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io.rodrigues\Downloads\"/>
    </mc:Choice>
  </mc:AlternateContent>
  <bookViews>
    <workbookView xWindow="480" yWindow="30" windowWidth="20730" windowHeight="10050"/>
  </bookViews>
  <sheets>
    <sheet name="Resumo do Contrato" sheetId="2" r:id="rId1"/>
    <sheet name="Resumo por item" sheetId="4" r:id="rId2"/>
  </sheets>
  <calcPr calcId="152511"/>
</workbook>
</file>

<file path=xl/calcChain.xml><?xml version="1.0" encoding="utf-8"?>
<calcChain xmlns="http://schemas.openxmlformats.org/spreadsheetml/2006/main">
  <c r="G6" i="2" l="1"/>
  <c r="E28" i="2"/>
  <c r="B2" i="4" l="1"/>
  <c r="J123" i="4" l="1"/>
  <c r="G28" i="2" l="1"/>
  <c r="F28" i="2"/>
</calcChain>
</file>

<file path=xl/sharedStrings.xml><?xml version="1.0" encoding="utf-8"?>
<sst xmlns="http://schemas.openxmlformats.org/spreadsheetml/2006/main" count="58" uniqueCount="34">
  <si>
    <t>Valor Global</t>
  </si>
  <si>
    <t>Acréscimos %</t>
  </si>
  <si>
    <t>Supressões %</t>
  </si>
  <si>
    <t>Valor inicial do Contrato</t>
  </si>
  <si>
    <t>SEI Nº</t>
  </si>
  <si>
    <t>Tipo de alteração</t>
  </si>
  <si>
    <t>Prazo</t>
  </si>
  <si>
    <t>Valor Total</t>
  </si>
  <si>
    <t>ITEM</t>
  </si>
  <si>
    <t>CONTRATO 48.2019.SJR</t>
  </si>
  <si>
    <t>DESCRIÇÃO</t>
  </si>
  <si>
    <t>UND.</t>
  </si>
  <si>
    <t>QUANT.</t>
  </si>
  <si>
    <t>Serviço de manutenção predial</t>
  </si>
  <si>
    <t>SRV</t>
  </si>
  <si>
    <t>Material para manutenção predial</t>
  </si>
  <si>
    <t>QTD</t>
  </si>
  <si>
    <t>Serviço de manutenção predial (Campus Governador Valadares)</t>
  </si>
  <si>
    <r>
      <t> </t>
    </r>
    <r>
      <rPr>
        <b/>
        <sz val="11"/>
        <color rgb="FF000000"/>
        <rFont val="Calibri"/>
        <family val="2"/>
        <scheme val="minor"/>
      </rPr>
      <t>TOTAL</t>
    </r>
  </si>
  <si>
    <t>30/01/2020 à 29/01/2021</t>
  </si>
  <si>
    <t>23208.005102/2019-17</t>
  </si>
  <si>
    <t>Apostilamento 01/2020</t>
  </si>
  <si>
    <t>23208.000402/2020-35</t>
  </si>
  <si>
    <t>23208.002256/2020-82</t>
  </si>
  <si>
    <t>Termo Aditivo 01/2020</t>
  </si>
  <si>
    <t>Supressão</t>
  </si>
  <si>
    <t>Termo Aditivo 01/2020 - Supressão</t>
  </si>
  <si>
    <t xml:space="preserve">VALOR MENSAL </t>
  </si>
  <si>
    <t xml:space="preserve">VALOR ANUAL </t>
  </si>
  <si>
    <t xml:space="preserve">VALOR UNITÁRIO </t>
  </si>
  <si>
    <t>Retificação do valor do contrato</t>
  </si>
  <si>
    <t>29/07/2020 à 29/01/2021</t>
  </si>
  <si>
    <t>Serviço de manutenção predial (Campi São João Evangelista e Ipatinga)</t>
  </si>
  <si>
    <t>Material para manutenção predial (Campi Governador Valadares, São João Evangelista e Ipatinga)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</si>
</sst>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7" formatCode="&quot;R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14" fontId="5" fillId="3" borderId="1" xfId="0" applyNumberFormat="1" applyFont="1" applyFill="1" applyBorder="1" applyAlignment="1">
      <alignment vertical="center"/>
    </xf>
    <xf numFmtId="0" fontId="0" fillId="0" borderId="0" xfId="0" applyFont="1" applyAlignment="1">
      <alignment vertical="center" wrapText="1"/>
    </xf>
    <xf numFmtId="43" fontId="0" fillId="0" borderId="0" xfId="0" applyNumberFormat="1" applyFont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67" fontId="10" fillId="0" borderId="5" xfId="0" applyNumberFormat="1" applyFont="1" applyBorder="1" applyAlignment="1">
      <alignment vertical="center" wrapText="1"/>
    </xf>
    <xf numFmtId="167" fontId="11" fillId="0" borderId="5" xfId="0" applyNumberFormat="1" applyFont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5" xfId="0" applyFont="1" applyBorder="1" applyAlignment="1">
      <alignment horizontal="justify" vertical="center" wrapText="1"/>
    </xf>
    <xf numFmtId="0" fontId="11" fillId="0" borderId="9" xfId="0" applyFont="1" applyBorder="1" applyAlignment="1">
      <alignment horizontal="center" vertical="center" wrapText="1"/>
    </xf>
    <xf numFmtId="10" fontId="10" fillId="0" borderId="0" xfId="0" applyNumberFormat="1" applyFont="1" applyAlignment="1">
      <alignment horizontal="center"/>
    </xf>
    <xf numFmtId="164" fontId="5" fillId="2" borderId="1" xfId="1" applyNumberFormat="1" applyFont="1" applyFill="1" applyBorder="1" applyAlignment="1">
      <alignment vertical="center"/>
    </xf>
    <xf numFmtId="10" fontId="12" fillId="2" borderId="1" xfId="2" applyNumberFormat="1" applyFont="1" applyFill="1" applyBorder="1" applyAlignment="1">
      <alignment horizontal="center" vertical="center"/>
    </xf>
    <xf numFmtId="10" fontId="13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tabSelected="1" workbookViewId="0">
      <selection activeCell="C9" sqref="C9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9.85546875" style="1" bestFit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28" t="s">
        <v>9</v>
      </c>
      <c r="C3" s="25" t="s">
        <v>5</v>
      </c>
      <c r="D3" s="25" t="s">
        <v>6</v>
      </c>
      <c r="E3" s="25" t="s">
        <v>0</v>
      </c>
      <c r="F3" s="26" t="s">
        <v>1</v>
      </c>
      <c r="G3" s="27" t="s">
        <v>2</v>
      </c>
      <c r="H3" s="25" t="s">
        <v>4</v>
      </c>
      <c r="I3" s="48"/>
      <c r="J3" s="48"/>
    </row>
    <row r="4" spans="2:10" x14ac:dyDescent="0.25">
      <c r="B4" s="22" t="s">
        <v>3</v>
      </c>
      <c r="C4" s="19"/>
      <c r="D4" s="44" t="s">
        <v>19</v>
      </c>
      <c r="E4" s="34">
        <v>1758000</v>
      </c>
      <c r="F4" s="20"/>
      <c r="G4" s="21"/>
      <c r="H4" s="23" t="s">
        <v>20</v>
      </c>
      <c r="I4" s="5"/>
    </row>
    <row r="5" spans="2:10" x14ac:dyDescent="0.25">
      <c r="B5" s="29" t="s">
        <v>21</v>
      </c>
      <c r="C5" s="19" t="s">
        <v>30</v>
      </c>
      <c r="D5" s="45"/>
      <c r="E5" s="34"/>
      <c r="F5" s="20"/>
      <c r="G5" s="21"/>
      <c r="H5" s="23" t="s">
        <v>22</v>
      </c>
      <c r="I5" s="5"/>
    </row>
    <row r="6" spans="2:10" x14ac:dyDescent="0.25">
      <c r="B6" s="29" t="s">
        <v>24</v>
      </c>
      <c r="C6" s="19" t="s">
        <v>25</v>
      </c>
      <c r="D6" s="44" t="s">
        <v>31</v>
      </c>
      <c r="E6" s="34">
        <v>-1321000</v>
      </c>
      <c r="F6" s="20"/>
      <c r="G6" s="39">
        <f>E6/E4</f>
        <v>-0.75142207053469856</v>
      </c>
      <c r="H6" s="23" t="s">
        <v>23</v>
      </c>
      <c r="I6" s="5"/>
    </row>
    <row r="7" spans="2:10" x14ac:dyDescent="0.25">
      <c r="B7" s="22"/>
      <c r="C7" s="19"/>
      <c r="D7" s="46"/>
      <c r="E7" s="34"/>
      <c r="F7" s="20"/>
      <c r="G7" s="21"/>
      <c r="H7" s="23"/>
      <c r="I7" s="5"/>
    </row>
    <row r="8" spans="2:10" x14ac:dyDescent="0.25">
      <c r="B8" s="22"/>
      <c r="C8" s="17"/>
      <c r="D8" s="47"/>
      <c r="E8" s="34"/>
      <c r="F8" s="20"/>
      <c r="G8" s="21"/>
      <c r="H8" s="18"/>
      <c r="I8" s="5"/>
    </row>
    <row r="9" spans="2:10" x14ac:dyDescent="0.25">
      <c r="B9" s="22"/>
      <c r="C9" s="17"/>
      <c r="D9" s="47"/>
      <c r="E9" s="34"/>
      <c r="F9" s="20"/>
      <c r="G9" s="21"/>
      <c r="H9" s="18"/>
      <c r="I9" s="5"/>
    </row>
    <row r="10" spans="2:10" x14ac:dyDescent="0.25">
      <c r="B10" s="22"/>
      <c r="C10" s="17"/>
      <c r="D10" s="47"/>
      <c r="E10" s="34"/>
      <c r="F10" s="20"/>
      <c r="G10" s="21"/>
      <c r="H10" s="18"/>
      <c r="I10" s="5"/>
    </row>
    <row r="11" spans="2:10" x14ac:dyDescent="0.25">
      <c r="B11" s="29"/>
      <c r="C11" s="17"/>
      <c r="D11" s="47"/>
      <c r="E11" s="34"/>
      <c r="F11" s="20"/>
      <c r="G11" s="21"/>
      <c r="H11" s="18"/>
      <c r="I11" s="5"/>
    </row>
    <row r="12" spans="2:10" x14ac:dyDescent="0.25">
      <c r="B12" s="22"/>
      <c r="C12" s="19"/>
      <c r="D12" s="47"/>
      <c r="E12" s="34"/>
      <c r="F12" s="20"/>
      <c r="G12" s="21"/>
      <c r="H12" s="18"/>
      <c r="I12" s="5"/>
    </row>
    <row r="13" spans="2:10" x14ac:dyDescent="0.25">
      <c r="B13" s="22"/>
      <c r="C13" s="19"/>
      <c r="D13" s="47"/>
      <c r="E13" s="34"/>
      <c r="F13" s="20"/>
      <c r="G13" s="21"/>
      <c r="H13" s="18"/>
      <c r="I13" s="5"/>
    </row>
    <row r="14" spans="2:10" x14ac:dyDescent="0.25">
      <c r="B14" s="22"/>
      <c r="C14" s="19"/>
      <c r="D14" s="47"/>
      <c r="E14" s="34"/>
      <c r="F14" s="20"/>
      <c r="G14" s="21"/>
      <c r="H14" s="18"/>
      <c r="I14" s="5"/>
    </row>
    <row r="15" spans="2:10" x14ac:dyDescent="0.25">
      <c r="B15" s="22"/>
      <c r="C15" s="19"/>
      <c r="D15" s="46"/>
      <c r="E15" s="34"/>
      <c r="F15" s="20"/>
      <c r="G15" s="21"/>
      <c r="H15" s="23"/>
      <c r="I15" s="5"/>
    </row>
    <row r="16" spans="2:10" x14ac:dyDescent="0.25">
      <c r="B16" s="22"/>
      <c r="C16" s="19"/>
      <c r="D16" s="46"/>
      <c r="E16" s="19"/>
      <c r="F16" s="20"/>
      <c r="G16" s="21"/>
      <c r="H16" s="24"/>
      <c r="I16" s="5"/>
    </row>
    <row r="17" spans="2:10" x14ac:dyDescent="0.25">
      <c r="B17" s="22"/>
      <c r="C17" s="19"/>
      <c r="D17" s="46"/>
      <c r="E17" s="19"/>
      <c r="F17" s="20"/>
      <c r="G17" s="21"/>
      <c r="H17" s="23"/>
      <c r="I17" s="5"/>
    </row>
    <row r="18" spans="2:10" x14ac:dyDescent="0.25">
      <c r="B18" s="22"/>
      <c r="C18" s="19"/>
      <c r="D18" s="47"/>
      <c r="E18" s="19"/>
      <c r="F18" s="20"/>
      <c r="G18" s="21"/>
      <c r="H18" s="18"/>
      <c r="I18" s="5"/>
    </row>
    <row r="19" spans="2:10" x14ac:dyDescent="0.25">
      <c r="B19" s="22"/>
      <c r="C19" s="19"/>
      <c r="D19" s="47"/>
      <c r="E19" s="19"/>
      <c r="F19" s="20"/>
      <c r="G19" s="21"/>
      <c r="H19" s="18"/>
      <c r="I19" s="5"/>
    </row>
    <row r="20" spans="2:10" x14ac:dyDescent="0.25">
      <c r="B20" s="22"/>
      <c r="C20" s="19"/>
      <c r="D20" s="47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49" t="s">
        <v>7</v>
      </c>
      <c r="C28" s="50"/>
      <c r="D28" s="51"/>
      <c r="E28" s="40">
        <f>SUM(E4:E27)</f>
        <v>437000</v>
      </c>
      <c r="F28" s="41">
        <f>SUM(F4:F27)</f>
        <v>0</v>
      </c>
      <c r="G28" s="42">
        <f>SUM(G4:G27)</f>
        <v>-0.75142207053469856</v>
      </c>
      <c r="H28" s="43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23"/>
  <sheetViews>
    <sheetView showGridLines="0" zoomScale="110" zoomScaleNormal="110" workbookViewId="0">
      <selection activeCell="I13" sqref="I13"/>
    </sheetView>
  </sheetViews>
  <sheetFormatPr defaultRowHeight="15" x14ac:dyDescent="0.25"/>
  <cols>
    <col min="1" max="1" width="2.42578125" style="30" customWidth="1"/>
    <col min="2" max="2" width="9.140625" style="30"/>
    <col min="3" max="3" width="49.7109375" style="30" bestFit="1" customWidth="1"/>
    <col min="4" max="5" width="9.140625" style="30"/>
    <col min="6" max="6" width="16.28515625" style="30" bestFit="1" customWidth="1"/>
    <col min="7" max="7" width="15.140625" style="30" bestFit="1" customWidth="1"/>
    <col min="8" max="8" width="19" style="31" customWidth="1"/>
    <col min="9" max="10" width="22.140625" style="30" bestFit="1" customWidth="1"/>
    <col min="11" max="16384" width="9.140625" style="30"/>
  </cols>
  <sheetData>
    <row r="2" spans="2:8" x14ac:dyDescent="0.25">
      <c r="B2" s="55" t="str">
        <f>'Resumo do Contrato'!B3</f>
        <v>CONTRATO 48.2019.SJR</v>
      </c>
      <c r="C2" s="55"/>
      <c r="D2" s="55"/>
      <c r="E2" s="55"/>
      <c r="F2" s="55"/>
      <c r="G2" s="55"/>
      <c r="H2" s="55"/>
    </row>
    <row r="3" spans="2:8" ht="30" customHeight="1" x14ac:dyDescent="0.25">
      <c r="B3" s="32" t="s">
        <v>8</v>
      </c>
      <c r="C3" s="32" t="s">
        <v>10</v>
      </c>
      <c r="D3" s="32" t="s">
        <v>11</v>
      </c>
      <c r="E3" s="32" t="s">
        <v>12</v>
      </c>
      <c r="F3" s="32" t="s">
        <v>29</v>
      </c>
      <c r="G3" s="32" t="s">
        <v>27</v>
      </c>
      <c r="H3" s="32" t="s">
        <v>28</v>
      </c>
    </row>
    <row r="4" spans="2:8" ht="30" customHeight="1" x14ac:dyDescent="0.25">
      <c r="B4" s="33">
        <v>31</v>
      </c>
      <c r="C4" s="37" t="s">
        <v>17</v>
      </c>
      <c r="D4" s="33" t="s">
        <v>14</v>
      </c>
      <c r="E4" s="33">
        <v>6</v>
      </c>
      <c r="F4" s="34">
        <v>1917.67</v>
      </c>
      <c r="G4" s="34">
        <v>11500</v>
      </c>
      <c r="H4" s="34">
        <v>138000</v>
      </c>
    </row>
    <row r="5" spans="2:8" ht="30" customHeight="1" x14ac:dyDescent="0.25">
      <c r="B5" s="33">
        <v>32</v>
      </c>
      <c r="C5" s="37" t="s">
        <v>15</v>
      </c>
      <c r="D5" s="33" t="s">
        <v>16</v>
      </c>
      <c r="E5" s="33">
        <v>6</v>
      </c>
      <c r="F5" s="34">
        <v>750</v>
      </c>
      <c r="G5" s="34">
        <v>4500</v>
      </c>
      <c r="H5" s="34">
        <v>54000</v>
      </c>
    </row>
    <row r="6" spans="2:8" ht="30" customHeight="1" x14ac:dyDescent="0.25">
      <c r="B6" s="33">
        <v>33</v>
      </c>
      <c r="C6" s="37" t="s">
        <v>32</v>
      </c>
      <c r="D6" s="33" t="s">
        <v>14</v>
      </c>
      <c r="E6" s="33">
        <v>6</v>
      </c>
      <c r="F6" s="34">
        <v>5833.33</v>
      </c>
      <c r="G6" s="34">
        <v>35000</v>
      </c>
      <c r="H6" s="34">
        <v>420000</v>
      </c>
    </row>
    <row r="7" spans="2:8" ht="30" customHeight="1" x14ac:dyDescent="0.25">
      <c r="B7" s="33">
        <v>34</v>
      </c>
      <c r="C7" s="37" t="s">
        <v>33</v>
      </c>
      <c r="D7" s="33" t="s">
        <v>16</v>
      </c>
      <c r="E7" s="33">
        <v>6</v>
      </c>
      <c r="F7" s="34">
        <v>1416.67</v>
      </c>
      <c r="G7" s="34">
        <v>8500</v>
      </c>
      <c r="H7" s="34">
        <v>102000</v>
      </c>
    </row>
    <row r="8" spans="2:8" ht="30" customHeight="1" x14ac:dyDescent="0.25">
      <c r="B8" s="33">
        <v>35</v>
      </c>
      <c r="C8" s="37" t="s">
        <v>13</v>
      </c>
      <c r="D8" s="33" t="s">
        <v>14</v>
      </c>
      <c r="E8" s="33">
        <v>6</v>
      </c>
      <c r="F8" s="34">
        <v>5083.33</v>
      </c>
      <c r="G8" s="34">
        <v>30500</v>
      </c>
      <c r="H8" s="34">
        <v>366000</v>
      </c>
    </row>
    <row r="9" spans="2:8" ht="30" customHeight="1" x14ac:dyDescent="0.25">
      <c r="B9" s="33">
        <v>36</v>
      </c>
      <c r="C9" s="37" t="s">
        <v>15</v>
      </c>
      <c r="D9" s="33" t="s">
        <v>16</v>
      </c>
      <c r="E9" s="33">
        <v>6</v>
      </c>
      <c r="F9" s="34">
        <v>9416.67</v>
      </c>
      <c r="G9" s="34">
        <v>56500</v>
      </c>
      <c r="H9" s="34">
        <v>678000</v>
      </c>
    </row>
    <row r="10" spans="2:8" ht="30" customHeight="1" x14ac:dyDescent="0.25">
      <c r="B10" s="52" t="s">
        <v>18</v>
      </c>
      <c r="C10" s="53"/>
      <c r="D10" s="53"/>
      <c r="E10" s="53"/>
      <c r="F10" s="54"/>
      <c r="G10" s="35">
        <v>146500</v>
      </c>
      <c r="H10" s="35">
        <v>1758000</v>
      </c>
    </row>
    <row r="13" spans="2:8" ht="22.5" customHeight="1" x14ac:dyDescent="0.25">
      <c r="B13" s="55" t="s">
        <v>26</v>
      </c>
      <c r="C13" s="55"/>
      <c r="D13" s="55"/>
      <c r="E13" s="55"/>
      <c r="F13" s="55"/>
      <c r="G13" s="55"/>
      <c r="H13" s="36"/>
    </row>
    <row r="14" spans="2:8" ht="30" customHeight="1" x14ac:dyDescent="0.25">
      <c r="B14" s="38" t="s">
        <v>8</v>
      </c>
      <c r="C14" s="38" t="s">
        <v>10</v>
      </c>
      <c r="D14" s="38" t="s">
        <v>11</v>
      </c>
      <c r="E14" s="38" t="s">
        <v>12</v>
      </c>
      <c r="F14" s="38" t="s">
        <v>29</v>
      </c>
      <c r="G14" s="38" t="s">
        <v>28</v>
      </c>
    </row>
    <row r="15" spans="2:8" ht="30" customHeight="1" x14ac:dyDescent="0.25">
      <c r="B15" s="33">
        <v>31</v>
      </c>
      <c r="C15" s="37" t="s">
        <v>17</v>
      </c>
      <c r="D15" s="33" t="s">
        <v>14</v>
      </c>
      <c r="E15" s="33">
        <v>2</v>
      </c>
      <c r="F15" s="34">
        <v>23000</v>
      </c>
      <c r="G15" s="34">
        <v>46000</v>
      </c>
    </row>
    <row r="16" spans="2:8" ht="30" customHeight="1" x14ac:dyDescent="0.25">
      <c r="B16" s="33">
        <v>32</v>
      </c>
      <c r="C16" s="37" t="s">
        <v>15</v>
      </c>
      <c r="D16" s="33" t="s">
        <v>16</v>
      </c>
      <c r="E16" s="33">
        <v>1</v>
      </c>
      <c r="F16" s="34">
        <v>9000</v>
      </c>
      <c r="G16" s="34">
        <v>9000</v>
      </c>
    </row>
    <row r="17" spans="2:7" ht="30" customHeight="1" x14ac:dyDescent="0.25">
      <c r="B17" s="33">
        <v>33</v>
      </c>
      <c r="C17" s="37" t="s">
        <v>32</v>
      </c>
      <c r="D17" s="33" t="s">
        <v>14</v>
      </c>
      <c r="E17" s="33">
        <v>2</v>
      </c>
      <c r="F17" s="34">
        <v>70000</v>
      </c>
      <c r="G17" s="34">
        <v>140000</v>
      </c>
    </row>
    <row r="18" spans="2:7" ht="30" customHeight="1" x14ac:dyDescent="0.25">
      <c r="B18" s="33">
        <v>34</v>
      </c>
      <c r="C18" s="37" t="s">
        <v>33</v>
      </c>
      <c r="D18" s="33" t="s">
        <v>16</v>
      </c>
      <c r="E18" s="33">
        <v>4</v>
      </c>
      <c r="F18" s="34">
        <v>17000</v>
      </c>
      <c r="G18" s="34">
        <v>68000</v>
      </c>
    </row>
    <row r="19" spans="2:7" ht="30" customHeight="1" x14ac:dyDescent="0.25">
      <c r="B19" s="33">
        <v>35</v>
      </c>
      <c r="C19" s="37" t="s">
        <v>13</v>
      </c>
      <c r="D19" s="33" t="s">
        <v>14</v>
      </c>
      <c r="E19" s="33">
        <v>1</v>
      </c>
      <c r="F19" s="34">
        <v>61000</v>
      </c>
      <c r="G19" s="34">
        <v>61000</v>
      </c>
    </row>
    <row r="20" spans="2:7" ht="30" customHeight="1" x14ac:dyDescent="0.25">
      <c r="B20" s="33">
        <v>36</v>
      </c>
      <c r="C20" s="37" t="s">
        <v>15</v>
      </c>
      <c r="D20" s="33" t="s">
        <v>16</v>
      </c>
      <c r="E20" s="33">
        <v>1</v>
      </c>
      <c r="F20" s="34">
        <v>113000</v>
      </c>
      <c r="G20" s="34">
        <v>113000</v>
      </c>
    </row>
    <row r="21" spans="2:7" ht="30" customHeight="1" x14ac:dyDescent="0.25">
      <c r="B21" s="52" t="s">
        <v>18</v>
      </c>
      <c r="C21" s="53"/>
      <c r="D21" s="53"/>
      <c r="E21" s="53"/>
      <c r="F21" s="54"/>
      <c r="G21" s="35">
        <v>437000</v>
      </c>
    </row>
    <row r="123" spans="10:10" x14ac:dyDescent="0.25">
      <c r="J123" s="31">
        <f>SUM(J92:J122)</f>
        <v>0</v>
      </c>
    </row>
  </sheetData>
  <mergeCells count="4">
    <mergeCell ref="B10:F10"/>
    <mergeCell ref="B21:F21"/>
    <mergeCell ref="B13:G13"/>
    <mergeCell ref="B2:H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 do Contrato</vt:lpstr>
      <vt:lpstr>Resumo por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junio.rodrigues</cp:lastModifiedBy>
  <dcterms:created xsi:type="dcterms:W3CDTF">2018-03-05T11:36:05Z</dcterms:created>
  <dcterms:modified xsi:type="dcterms:W3CDTF">2020-10-07T17:56:32Z</dcterms:modified>
</cp:coreProperties>
</file>