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  <sheet state="visible" name="Cronogramas" sheetId="4" r:id="rId7"/>
  </sheets>
  <definedNames/>
  <calcPr/>
</workbook>
</file>

<file path=xl/sharedStrings.xml><?xml version="1.0" encoding="utf-8"?>
<sst xmlns="http://schemas.openxmlformats.org/spreadsheetml/2006/main" count="141" uniqueCount="85">
  <si>
    <t>Planilha de Controle de Contratos</t>
  </si>
  <si>
    <t>Contrato 01.2019.SLR</t>
  </si>
  <si>
    <t>Alteração Contratual</t>
  </si>
  <si>
    <t>Tempo</t>
  </si>
  <si>
    <t>Valor Global</t>
  </si>
  <si>
    <t>Valor Mensal</t>
  </si>
  <si>
    <t>Acréscimo %</t>
  </si>
  <si>
    <t>Supressão %</t>
  </si>
  <si>
    <t>SEI Nº</t>
  </si>
  <si>
    <t>Valor Inicial do Contrato</t>
  </si>
  <si>
    <t xml:space="preserve">12/12/2018 a 11/12/2019 </t>
  </si>
  <si>
    <t>23716.001360/2018-03</t>
  </si>
  <si>
    <t>Portaria 9 - 17/01/2019</t>
  </si>
  <si>
    <t>Fiscal</t>
  </si>
  <si>
    <t>-</t>
  </si>
  <si>
    <t>23716.000043/2020-86</t>
  </si>
  <si>
    <t>TA 01/2019/SLR - 27/11/2019</t>
  </si>
  <si>
    <t>12/12/2019 a 11/12/2020</t>
  </si>
  <si>
    <t>23716.001359/2019-51</t>
  </si>
  <si>
    <t>Portaria 7 - 17/01/2020</t>
  </si>
  <si>
    <t>TA 02/2020/SLR - 29/10/2020</t>
  </si>
  <si>
    <t>12/12/2020 a 11/12/2021</t>
  </si>
  <si>
    <t>23716.000990/2020-77</t>
  </si>
  <si>
    <t>Valor total do Contrato</t>
  </si>
  <si>
    <t>Item</t>
  </si>
  <si>
    <t>Descrição do Serviço</t>
  </si>
  <si>
    <t>Quantidade</t>
  </si>
  <si>
    <t>Valor Mensal (R$)</t>
  </si>
  <si>
    <t>Valor Total (R$)</t>
  </si>
  <si>
    <t>Manutenção Preventiva Mensal, Manutenção 
Corretiva (com peças inclusas) e Plantão 
24 horas.</t>
  </si>
  <si>
    <t xml:space="preserve">12 Meses </t>
  </si>
  <si>
    <t>ADITIVO 01/2019 - PRORROGAÇÃO</t>
  </si>
  <si>
    <t>Valor Acumulado</t>
  </si>
  <si>
    <t>ADITIVO 02/2020 - PRORROGAÇÃO</t>
  </si>
  <si>
    <t>Novo valor Mensal</t>
  </si>
  <si>
    <t>Novo valor Anual</t>
  </si>
  <si>
    <t>Diferença Global</t>
  </si>
  <si>
    <t>Valor do Termo</t>
  </si>
  <si>
    <t>R$ -</t>
  </si>
  <si>
    <t>Cronograma das parcelas</t>
  </si>
  <si>
    <t>Parcela nº</t>
  </si>
  <si>
    <t>Valor Parcela</t>
  </si>
  <si>
    <t>Diferença</t>
  </si>
  <si>
    <t>DEZ</t>
  </si>
  <si>
    <t>1º</t>
  </si>
  <si>
    <t>2º</t>
  </si>
  <si>
    <t>3ª</t>
  </si>
  <si>
    <t>JAN</t>
  </si>
  <si>
    <t>4ª</t>
  </si>
  <si>
    <t>FEV</t>
  </si>
  <si>
    <t>5ª</t>
  </si>
  <si>
    <t>MAR</t>
  </si>
  <si>
    <t>6ª</t>
  </si>
  <si>
    <t>ABR</t>
  </si>
  <si>
    <t>7ª</t>
  </si>
  <si>
    <t>MAIO</t>
  </si>
  <si>
    <t>8ª</t>
  </si>
  <si>
    <t>JUN</t>
  </si>
  <si>
    <t>9ª</t>
  </si>
  <si>
    <t>JUL</t>
  </si>
  <si>
    <t>10ª</t>
  </si>
  <si>
    <t>AGO</t>
  </si>
  <si>
    <t>11ª</t>
  </si>
  <si>
    <t>SET</t>
  </si>
  <si>
    <t>12ª</t>
  </si>
  <si>
    <t>OUT</t>
  </si>
  <si>
    <t>13º</t>
  </si>
  <si>
    <t>NOV</t>
  </si>
  <si>
    <t>14º</t>
  </si>
  <si>
    <t>Cronograma</t>
  </si>
  <si>
    <t>Período</t>
  </si>
  <si>
    <t>Valor</t>
  </si>
  <si>
    <t>12/12/2018 a 11/12/2019</t>
  </si>
  <si>
    <t>12/12/2020 a 11/01/2021</t>
  </si>
  <si>
    <t>12/01/2021 a 11/02/2021</t>
  </si>
  <si>
    <t>12/02/2021 a 11/03/2021</t>
  </si>
  <si>
    <t>12/03/2021 a 11/04/2021</t>
  </si>
  <si>
    <t>12/04/2021 a 11/05/2021</t>
  </si>
  <si>
    <t>12/05/2021 a 11/06/2021</t>
  </si>
  <si>
    <t>12/06/2021 a 11/07/2021</t>
  </si>
  <si>
    <t>12/07/2021 a 11/08/2021</t>
  </si>
  <si>
    <t>12/08/2021 a 11/09/2021</t>
  </si>
  <si>
    <t>12/09/2021 a 11/10/2021</t>
  </si>
  <si>
    <t>12/10/2021 a 11/11/2021</t>
  </si>
  <si>
    <t>12/11/2021 a 11/12/2021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</si>
</sst>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7">
    <font>
      <sz val="10.0"/>
      <color rgb="FF000000"/>
      <name val="Arial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theme="4"/>
      <name val="Calibri"/>
    </font>
    <font>
      <b/>
      <sz val="11.0"/>
      <color rgb="FFFF0000"/>
      <name val="Calibri"/>
    </font>
    <font>
      <sz val="11.0"/>
      <color theme="1"/>
      <name val="Calibri"/>
    </font>
    <font>
      <sz val="11.0"/>
      <color theme="4"/>
      <name val="Calibri"/>
    </font>
    <font>
      <sz val="11.0"/>
      <color rgb="FFFF0000"/>
      <name val="Calibri"/>
    </font>
    <font/>
    <font>
      <sz val="11.0"/>
      <color theme="1"/>
      <name val="Arial"/>
    </font>
    <font>
      <sz val="11.0"/>
      <color rgb="FF000000"/>
      <name val="Roboto"/>
    </font>
    <font>
      <sz val="11.0"/>
      <color rgb="FF000000"/>
      <name val="Calibri"/>
    </font>
    <font>
      <b/>
      <sz val="11.0"/>
      <color rgb="FF000000"/>
      <name val="Calibri"/>
    </font>
    <font>
      <color theme="1"/>
      <name val="Arial"/>
    </font>
    <font>
      <b/>
      <sz val="11.0"/>
      <color rgb="FFFFFFFF"/>
      <name val="Calibri"/>
    </font>
    <font>
      <b/>
      <sz val="36.0"/>
      <color rgb="FF000000"/>
      <name val="Calibri"/>
    </font>
    <font>
      <sz val="11.0"/>
      <color rgb="FF000000"/>
      <name val="Inconsolata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ACB9CA"/>
        <bgColor rgb="FFACB9CA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readingOrder="0"/>
    </xf>
    <xf borderId="1" fillId="3" fontId="2" numFmtId="0" xfId="0" applyAlignment="1" applyBorder="1" applyFill="1" applyFont="1">
      <alignment horizontal="center" readingOrder="0" vertical="center"/>
    </xf>
    <xf borderId="1" fillId="3" fontId="3" numFmtId="0" xfId="0" applyAlignment="1" applyBorder="1" applyFont="1">
      <alignment horizontal="center" readingOrder="0" vertical="center"/>
    </xf>
    <xf borderId="1" fillId="3" fontId="4" numFmtId="0" xfId="0" applyAlignment="1" applyBorder="1" applyFont="1">
      <alignment horizontal="center" readingOrder="0" vertical="center"/>
    </xf>
    <xf borderId="1" fillId="3" fontId="2" numFmtId="0" xfId="0" applyAlignment="1" applyBorder="1" applyFont="1">
      <alignment readingOrder="0"/>
    </xf>
    <xf borderId="1" fillId="0" fontId="5" numFmtId="0" xfId="0" applyBorder="1" applyFont="1"/>
    <xf borderId="1" fillId="0" fontId="5" numFmtId="0" xfId="0" applyAlignment="1" applyBorder="1" applyFont="1">
      <alignment readingOrder="0"/>
    </xf>
    <xf borderId="1" fillId="0" fontId="5" numFmtId="164" xfId="0" applyAlignment="1" applyBorder="1" applyFont="1" applyNumberFormat="1">
      <alignment readingOrder="0"/>
    </xf>
    <xf borderId="1" fillId="0" fontId="5" numFmtId="164" xfId="0" applyBorder="1" applyFont="1" applyNumberFormat="1"/>
    <xf borderId="1" fillId="3" fontId="2" numFmtId="0" xfId="0" applyBorder="1" applyFont="1"/>
    <xf borderId="1" fillId="2" fontId="5" numFmtId="0" xfId="0" applyBorder="1" applyFont="1"/>
    <xf borderId="1" fillId="2" fontId="5" numFmtId="164" xfId="0" applyBorder="1" applyFont="1" applyNumberFormat="1"/>
    <xf borderId="1" fillId="2" fontId="6" numFmtId="0" xfId="0" applyBorder="1" applyFont="1"/>
    <xf borderId="1" fillId="2" fontId="7" numFmtId="0" xfId="0" applyBorder="1" applyFont="1"/>
    <xf borderId="2" fillId="2" fontId="2" numFmtId="0" xfId="0" applyAlignment="1" applyBorder="1" applyFont="1">
      <alignment horizontal="center" readingOrder="0"/>
    </xf>
    <xf borderId="3" fillId="0" fontId="8" numFmtId="0" xfId="0" applyBorder="1" applyFont="1"/>
    <xf borderId="4" fillId="0" fontId="8" numFmtId="0" xfId="0" applyBorder="1" applyFont="1"/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9" numFmtId="0" xfId="0" applyAlignment="1" applyBorder="1" applyFont="1">
      <alignment horizontal="center" readingOrder="0"/>
    </xf>
    <xf borderId="1" fillId="4" fontId="10" numFmtId="0" xfId="0" applyAlignment="1" applyBorder="1" applyFill="1" applyFont="1">
      <alignment readingOrder="0"/>
    </xf>
    <xf borderId="1" fillId="0" fontId="9" numFmtId="4" xfId="0" applyAlignment="1" applyBorder="1" applyFont="1" applyNumberFormat="1">
      <alignment horizontal="center" readingOrder="0"/>
    </xf>
    <xf borderId="1" fillId="0" fontId="9" numFmtId="0" xfId="0" applyBorder="1" applyFont="1"/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horizontal="center"/>
    </xf>
    <xf borderId="0" fillId="0" fontId="11" numFmtId="0" xfId="0" applyAlignment="1" applyFont="1">
      <alignment shrinkToFit="0" vertical="bottom" wrapText="0"/>
    </xf>
    <xf borderId="2" fillId="2" fontId="12" numFmtId="0" xfId="0" applyAlignment="1" applyBorder="1" applyFont="1">
      <alignment horizontal="center" readingOrder="0" shrinkToFit="0" vertical="bottom" wrapText="0"/>
    </xf>
    <xf borderId="3" fillId="5" fontId="12" numFmtId="0" xfId="0" applyAlignment="1" applyBorder="1" applyFill="1" applyFont="1">
      <alignment horizontal="center" readingOrder="0" shrinkToFit="0" vertical="bottom" wrapText="0"/>
    </xf>
    <xf borderId="5" fillId="6" fontId="12" numFmtId="0" xfId="0" applyAlignment="1" applyBorder="1" applyFill="1" applyFont="1">
      <alignment horizontal="center" readingOrder="0"/>
    </xf>
    <xf borderId="6" fillId="0" fontId="13" numFmtId="0" xfId="0" applyBorder="1" applyFont="1"/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2" fillId="0" fontId="13" numFmtId="0" xfId="0" applyBorder="1" applyFont="1"/>
    <xf borderId="0" fillId="0" fontId="11" numFmtId="0" xfId="0" applyAlignment="1" applyFont="1">
      <alignment shrinkToFit="0" wrapText="0"/>
    </xf>
    <xf borderId="5" fillId="0" fontId="12" numFmtId="0" xfId="0" applyAlignment="1" applyBorder="1" applyFont="1">
      <alignment horizontal="center"/>
    </xf>
    <xf borderId="1" fillId="0" fontId="12" numFmtId="0" xfId="0" applyAlignment="1" applyBorder="1" applyFont="1">
      <alignment horizontal="center" readingOrder="0"/>
    </xf>
    <xf borderId="7" fillId="0" fontId="12" numFmtId="0" xfId="0" applyAlignment="1" applyBorder="1" applyFont="1">
      <alignment horizontal="center" readingOrder="0"/>
    </xf>
    <xf borderId="7" fillId="7" fontId="12" numFmtId="0" xfId="0" applyAlignment="1" applyBorder="1" applyFill="1" applyFont="1">
      <alignment horizontal="center" readingOrder="0"/>
    </xf>
    <xf borderId="9" fillId="0" fontId="8" numFmtId="0" xfId="0" applyBorder="1" applyFont="1"/>
    <xf borderId="1" fillId="0" fontId="11" numFmtId="164" xfId="0" applyAlignment="1" applyBorder="1" applyFont="1" applyNumberFormat="1">
      <alignment readingOrder="0" shrinkToFit="0" vertical="bottom" wrapText="0"/>
    </xf>
    <xf borderId="7" fillId="0" fontId="11" numFmtId="0" xfId="0" applyAlignment="1" applyBorder="1" applyFont="1">
      <alignment shrinkToFit="0" vertical="bottom" wrapText="0"/>
    </xf>
    <xf borderId="7" fillId="7" fontId="11" numFmtId="164" xfId="0" applyAlignment="1" applyBorder="1" applyFont="1" applyNumberFormat="1">
      <alignment readingOrder="0" shrinkToFit="0" vertical="bottom" wrapText="0"/>
    </xf>
    <xf borderId="0" fillId="6" fontId="11" numFmtId="164" xfId="0" applyAlignment="1" applyFont="1" applyNumberFormat="1">
      <alignment readingOrder="0" shrinkToFit="0" vertical="bottom" wrapText="0"/>
    </xf>
    <xf borderId="9" fillId="0" fontId="11" numFmtId="0" xfId="0" applyAlignment="1" applyBorder="1" applyFont="1">
      <alignment shrinkToFit="0" vertical="bottom" wrapText="0"/>
    </xf>
    <xf borderId="7" fillId="0" fontId="11" numFmtId="0" xfId="0" applyAlignment="1" applyBorder="1" applyFont="1">
      <alignment readingOrder="0" shrinkToFit="0" vertical="bottom" wrapText="0"/>
    </xf>
    <xf borderId="7" fillId="7" fontId="11" numFmtId="0" xfId="0" applyAlignment="1" applyBorder="1" applyFont="1">
      <alignment shrinkToFit="0" vertical="bottom" wrapText="0"/>
    </xf>
    <xf borderId="0" fillId="6" fontId="11" numFmtId="0" xfId="0" applyAlignment="1" applyFont="1">
      <alignment shrinkToFit="0" vertical="bottom" wrapText="0"/>
    </xf>
    <xf borderId="2" fillId="8" fontId="14" numFmtId="0" xfId="0" applyAlignment="1" applyBorder="1" applyFill="1" applyFont="1">
      <alignment horizontal="center" readingOrder="0" shrinkToFit="0" vertical="bottom" wrapText="0"/>
    </xf>
    <xf borderId="7" fillId="8" fontId="14" numFmtId="0" xfId="0" applyAlignment="1" applyBorder="1" applyFont="1">
      <alignment horizontal="center" shrinkToFit="0" vertical="bottom" wrapText="0"/>
    </xf>
    <xf borderId="9" fillId="0" fontId="12" numFmtId="0" xfId="0" applyAlignment="1" applyBorder="1" applyFont="1">
      <alignment horizontal="center" readingOrder="0" shrinkToFit="0" wrapText="0"/>
    </xf>
    <xf borderId="0" fillId="0" fontId="12" numFmtId="0" xfId="0" applyAlignment="1" applyFont="1">
      <alignment horizontal="center" shrinkToFit="0" wrapText="0"/>
    </xf>
    <xf borderId="0" fillId="0" fontId="12" numFmtId="0" xfId="0" applyAlignment="1" applyFont="1">
      <alignment horizontal="center"/>
    </xf>
    <xf borderId="0" fillId="8" fontId="14" numFmtId="0" xfId="0" applyAlignment="1" applyFont="1">
      <alignment readingOrder="0" shrinkToFit="0" vertical="bottom" wrapText="0"/>
    </xf>
    <xf borderId="8" fillId="0" fontId="15" numFmtId="0" xfId="0" applyAlignment="1" applyBorder="1" applyFont="1">
      <alignment horizontal="center" readingOrder="0" shrinkToFit="0" wrapText="0"/>
    </xf>
    <xf borderId="7" fillId="0" fontId="11" numFmtId="164" xfId="0" applyAlignment="1" applyBorder="1" applyFont="1" applyNumberFormat="1">
      <alignment readingOrder="0" shrinkToFit="0" vertical="bottom" wrapText="0"/>
    </xf>
    <xf borderId="9" fillId="0" fontId="11" numFmtId="0" xfId="0" applyAlignment="1" applyBorder="1" applyFont="1">
      <alignment horizontal="center" readingOrder="0" shrinkToFit="0" wrapText="0"/>
    </xf>
    <xf borderId="9" fillId="0" fontId="11" numFmtId="0" xfId="0" applyAlignment="1" applyBorder="1" applyFont="1">
      <alignment horizontal="center" shrinkToFit="0" wrapText="0"/>
    </xf>
    <xf borderId="1" fillId="0" fontId="13" numFmtId="0" xfId="0" applyAlignment="1" applyBorder="1" applyFont="1">
      <alignment readingOrder="0"/>
    </xf>
    <xf borderId="1" fillId="4" fontId="16" numFmtId="164" xfId="0" applyAlignment="1" applyBorder="1" applyFont="1" applyNumberFormat="1">
      <alignment horizontal="center" readingOrder="0" vertical="center"/>
    </xf>
    <xf borderId="1" fillId="0" fontId="13" numFmtId="164" xfId="0" applyAlignment="1" applyBorder="1" applyFont="1" applyNumberFormat="1">
      <alignment horizontal="center" vertical="center"/>
    </xf>
    <xf borderId="0" fillId="0" fontId="13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43"/>
    <col customWidth="1" min="2" max="2" width="39.14"/>
    <col customWidth="1" min="3" max="3" width="22.0"/>
    <col customWidth="1" min="8" max="8" width="19.86"/>
  </cols>
  <sheetData>
    <row r="1">
      <c r="B1" s="1" t="s">
        <v>0</v>
      </c>
    </row>
    <row r="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3" t="s">
        <v>8</v>
      </c>
    </row>
    <row r="4">
      <c r="A4" s="6" t="s">
        <v>9</v>
      </c>
      <c r="B4" s="7"/>
      <c r="C4" s="8" t="s">
        <v>10</v>
      </c>
      <c r="D4" s="9">
        <v>5940.0</v>
      </c>
      <c r="E4" s="10">
        <f>D4/12</f>
        <v>495</v>
      </c>
      <c r="F4" s="7"/>
      <c r="G4" s="7"/>
      <c r="H4" s="8" t="s">
        <v>11</v>
      </c>
    </row>
    <row r="5">
      <c r="A5" s="6" t="s">
        <v>12</v>
      </c>
      <c r="B5" s="8" t="s">
        <v>13</v>
      </c>
      <c r="C5" s="7"/>
      <c r="D5" s="8" t="s">
        <v>14</v>
      </c>
      <c r="E5" s="8" t="s">
        <v>14</v>
      </c>
      <c r="F5" s="7"/>
      <c r="G5" s="7"/>
      <c r="H5" s="8" t="s">
        <v>15</v>
      </c>
    </row>
    <row r="6">
      <c r="A6" s="6" t="s">
        <v>16</v>
      </c>
      <c r="B6" s="7"/>
      <c r="C6" s="8" t="s">
        <v>17</v>
      </c>
      <c r="D6" s="7"/>
      <c r="E6" s="7"/>
      <c r="F6" s="7"/>
      <c r="G6" s="7"/>
      <c r="H6" s="8" t="s">
        <v>18</v>
      </c>
    </row>
    <row r="7">
      <c r="A7" s="6" t="s">
        <v>19</v>
      </c>
      <c r="B7" s="8" t="s">
        <v>13</v>
      </c>
      <c r="C7" s="7"/>
      <c r="D7" s="7"/>
      <c r="E7" s="7"/>
      <c r="F7" s="7"/>
      <c r="G7" s="7"/>
      <c r="H7" s="8" t="s">
        <v>15</v>
      </c>
    </row>
    <row r="8">
      <c r="A8" s="6" t="s">
        <v>20</v>
      </c>
      <c r="B8" s="7"/>
      <c r="C8" s="8" t="s">
        <v>21</v>
      </c>
      <c r="D8" s="7"/>
      <c r="E8" s="7"/>
      <c r="F8" s="7"/>
      <c r="G8" s="7"/>
      <c r="H8" s="8" t="s">
        <v>22</v>
      </c>
    </row>
    <row r="9">
      <c r="A9" s="11"/>
      <c r="B9" s="7"/>
      <c r="C9" s="7"/>
      <c r="D9" s="7"/>
      <c r="E9" s="7"/>
      <c r="F9" s="7"/>
      <c r="G9" s="7"/>
      <c r="H9" s="7"/>
    </row>
    <row r="10">
      <c r="A10" s="11"/>
      <c r="B10" s="7"/>
      <c r="C10" s="7"/>
      <c r="D10" s="7"/>
      <c r="E10" s="7"/>
      <c r="F10" s="7"/>
      <c r="G10" s="7"/>
      <c r="H10" s="7"/>
    </row>
    <row r="11">
      <c r="A11" s="11"/>
      <c r="B11" s="7"/>
      <c r="C11" s="7"/>
      <c r="D11" s="7"/>
      <c r="E11" s="7"/>
      <c r="F11" s="7"/>
      <c r="G11" s="7"/>
      <c r="H11" s="7"/>
    </row>
    <row r="12">
      <c r="A12" s="11"/>
      <c r="B12" s="7"/>
      <c r="C12" s="7"/>
      <c r="D12" s="7"/>
      <c r="E12" s="7"/>
      <c r="F12" s="7"/>
      <c r="G12" s="7"/>
      <c r="H12" s="7"/>
    </row>
    <row r="13">
      <c r="A13" s="11"/>
      <c r="B13" s="7"/>
      <c r="C13" s="7"/>
      <c r="D13" s="7"/>
      <c r="E13" s="7"/>
      <c r="F13" s="7"/>
      <c r="G13" s="7"/>
      <c r="H13" s="7"/>
    </row>
    <row r="14">
      <c r="A14" s="11"/>
      <c r="B14" s="7"/>
      <c r="C14" s="7"/>
      <c r="D14" s="7"/>
      <c r="E14" s="7"/>
      <c r="F14" s="7"/>
      <c r="G14" s="7"/>
      <c r="H14" s="7"/>
    </row>
    <row r="15">
      <c r="A15" s="11"/>
      <c r="B15" s="7"/>
      <c r="C15" s="7"/>
      <c r="D15" s="7"/>
      <c r="E15" s="7"/>
      <c r="F15" s="7"/>
      <c r="G15" s="7"/>
      <c r="H15" s="7"/>
    </row>
    <row r="16">
      <c r="A16" s="11"/>
      <c r="B16" s="7"/>
      <c r="C16" s="7"/>
      <c r="D16" s="7"/>
      <c r="E16" s="7"/>
      <c r="F16" s="7"/>
      <c r="G16" s="7"/>
      <c r="H16" s="7"/>
    </row>
    <row r="17">
      <c r="A17" s="11"/>
      <c r="B17" s="7"/>
      <c r="C17" s="7"/>
      <c r="D17" s="7"/>
      <c r="E17" s="7"/>
      <c r="F17" s="7"/>
      <c r="G17" s="7"/>
      <c r="H17" s="7"/>
    </row>
    <row r="18">
      <c r="A18" s="11"/>
      <c r="B18" s="7"/>
      <c r="C18" s="7"/>
      <c r="D18" s="7"/>
      <c r="E18" s="7"/>
      <c r="F18" s="7"/>
      <c r="G18" s="7"/>
      <c r="H18" s="7"/>
    </row>
    <row r="19">
      <c r="A19" s="11"/>
      <c r="B19" s="7"/>
      <c r="C19" s="7"/>
      <c r="D19" s="7"/>
      <c r="E19" s="7"/>
      <c r="F19" s="7"/>
      <c r="G19" s="7"/>
      <c r="H19" s="7"/>
    </row>
    <row r="20">
      <c r="A20" s="11"/>
      <c r="B20" s="7"/>
      <c r="C20" s="7"/>
      <c r="D20" s="7"/>
      <c r="E20" s="7"/>
      <c r="F20" s="7"/>
      <c r="G20" s="7"/>
      <c r="H20" s="7"/>
    </row>
    <row r="21">
      <c r="A21" s="2" t="s">
        <v>23</v>
      </c>
      <c r="B21" s="12"/>
      <c r="C21" s="12"/>
      <c r="D21" s="13">
        <f t="shared" ref="D21:E21" si="1">SUM(D4:D20)</f>
        <v>5940</v>
      </c>
      <c r="E21" s="13">
        <f t="shared" si="1"/>
        <v>495</v>
      </c>
      <c r="F21" s="14"/>
      <c r="G21" s="15"/>
      <c r="H21" s="1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43.86"/>
    <col customWidth="1" min="4" max="5" width="16.71"/>
  </cols>
  <sheetData>
    <row r="2">
      <c r="B2" s="16" t="s">
        <v>1</v>
      </c>
      <c r="C2" s="17"/>
      <c r="D2" s="17"/>
      <c r="E2" s="17"/>
      <c r="F2" s="18"/>
    </row>
    <row r="3">
      <c r="B3" s="19" t="s">
        <v>24</v>
      </c>
      <c r="C3" s="19" t="s">
        <v>25</v>
      </c>
      <c r="D3" s="20" t="s">
        <v>26</v>
      </c>
      <c r="E3" s="19" t="s">
        <v>27</v>
      </c>
      <c r="F3" s="20" t="s">
        <v>28</v>
      </c>
    </row>
    <row r="4">
      <c r="B4" s="21">
        <v>1.0</v>
      </c>
      <c r="C4" s="22" t="s">
        <v>29</v>
      </c>
      <c r="D4" s="21" t="s">
        <v>30</v>
      </c>
      <c r="E4" s="21">
        <v>495.0</v>
      </c>
      <c r="F4" s="23">
        <v>5940.0</v>
      </c>
    </row>
    <row r="5">
      <c r="B5" s="24"/>
      <c r="C5" s="24"/>
      <c r="D5" s="24"/>
      <c r="E5" s="24"/>
      <c r="F5" s="24"/>
    </row>
    <row r="6">
      <c r="B6" s="21"/>
      <c r="C6" s="24"/>
      <c r="D6" s="24"/>
      <c r="E6" s="24"/>
      <c r="F6" s="24"/>
    </row>
    <row r="7">
      <c r="B7" s="21"/>
      <c r="C7" s="24"/>
      <c r="D7" s="24"/>
      <c r="E7" s="24"/>
      <c r="F7" s="24"/>
    </row>
    <row r="8">
      <c r="B8" s="24"/>
      <c r="C8" s="24"/>
      <c r="D8" s="24"/>
      <c r="E8" s="24"/>
      <c r="F8" s="24"/>
    </row>
    <row r="10">
      <c r="B10" s="25"/>
    </row>
    <row r="13">
      <c r="B13" s="26"/>
    </row>
  </sheetData>
  <mergeCells count="1">
    <mergeCell ref="B2:F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9" max="9" width="16.14"/>
  </cols>
  <sheetData>
    <row r="1">
      <c r="A1" s="27"/>
      <c r="B1" s="28" t="s">
        <v>1</v>
      </c>
      <c r="C1" s="17"/>
      <c r="D1" s="18"/>
      <c r="E1" s="29" t="s">
        <v>31</v>
      </c>
      <c r="F1" s="17"/>
      <c r="G1" s="17"/>
      <c r="H1" s="18"/>
      <c r="I1" s="30" t="s">
        <v>32</v>
      </c>
      <c r="J1" s="29" t="s">
        <v>33</v>
      </c>
      <c r="K1" s="17"/>
      <c r="L1" s="17"/>
      <c r="M1" s="18"/>
      <c r="N1" s="30" t="s">
        <v>32</v>
      </c>
      <c r="O1" s="31"/>
      <c r="P1" s="32"/>
      <c r="Q1" s="32"/>
      <c r="R1" s="33"/>
      <c r="S1" s="30" t="s">
        <v>32</v>
      </c>
      <c r="T1" s="31"/>
      <c r="U1" s="32"/>
      <c r="V1" s="32"/>
      <c r="W1" s="33"/>
      <c r="X1" s="30" t="s">
        <v>32</v>
      </c>
      <c r="Y1" s="31"/>
      <c r="Z1" s="32"/>
      <c r="AA1" s="32"/>
      <c r="AB1" s="33"/>
      <c r="AC1" s="30" t="s">
        <v>32</v>
      </c>
      <c r="AD1" s="31"/>
      <c r="AE1" s="32"/>
      <c r="AF1" s="32"/>
      <c r="AG1" s="33"/>
      <c r="AH1" s="30" t="s">
        <v>32</v>
      </c>
      <c r="AI1" s="27"/>
      <c r="AJ1" s="27"/>
    </row>
    <row r="2">
      <c r="A2" s="27"/>
      <c r="B2" s="28" t="str">
        <f>'Resumo do Contrato'!C4</f>
        <v>12/12/2018 a 11/12/2019 </v>
      </c>
      <c r="C2" s="17"/>
      <c r="D2" s="18"/>
      <c r="E2" s="29" t="str">
        <f>'Resumo do Contrato'!C6</f>
        <v>12/12/2019 a 11/12/2020</v>
      </c>
      <c r="F2" s="17"/>
      <c r="G2" s="17"/>
      <c r="H2" s="18"/>
      <c r="I2" s="34"/>
      <c r="J2" s="29" t="str">
        <f>'Resumo do Contrato'!C8</f>
        <v>12/12/2020 a 11/12/2021</v>
      </c>
      <c r="K2" s="17"/>
      <c r="L2" s="17"/>
      <c r="M2" s="18"/>
      <c r="N2" s="34"/>
      <c r="O2" s="31"/>
      <c r="P2" s="32"/>
      <c r="Q2" s="32"/>
      <c r="R2" s="33"/>
      <c r="S2" s="34"/>
      <c r="T2" s="31"/>
      <c r="U2" s="32"/>
      <c r="V2" s="32"/>
      <c r="W2" s="33"/>
      <c r="X2" s="34"/>
      <c r="Y2" s="31"/>
      <c r="Z2" s="32"/>
      <c r="AA2" s="32"/>
      <c r="AB2" s="33"/>
      <c r="AC2" s="34"/>
      <c r="AD2" s="31"/>
      <c r="AE2" s="32"/>
      <c r="AF2" s="32"/>
      <c r="AG2" s="33"/>
      <c r="AH2" s="34"/>
      <c r="AI2" s="27"/>
      <c r="AJ2" s="27"/>
    </row>
    <row r="3">
      <c r="A3" s="27"/>
      <c r="B3" s="35"/>
      <c r="C3" s="17"/>
      <c r="D3" s="18"/>
      <c r="E3" s="31"/>
      <c r="F3" s="32"/>
      <c r="G3" s="32"/>
      <c r="H3" s="33"/>
      <c r="I3" s="34"/>
      <c r="J3" s="31"/>
      <c r="K3" s="32"/>
      <c r="L3" s="32"/>
      <c r="M3" s="33"/>
      <c r="N3" s="34"/>
      <c r="O3" s="31"/>
      <c r="P3" s="32"/>
      <c r="Q3" s="32"/>
      <c r="R3" s="33"/>
      <c r="S3" s="34"/>
      <c r="T3" s="31"/>
      <c r="U3" s="32"/>
      <c r="V3" s="32"/>
      <c r="W3" s="33"/>
      <c r="X3" s="34"/>
      <c r="Y3" s="31"/>
      <c r="Z3" s="32"/>
      <c r="AA3" s="32"/>
      <c r="AB3" s="33"/>
      <c r="AC3" s="34"/>
      <c r="AD3" s="31"/>
      <c r="AE3" s="32"/>
      <c r="AF3" s="32"/>
      <c r="AG3" s="33"/>
      <c r="AH3" s="34"/>
      <c r="AI3" s="27"/>
      <c r="AJ3" s="27"/>
    </row>
    <row r="4">
      <c r="A4" s="36"/>
      <c r="B4" s="37"/>
      <c r="C4" s="38" t="s">
        <v>5</v>
      </c>
      <c r="D4" s="38" t="s">
        <v>4</v>
      </c>
      <c r="E4" s="39" t="s">
        <v>34</v>
      </c>
      <c r="F4" s="39" t="s">
        <v>35</v>
      </c>
      <c r="G4" s="39" t="s">
        <v>36</v>
      </c>
      <c r="H4" s="40" t="s">
        <v>37</v>
      </c>
      <c r="I4" s="41"/>
      <c r="J4" s="39" t="s">
        <v>34</v>
      </c>
      <c r="K4" s="39" t="s">
        <v>35</v>
      </c>
      <c r="L4" s="39" t="s">
        <v>36</v>
      </c>
      <c r="M4" s="40" t="s">
        <v>37</v>
      </c>
      <c r="N4" s="41"/>
      <c r="O4" s="39" t="s">
        <v>34</v>
      </c>
      <c r="P4" s="39" t="s">
        <v>35</v>
      </c>
      <c r="Q4" s="39" t="s">
        <v>36</v>
      </c>
      <c r="R4" s="40" t="s">
        <v>37</v>
      </c>
      <c r="S4" s="41"/>
      <c r="T4" s="39" t="s">
        <v>34</v>
      </c>
      <c r="U4" s="39" t="s">
        <v>35</v>
      </c>
      <c r="V4" s="39" t="s">
        <v>36</v>
      </c>
      <c r="W4" s="40" t="s">
        <v>37</v>
      </c>
      <c r="X4" s="41"/>
      <c r="Y4" s="39" t="s">
        <v>34</v>
      </c>
      <c r="Z4" s="39" t="s">
        <v>35</v>
      </c>
      <c r="AA4" s="39" t="s">
        <v>36</v>
      </c>
      <c r="AB4" s="40" t="s">
        <v>37</v>
      </c>
      <c r="AC4" s="41"/>
      <c r="AD4" s="39" t="s">
        <v>34</v>
      </c>
      <c r="AE4" s="39" t="s">
        <v>35</v>
      </c>
      <c r="AF4" s="39" t="s">
        <v>36</v>
      </c>
      <c r="AG4" s="40" t="s">
        <v>37</v>
      </c>
      <c r="AH4" s="41"/>
      <c r="AI4" s="36"/>
      <c r="AJ4" s="36"/>
    </row>
    <row r="5">
      <c r="A5" s="27"/>
      <c r="B5" s="41"/>
      <c r="C5" s="42">
        <v>495.0</v>
      </c>
      <c r="D5" s="42">
        <v>5940.0</v>
      </c>
      <c r="E5" s="43"/>
      <c r="F5" s="43"/>
      <c r="G5" s="43"/>
      <c r="H5" s="44">
        <v>5940.0</v>
      </c>
      <c r="I5" s="45">
        <f>H5+D5</f>
        <v>11880</v>
      </c>
      <c r="J5" s="46"/>
      <c r="K5" s="43"/>
      <c r="L5" s="47" t="s">
        <v>38</v>
      </c>
      <c r="M5" s="44">
        <v>5940.0</v>
      </c>
      <c r="N5" s="45">
        <f>M5+I5</f>
        <v>17820</v>
      </c>
      <c r="O5" s="46"/>
      <c r="P5" s="43"/>
      <c r="Q5" s="43"/>
      <c r="R5" s="48"/>
      <c r="S5" s="49"/>
      <c r="T5" s="46"/>
      <c r="U5" s="43"/>
      <c r="V5" s="43"/>
      <c r="W5" s="48"/>
      <c r="X5" s="49"/>
      <c r="Y5" s="46"/>
      <c r="Z5" s="43"/>
      <c r="AA5" s="43"/>
      <c r="AB5" s="48"/>
      <c r="AC5" s="49"/>
      <c r="AD5" s="46"/>
      <c r="AE5" s="43"/>
      <c r="AF5" s="43"/>
      <c r="AG5" s="48"/>
      <c r="AH5" s="49"/>
      <c r="AI5" s="27"/>
      <c r="AJ5" s="27"/>
    </row>
    <row r="6">
      <c r="A6" s="27"/>
      <c r="B6" s="50" t="s">
        <v>39</v>
      </c>
      <c r="C6" s="18"/>
      <c r="D6" s="27"/>
      <c r="E6" s="50" t="s">
        <v>39</v>
      </c>
      <c r="F6" s="18"/>
      <c r="G6" s="51"/>
      <c r="H6" s="27"/>
      <c r="I6" s="27"/>
      <c r="J6" s="50" t="s">
        <v>39</v>
      </c>
      <c r="K6" s="18"/>
      <c r="L6" s="51"/>
      <c r="M6" s="27"/>
      <c r="N6" s="27"/>
      <c r="O6" s="50" t="s">
        <v>39</v>
      </c>
      <c r="P6" s="18"/>
      <c r="Q6" s="51"/>
      <c r="R6" s="27"/>
      <c r="S6" s="27"/>
      <c r="T6" s="50" t="s">
        <v>39</v>
      </c>
      <c r="U6" s="18"/>
      <c r="V6" s="51"/>
      <c r="W6" s="27"/>
      <c r="X6" s="27"/>
      <c r="Y6" s="50" t="s">
        <v>39</v>
      </c>
      <c r="Z6" s="18"/>
      <c r="AA6" s="51"/>
      <c r="AB6" s="27"/>
      <c r="AC6" s="27"/>
      <c r="AD6" s="50" t="s">
        <v>39</v>
      </c>
      <c r="AE6" s="18"/>
      <c r="AF6" s="51"/>
      <c r="AG6" s="27"/>
      <c r="AH6" s="27"/>
      <c r="AI6" s="27"/>
      <c r="AJ6" s="27"/>
    </row>
    <row r="7">
      <c r="A7" s="27"/>
      <c r="B7" s="52" t="s">
        <v>40</v>
      </c>
      <c r="C7" s="39" t="s">
        <v>41</v>
      </c>
      <c r="D7" s="53"/>
      <c r="E7" s="52" t="s">
        <v>40</v>
      </c>
      <c r="F7" s="39" t="s">
        <v>42</v>
      </c>
      <c r="G7" s="39" t="s">
        <v>41</v>
      </c>
      <c r="H7" s="54"/>
      <c r="I7" s="27"/>
      <c r="J7" s="52" t="s">
        <v>40</v>
      </c>
      <c r="K7" s="39" t="s">
        <v>42</v>
      </c>
      <c r="L7" s="39" t="s">
        <v>41</v>
      </c>
      <c r="M7" s="54"/>
      <c r="N7" s="27"/>
      <c r="O7" s="52" t="s">
        <v>40</v>
      </c>
      <c r="P7" s="39" t="s">
        <v>42</v>
      </c>
      <c r="Q7" s="39" t="s">
        <v>41</v>
      </c>
      <c r="R7" s="54"/>
      <c r="S7" s="27"/>
      <c r="T7" s="52" t="s">
        <v>40</v>
      </c>
      <c r="U7" s="39" t="s">
        <v>42</v>
      </c>
      <c r="V7" s="39" t="s">
        <v>41</v>
      </c>
      <c r="W7" s="54"/>
      <c r="X7" s="27"/>
      <c r="Y7" s="52" t="s">
        <v>40</v>
      </c>
      <c r="Z7" s="39" t="s">
        <v>42</v>
      </c>
      <c r="AA7" s="39" t="s">
        <v>41</v>
      </c>
      <c r="AB7" s="54"/>
      <c r="AC7" s="27"/>
      <c r="AD7" s="52" t="s">
        <v>40</v>
      </c>
      <c r="AE7" s="39" t="s">
        <v>42</v>
      </c>
      <c r="AF7" s="39" t="s">
        <v>41</v>
      </c>
      <c r="AG7" s="54"/>
      <c r="AH7" s="27"/>
      <c r="AI7" s="27"/>
      <c r="AJ7" s="27"/>
    </row>
    <row r="8">
      <c r="A8" s="55" t="s">
        <v>43</v>
      </c>
      <c r="B8" s="56" t="s">
        <v>44</v>
      </c>
      <c r="C8" s="57">
        <f t="shared" ref="C8:C19" si="1">D$5/12</f>
        <v>495</v>
      </c>
      <c r="D8" s="27"/>
      <c r="E8" s="56" t="s">
        <v>45</v>
      </c>
      <c r="F8" s="57">
        <f t="shared" ref="F8:F19" si="2">G$8/12</f>
        <v>495</v>
      </c>
      <c r="G8" s="57">
        <f>D5+F5</f>
        <v>5940</v>
      </c>
      <c r="H8" s="27"/>
      <c r="I8" s="27"/>
      <c r="J8" s="58" t="s">
        <v>46</v>
      </c>
      <c r="K8" s="43"/>
      <c r="L8" s="57">
        <f t="shared" ref="L8:L19" si="3">M$5/12</f>
        <v>495</v>
      </c>
      <c r="M8" s="27"/>
      <c r="N8" s="27"/>
      <c r="O8" s="59"/>
      <c r="P8" s="43"/>
      <c r="Q8" s="43"/>
      <c r="R8" s="27"/>
      <c r="S8" s="27"/>
      <c r="T8" s="59"/>
      <c r="U8" s="43"/>
      <c r="V8" s="43"/>
      <c r="W8" s="27"/>
      <c r="X8" s="27"/>
      <c r="Y8" s="59"/>
      <c r="Z8" s="43"/>
      <c r="AA8" s="43"/>
      <c r="AB8" s="27"/>
      <c r="AC8" s="27"/>
      <c r="AD8" s="59"/>
      <c r="AE8" s="43"/>
      <c r="AF8" s="43"/>
      <c r="AG8" s="27"/>
      <c r="AH8" s="27"/>
      <c r="AI8" s="27"/>
      <c r="AJ8" s="27"/>
    </row>
    <row r="9">
      <c r="A9" s="55" t="s">
        <v>47</v>
      </c>
      <c r="B9" s="34"/>
      <c r="C9" s="57">
        <f t="shared" si="1"/>
        <v>495</v>
      </c>
      <c r="D9" s="27"/>
      <c r="E9" s="34"/>
      <c r="F9" s="57">
        <f t="shared" si="2"/>
        <v>495</v>
      </c>
      <c r="G9" s="43"/>
      <c r="H9" s="27"/>
      <c r="I9" s="27"/>
      <c r="J9" s="58" t="s">
        <v>48</v>
      </c>
      <c r="K9" s="43"/>
      <c r="L9" s="57">
        <f t="shared" si="3"/>
        <v>495</v>
      </c>
      <c r="M9" s="27"/>
      <c r="N9" s="27"/>
      <c r="O9" s="59"/>
      <c r="P9" s="43"/>
      <c r="Q9" s="43"/>
      <c r="R9" s="27"/>
      <c r="S9" s="27"/>
      <c r="T9" s="59"/>
      <c r="U9" s="43"/>
      <c r="V9" s="43"/>
      <c r="W9" s="27"/>
      <c r="X9" s="27"/>
      <c r="Y9" s="59"/>
      <c r="Z9" s="43"/>
      <c r="AA9" s="43"/>
      <c r="AB9" s="27"/>
      <c r="AC9" s="27"/>
      <c r="AD9" s="59"/>
      <c r="AE9" s="43"/>
      <c r="AF9" s="43"/>
      <c r="AG9" s="27"/>
      <c r="AH9" s="27"/>
      <c r="AI9" s="27"/>
      <c r="AJ9" s="27"/>
    </row>
    <row r="10">
      <c r="A10" s="55" t="s">
        <v>49</v>
      </c>
      <c r="B10" s="34"/>
      <c r="C10" s="57">
        <f t="shared" si="1"/>
        <v>495</v>
      </c>
      <c r="D10" s="27"/>
      <c r="E10" s="34"/>
      <c r="F10" s="57">
        <f t="shared" si="2"/>
        <v>495</v>
      </c>
      <c r="G10" s="43"/>
      <c r="H10" s="27"/>
      <c r="I10" s="27"/>
      <c r="J10" s="58" t="s">
        <v>50</v>
      </c>
      <c r="K10" s="43"/>
      <c r="L10" s="57">
        <f t="shared" si="3"/>
        <v>495</v>
      </c>
      <c r="M10" s="27"/>
      <c r="N10" s="27"/>
      <c r="O10" s="59"/>
      <c r="P10" s="43"/>
      <c r="Q10" s="43"/>
      <c r="R10" s="27"/>
      <c r="S10" s="27"/>
      <c r="T10" s="59"/>
      <c r="U10" s="43"/>
      <c r="V10" s="43"/>
      <c r="W10" s="27"/>
      <c r="X10" s="27"/>
      <c r="Y10" s="59"/>
      <c r="Z10" s="43"/>
      <c r="AA10" s="43"/>
      <c r="AB10" s="27"/>
      <c r="AC10" s="27"/>
      <c r="AD10" s="59"/>
      <c r="AE10" s="43"/>
      <c r="AF10" s="43"/>
      <c r="AG10" s="27"/>
      <c r="AH10" s="27"/>
      <c r="AI10" s="27"/>
      <c r="AJ10" s="27"/>
    </row>
    <row r="11">
      <c r="A11" s="55" t="s">
        <v>51</v>
      </c>
      <c r="B11" s="34"/>
      <c r="C11" s="57">
        <f t="shared" si="1"/>
        <v>495</v>
      </c>
      <c r="D11" s="27"/>
      <c r="E11" s="34"/>
      <c r="F11" s="57">
        <f t="shared" si="2"/>
        <v>495</v>
      </c>
      <c r="G11" s="43"/>
      <c r="H11" s="27"/>
      <c r="I11" s="27"/>
      <c r="J11" s="58" t="s">
        <v>52</v>
      </c>
      <c r="K11" s="43"/>
      <c r="L11" s="57">
        <f t="shared" si="3"/>
        <v>495</v>
      </c>
      <c r="M11" s="27"/>
      <c r="N11" s="27"/>
      <c r="O11" s="59"/>
      <c r="P11" s="43"/>
      <c r="Q11" s="43"/>
      <c r="R11" s="27"/>
      <c r="S11" s="27"/>
      <c r="T11" s="59"/>
      <c r="U11" s="43"/>
      <c r="V11" s="43"/>
      <c r="W11" s="27"/>
      <c r="X11" s="27"/>
      <c r="Y11" s="59"/>
      <c r="Z11" s="43"/>
      <c r="AA11" s="43"/>
      <c r="AB11" s="27"/>
      <c r="AC11" s="27"/>
      <c r="AD11" s="59"/>
      <c r="AE11" s="43"/>
      <c r="AF11" s="43"/>
      <c r="AG11" s="27"/>
      <c r="AH11" s="27"/>
      <c r="AI11" s="27"/>
      <c r="AJ11" s="27"/>
    </row>
    <row r="12">
      <c r="A12" s="55" t="s">
        <v>53</v>
      </c>
      <c r="B12" s="34"/>
      <c r="C12" s="57">
        <f t="shared" si="1"/>
        <v>495</v>
      </c>
      <c r="D12" s="27"/>
      <c r="E12" s="34"/>
      <c r="F12" s="57">
        <f t="shared" si="2"/>
        <v>495</v>
      </c>
      <c r="G12" s="43"/>
      <c r="H12" s="27"/>
      <c r="I12" s="27"/>
      <c r="J12" s="58" t="s">
        <v>54</v>
      </c>
      <c r="K12" s="43"/>
      <c r="L12" s="57">
        <f t="shared" si="3"/>
        <v>495</v>
      </c>
      <c r="M12" s="27"/>
      <c r="N12" s="27"/>
      <c r="O12" s="59"/>
      <c r="P12" s="43"/>
      <c r="Q12" s="43"/>
      <c r="R12" s="27"/>
      <c r="S12" s="27"/>
      <c r="T12" s="59"/>
      <c r="U12" s="43"/>
      <c r="V12" s="43"/>
      <c r="W12" s="27"/>
      <c r="X12" s="27"/>
      <c r="Y12" s="59"/>
      <c r="Z12" s="43"/>
      <c r="AA12" s="43"/>
      <c r="AB12" s="27"/>
      <c r="AC12" s="27"/>
      <c r="AD12" s="59"/>
      <c r="AE12" s="43"/>
      <c r="AF12" s="43"/>
      <c r="AG12" s="27"/>
      <c r="AH12" s="27"/>
      <c r="AI12" s="27"/>
      <c r="AJ12" s="27"/>
    </row>
    <row r="13">
      <c r="A13" s="55" t="s">
        <v>55</v>
      </c>
      <c r="B13" s="34"/>
      <c r="C13" s="57">
        <f t="shared" si="1"/>
        <v>495</v>
      </c>
      <c r="D13" s="27"/>
      <c r="E13" s="34"/>
      <c r="F13" s="57">
        <f t="shared" si="2"/>
        <v>495</v>
      </c>
      <c r="G13" s="43"/>
      <c r="H13" s="27"/>
      <c r="I13" s="27"/>
      <c r="J13" s="58" t="s">
        <v>56</v>
      </c>
      <c r="K13" s="43"/>
      <c r="L13" s="57">
        <f t="shared" si="3"/>
        <v>495</v>
      </c>
      <c r="M13" s="27"/>
      <c r="N13" s="27"/>
      <c r="O13" s="59"/>
      <c r="P13" s="43"/>
      <c r="Q13" s="43"/>
      <c r="R13" s="27"/>
      <c r="S13" s="27"/>
      <c r="T13" s="59"/>
      <c r="U13" s="43"/>
      <c r="V13" s="43"/>
      <c r="W13" s="27"/>
      <c r="X13" s="27"/>
      <c r="Y13" s="59"/>
      <c r="Z13" s="43"/>
      <c r="AA13" s="43"/>
      <c r="AB13" s="27"/>
      <c r="AC13" s="27"/>
      <c r="AD13" s="59"/>
      <c r="AE13" s="43"/>
      <c r="AF13" s="43"/>
      <c r="AG13" s="27"/>
      <c r="AH13" s="27"/>
      <c r="AI13" s="27"/>
      <c r="AJ13" s="27"/>
    </row>
    <row r="14">
      <c r="A14" s="55" t="s">
        <v>57</v>
      </c>
      <c r="B14" s="34"/>
      <c r="C14" s="57">
        <f t="shared" si="1"/>
        <v>495</v>
      </c>
      <c r="D14" s="27"/>
      <c r="E14" s="34"/>
      <c r="F14" s="57">
        <f t="shared" si="2"/>
        <v>495</v>
      </c>
      <c r="G14" s="43"/>
      <c r="H14" s="27"/>
      <c r="I14" s="27"/>
      <c r="J14" s="58" t="s">
        <v>58</v>
      </c>
      <c r="K14" s="43"/>
      <c r="L14" s="57">
        <f t="shared" si="3"/>
        <v>495</v>
      </c>
      <c r="M14" s="27"/>
      <c r="N14" s="27"/>
      <c r="O14" s="59"/>
      <c r="P14" s="43"/>
      <c r="Q14" s="43"/>
      <c r="R14" s="27"/>
      <c r="S14" s="27"/>
      <c r="T14" s="59"/>
      <c r="U14" s="43"/>
      <c r="V14" s="43"/>
      <c r="W14" s="27"/>
      <c r="X14" s="27"/>
      <c r="Y14" s="59"/>
      <c r="Z14" s="43"/>
      <c r="AA14" s="43"/>
      <c r="AB14" s="27"/>
      <c r="AC14" s="27"/>
      <c r="AD14" s="59"/>
      <c r="AE14" s="43"/>
      <c r="AF14" s="43"/>
      <c r="AG14" s="27"/>
      <c r="AH14" s="27"/>
      <c r="AI14" s="27"/>
      <c r="AJ14" s="27"/>
    </row>
    <row r="15">
      <c r="A15" s="55" t="s">
        <v>59</v>
      </c>
      <c r="B15" s="34"/>
      <c r="C15" s="57">
        <f t="shared" si="1"/>
        <v>495</v>
      </c>
      <c r="D15" s="27"/>
      <c r="E15" s="34"/>
      <c r="F15" s="57">
        <f t="shared" si="2"/>
        <v>495</v>
      </c>
      <c r="G15" s="43"/>
      <c r="H15" s="27"/>
      <c r="I15" s="27"/>
      <c r="J15" s="58" t="s">
        <v>60</v>
      </c>
      <c r="K15" s="43"/>
      <c r="L15" s="57">
        <f t="shared" si="3"/>
        <v>495</v>
      </c>
      <c r="M15" s="27"/>
      <c r="N15" s="27"/>
      <c r="O15" s="59"/>
      <c r="P15" s="43"/>
      <c r="Q15" s="43"/>
      <c r="R15" s="27"/>
      <c r="S15" s="27"/>
      <c r="T15" s="59"/>
      <c r="U15" s="43"/>
      <c r="V15" s="43"/>
      <c r="W15" s="27"/>
      <c r="X15" s="27"/>
      <c r="Y15" s="59"/>
      <c r="Z15" s="43"/>
      <c r="AA15" s="43"/>
      <c r="AB15" s="27"/>
      <c r="AC15" s="27"/>
      <c r="AD15" s="59"/>
      <c r="AE15" s="43"/>
      <c r="AF15" s="43"/>
      <c r="AG15" s="27"/>
      <c r="AH15" s="27"/>
      <c r="AI15" s="27"/>
      <c r="AJ15" s="27"/>
    </row>
    <row r="16">
      <c r="A16" s="55" t="s">
        <v>61</v>
      </c>
      <c r="B16" s="34"/>
      <c r="C16" s="57">
        <f t="shared" si="1"/>
        <v>495</v>
      </c>
      <c r="D16" s="27"/>
      <c r="E16" s="34"/>
      <c r="F16" s="57">
        <f t="shared" si="2"/>
        <v>495</v>
      </c>
      <c r="G16" s="43"/>
      <c r="H16" s="27"/>
      <c r="I16" s="27"/>
      <c r="J16" s="58" t="s">
        <v>62</v>
      </c>
      <c r="K16" s="43"/>
      <c r="L16" s="57">
        <f t="shared" si="3"/>
        <v>495</v>
      </c>
      <c r="M16" s="27"/>
      <c r="N16" s="27"/>
      <c r="O16" s="59"/>
      <c r="P16" s="43"/>
      <c r="Q16" s="43"/>
      <c r="R16" s="27"/>
      <c r="S16" s="27"/>
      <c r="T16" s="59"/>
      <c r="U16" s="43"/>
      <c r="V16" s="43"/>
      <c r="W16" s="27"/>
      <c r="X16" s="27"/>
      <c r="Y16" s="59"/>
      <c r="Z16" s="43"/>
      <c r="AA16" s="43"/>
      <c r="AB16" s="27"/>
      <c r="AC16" s="27"/>
      <c r="AD16" s="59"/>
      <c r="AE16" s="43"/>
      <c r="AF16" s="43"/>
      <c r="AG16" s="27"/>
      <c r="AH16" s="27"/>
      <c r="AI16" s="27"/>
      <c r="AJ16" s="27"/>
    </row>
    <row r="17">
      <c r="A17" s="55" t="s">
        <v>63</v>
      </c>
      <c r="B17" s="34"/>
      <c r="C17" s="57">
        <f t="shared" si="1"/>
        <v>495</v>
      </c>
      <c r="D17" s="27"/>
      <c r="E17" s="34"/>
      <c r="F17" s="57">
        <f t="shared" si="2"/>
        <v>495</v>
      </c>
      <c r="G17" s="43"/>
      <c r="H17" s="27"/>
      <c r="I17" s="27"/>
      <c r="J17" s="58" t="s">
        <v>64</v>
      </c>
      <c r="K17" s="43"/>
      <c r="L17" s="57">
        <f t="shared" si="3"/>
        <v>495</v>
      </c>
      <c r="M17" s="27"/>
      <c r="N17" s="27"/>
      <c r="O17" s="59"/>
      <c r="P17" s="43"/>
      <c r="Q17" s="43"/>
      <c r="R17" s="27"/>
      <c r="S17" s="27"/>
      <c r="T17" s="59"/>
      <c r="U17" s="43"/>
      <c r="V17" s="43"/>
      <c r="W17" s="27"/>
      <c r="X17" s="27"/>
      <c r="Y17" s="59"/>
      <c r="Z17" s="43"/>
      <c r="AA17" s="43"/>
      <c r="AB17" s="27"/>
      <c r="AC17" s="27"/>
      <c r="AD17" s="59"/>
      <c r="AE17" s="43"/>
      <c r="AF17" s="43"/>
      <c r="AG17" s="27"/>
      <c r="AH17" s="27"/>
      <c r="AI17" s="27"/>
      <c r="AJ17" s="27"/>
    </row>
    <row r="18">
      <c r="A18" s="55" t="s">
        <v>65</v>
      </c>
      <c r="B18" s="34"/>
      <c r="C18" s="57">
        <f t="shared" si="1"/>
        <v>495</v>
      </c>
      <c r="D18" s="27"/>
      <c r="E18" s="34"/>
      <c r="F18" s="57">
        <f t="shared" si="2"/>
        <v>495</v>
      </c>
      <c r="G18" s="43"/>
      <c r="H18" s="27"/>
      <c r="I18" s="27"/>
      <c r="J18" s="58" t="s">
        <v>66</v>
      </c>
      <c r="K18" s="43"/>
      <c r="L18" s="57">
        <f t="shared" si="3"/>
        <v>495</v>
      </c>
      <c r="M18" s="27"/>
      <c r="N18" s="27"/>
      <c r="O18" s="59"/>
      <c r="P18" s="43"/>
      <c r="Q18" s="43"/>
      <c r="R18" s="27"/>
      <c r="S18" s="27"/>
      <c r="T18" s="59"/>
      <c r="U18" s="43"/>
      <c r="V18" s="43"/>
      <c r="W18" s="27"/>
      <c r="X18" s="27"/>
      <c r="Y18" s="59"/>
      <c r="Z18" s="43"/>
      <c r="AA18" s="43"/>
      <c r="AB18" s="27"/>
      <c r="AC18" s="27"/>
      <c r="AD18" s="59"/>
      <c r="AE18" s="43"/>
      <c r="AF18" s="43"/>
      <c r="AG18" s="27"/>
      <c r="AH18" s="27"/>
      <c r="AI18" s="27"/>
      <c r="AJ18" s="27"/>
    </row>
    <row r="19">
      <c r="A19" s="55" t="s">
        <v>67</v>
      </c>
      <c r="B19" s="41"/>
      <c r="C19" s="57">
        <f t="shared" si="1"/>
        <v>495</v>
      </c>
      <c r="D19" s="27"/>
      <c r="E19" s="41"/>
      <c r="F19" s="57">
        <f t="shared" si="2"/>
        <v>495</v>
      </c>
      <c r="G19" s="43"/>
      <c r="H19" s="27"/>
      <c r="I19" s="27"/>
      <c r="J19" s="58" t="s">
        <v>68</v>
      </c>
      <c r="K19" s="43"/>
      <c r="L19" s="57">
        <f t="shared" si="3"/>
        <v>495</v>
      </c>
      <c r="M19" s="27"/>
      <c r="N19" s="27"/>
      <c r="O19" s="59"/>
      <c r="P19" s="43"/>
      <c r="Q19" s="43"/>
      <c r="R19" s="27"/>
      <c r="S19" s="27"/>
      <c r="T19" s="59"/>
      <c r="U19" s="43"/>
      <c r="V19" s="43"/>
      <c r="W19" s="27"/>
      <c r="X19" s="27"/>
      <c r="Y19" s="59"/>
      <c r="Z19" s="43"/>
      <c r="AA19" s="43"/>
      <c r="AB19" s="27"/>
      <c r="AC19" s="27"/>
      <c r="AD19" s="59"/>
      <c r="AE19" s="43"/>
      <c r="AF19" s="43"/>
      <c r="AG19" s="27"/>
      <c r="AH19" s="27"/>
      <c r="AI19" s="27"/>
      <c r="AJ19" s="27"/>
    </row>
    <row r="20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</sheetData>
  <mergeCells count="37">
    <mergeCell ref="B2:D2"/>
    <mergeCell ref="E2:H2"/>
    <mergeCell ref="B8:B19"/>
    <mergeCell ref="E8:E19"/>
    <mergeCell ref="O1:R1"/>
    <mergeCell ref="O2:R2"/>
    <mergeCell ref="O6:P6"/>
    <mergeCell ref="T6:U6"/>
    <mergeCell ref="AD1:AG1"/>
    <mergeCell ref="AD2:AG2"/>
    <mergeCell ref="B3:D3"/>
    <mergeCell ref="E3:H3"/>
    <mergeCell ref="B4:B5"/>
    <mergeCell ref="B6:C6"/>
    <mergeCell ref="E6:F6"/>
    <mergeCell ref="J6:K6"/>
    <mergeCell ref="J3:M3"/>
    <mergeCell ref="O3:R3"/>
    <mergeCell ref="B1:D1"/>
    <mergeCell ref="E1:H1"/>
    <mergeCell ref="I1:I4"/>
    <mergeCell ref="J1:M1"/>
    <mergeCell ref="N1:N4"/>
    <mergeCell ref="S1:S4"/>
    <mergeCell ref="J2:M2"/>
    <mergeCell ref="Y2:AB2"/>
    <mergeCell ref="Y3:AB3"/>
    <mergeCell ref="Y6:Z6"/>
    <mergeCell ref="AD6:AE6"/>
    <mergeCell ref="T1:W1"/>
    <mergeCell ref="X1:X4"/>
    <mergeCell ref="Y1:AB1"/>
    <mergeCell ref="AC1:AC4"/>
    <mergeCell ref="AH1:AH4"/>
    <mergeCell ref="T2:W2"/>
    <mergeCell ref="T3:W3"/>
    <mergeCell ref="AD3:AG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1.43"/>
  </cols>
  <sheetData>
    <row r="1">
      <c r="A1" s="3" t="s">
        <v>69</v>
      </c>
      <c r="B1" s="3" t="s">
        <v>70</v>
      </c>
      <c r="C1" s="3" t="s">
        <v>71</v>
      </c>
    </row>
    <row r="2">
      <c r="A2" s="3">
        <v>1.0</v>
      </c>
      <c r="B2" s="60" t="s">
        <v>72</v>
      </c>
      <c r="C2" s="61">
        <f>Cronograma!D5</f>
        <v>5940</v>
      </c>
    </row>
    <row r="3">
      <c r="A3" s="3">
        <v>2.0</v>
      </c>
      <c r="B3" s="60" t="s">
        <v>17</v>
      </c>
      <c r="C3" s="61">
        <f>Cronograma!H5</f>
        <v>5940</v>
      </c>
    </row>
    <row r="4">
      <c r="A4" s="3">
        <v>3.0</v>
      </c>
      <c r="B4" s="60" t="s">
        <v>73</v>
      </c>
      <c r="C4" s="62">
        <f>Cronograma!L8</f>
        <v>495</v>
      </c>
    </row>
    <row r="5">
      <c r="A5" s="3">
        <v>4.0</v>
      </c>
      <c r="B5" s="60" t="s">
        <v>74</v>
      </c>
      <c r="C5" s="62">
        <f>Cronograma!L9</f>
        <v>495</v>
      </c>
    </row>
    <row r="6">
      <c r="A6" s="3">
        <v>5.0</v>
      </c>
      <c r="B6" s="60" t="s">
        <v>75</v>
      </c>
      <c r="C6" s="62">
        <f>Cronograma!L10</f>
        <v>495</v>
      </c>
    </row>
    <row r="7">
      <c r="A7" s="3">
        <v>6.0</v>
      </c>
      <c r="B7" s="60" t="s">
        <v>76</v>
      </c>
      <c r="C7" s="62">
        <f>Cronograma!L11</f>
        <v>495</v>
      </c>
    </row>
    <row r="8">
      <c r="A8" s="3">
        <v>7.0</v>
      </c>
      <c r="B8" s="60" t="s">
        <v>77</v>
      </c>
      <c r="C8" s="62">
        <f>Cronograma!L12</f>
        <v>495</v>
      </c>
    </row>
    <row r="9">
      <c r="A9" s="3">
        <v>8.0</v>
      </c>
      <c r="B9" s="60" t="s">
        <v>78</v>
      </c>
      <c r="C9" s="62">
        <f>Cronograma!L13</f>
        <v>495</v>
      </c>
    </row>
    <row r="10">
      <c r="A10" s="3">
        <v>9.0</v>
      </c>
      <c r="B10" s="60" t="s">
        <v>79</v>
      </c>
      <c r="C10" s="62">
        <f>Cronograma!L14</f>
        <v>495</v>
      </c>
    </row>
    <row r="11">
      <c r="A11" s="3">
        <v>10.0</v>
      </c>
      <c r="B11" s="60" t="s">
        <v>80</v>
      </c>
      <c r="C11" s="62">
        <f>Cronograma!L15</f>
        <v>495</v>
      </c>
    </row>
    <row r="12">
      <c r="A12" s="3">
        <v>11.0</v>
      </c>
      <c r="B12" s="60" t="s">
        <v>81</v>
      </c>
      <c r="C12" s="62">
        <f>Cronograma!L16</f>
        <v>495</v>
      </c>
    </row>
    <row r="13">
      <c r="A13" s="3">
        <v>12.0</v>
      </c>
      <c r="B13" s="60" t="s">
        <v>82</v>
      </c>
      <c r="C13" s="62">
        <f>Cronograma!L17</f>
        <v>495</v>
      </c>
    </row>
    <row r="14">
      <c r="A14" s="3">
        <v>13.0</v>
      </c>
      <c r="B14" s="60" t="s">
        <v>83</v>
      </c>
      <c r="C14" s="62">
        <f>Cronograma!L18</f>
        <v>495</v>
      </c>
    </row>
    <row r="15">
      <c r="A15" s="3">
        <v>14.0</v>
      </c>
      <c r="B15" s="60" t="s">
        <v>84</v>
      </c>
      <c r="C15" s="62">
        <f>Cronograma!L19</f>
        <v>495</v>
      </c>
    </row>
    <row r="16">
      <c r="C16" s="63">
        <f>SUM(C2:C15)</f>
        <v>17820</v>
      </c>
    </row>
  </sheetData>
  <drawing r:id="rId1"/>
</worksheet>
</file>