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85" windowWidth="17895" windowHeight="8640" activeTab="3"/>
  </bookViews>
  <sheets>
    <sheet name="Resumo do Contrato" sheetId="1" r:id="rId1"/>
    <sheet name="Resumo por Item" sheetId="2" r:id="rId2"/>
    <sheet name="Cronograma" sheetId="3" r:id="rId3"/>
    <sheet name="Cronogramas" sheetId="4" r:id="rId4"/>
  </sheets>
  <calcPr calcId="144525" calcOnSave="0"/>
</workbook>
</file>

<file path=xl/calcChain.xml><?xml version="1.0" encoding="utf-8"?>
<calcChain xmlns="http://schemas.openxmlformats.org/spreadsheetml/2006/main">
  <c r="C4" i="4" l="1"/>
  <c r="C3" i="4"/>
  <c r="C2" i="4"/>
  <c r="F12" i="3" l="1"/>
  <c r="L9" i="3"/>
  <c r="H9" i="3"/>
  <c r="M9" i="3" s="1"/>
  <c r="N6" i="3"/>
  <c r="I6" i="3"/>
  <c r="A6" i="3"/>
  <c r="A5" i="3"/>
  <c r="G23" i="1"/>
  <c r="F23" i="1"/>
  <c r="E23" i="1"/>
  <c r="D23" i="1"/>
  <c r="P12" i="3" l="1"/>
  <c r="R9" i="3"/>
  <c r="K12" i="3"/>
</calcChain>
</file>

<file path=xl/sharedStrings.xml><?xml version="1.0" encoding="utf-8"?>
<sst xmlns="http://schemas.openxmlformats.org/spreadsheetml/2006/main" count="102" uniqueCount="72">
  <si>
    <t>Planilha de Controle de Contratos</t>
  </si>
  <si>
    <t>Contrato 21/2017/SLZ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</si>
  <si>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</si>
  <si>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</si>
  <si>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</si>
  <si>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</si>
  <si>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</si>
  <si>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</si>
  <si>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</si>
  <si>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</si>
  <si>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05/06/2017 a 04/06/2018</t>
  </si>
  <si>
    <t>-</t>
  </si>
  <si>
    <t>Ofício - 18/02/2018</t>
  </si>
  <si>
    <t>Esclarecimento penalidade SCGÁS</t>
  </si>
  <si>
    <t xml:space="preserve">1º Aditivo - 03/04/2018                                     </t>
  </si>
  <si>
    <t>05/06/2018 a 04/06/2019</t>
  </si>
  <si>
    <t>23716.000274/2018-57</t>
  </si>
  <si>
    <t xml:space="preserve"> Portaria 84 de 03/05/2018</t>
  </si>
  <si>
    <t xml:space="preserve">EXTRATO DE TERMO ADITIVO Nº 1/2018 - UASG 158122 </t>
  </si>
  <si>
    <t xml:space="preserve">2º Aditivo - 03/04/2018                                     </t>
  </si>
  <si>
    <t>05/06/2019 a 04/06/2020</t>
  </si>
  <si>
    <t>23716.000574/2019-35</t>
  </si>
  <si>
    <t>Portaria 35 - 03/03/2020</t>
  </si>
  <si>
    <t>FISCAL</t>
  </si>
  <si>
    <t>Portaria 100- 27/03/2019</t>
  </si>
  <si>
    <t xml:space="preserve">EXTRATO DE TERMO ADITIVO Nº 2/2019 - UASG 158122 </t>
  </si>
  <si>
    <t>SUB-ROGAÇÃO PARA UASG 156383 - 18/02/2019</t>
  </si>
  <si>
    <t>O contrato é de SLZ</t>
  </si>
  <si>
    <t>E-mail - 19/02/2019</t>
  </si>
  <si>
    <t>Referente a penalidade aplicada pela SCGÁS</t>
  </si>
  <si>
    <t>3º Aditivo - 04/04/2020</t>
  </si>
  <si>
    <t>05/06/2020 a 04/06/2021</t>
  </si>
  <si>
    <t>23716.000308/2020-46</t>
  </si>
  <si>
    <t>Portaria 83 - 03/04/2020</t>
  </si>
  <si>
    <t>EXTRATO DE TERMO ADITIVO Nº 8/2019 - UASG 158122</t>
  </si>
  <si>
    <t>PORTARIA - 04/03/2020</t>
  </si>
  <si>
    <t>2º Aditivo - 27/04/2020</t>
  </si>
  <si>
    <t>Garantia - 29/04/2020</t>
  </si>
  <si>
    <t xml:space="preserve">Valor total do Contrato </t>
  </si>
  <si>
    <t>Item</t>
  </si>
  <si>
    <t>Descrição Detalhada</t>
  </si>
  <si>
    <t>Unid.</t>
  </si>
  <si>
    <t>Quant. Total 
Estimado</t>
  </si>
  <si>
    <t>Valor Unitário</t>
  </si>
  <si>
    <t>Valor Total 
Estimado</t>
  </si>
  <si>
    <t>Fornecimento de gasolina comum para o Campus Santa Luzia</t>
  </si>
  <si>
    <t>Litro</t>
  </si>
  <si>
    <t>R$ 3,75</t>
  </si>
  <si>
    <t>R$ 22.500,00</t>
  </si>
  <si>
    <t>R$ 2,85</t>
  </si>
  <si>
    <t>R$ 2.850,00</t>
  </si>
  <si>
    <t xml:space="preserve">Percentual de desconto sobre o total faturado. 
Campus Santa Luzia </t>
  </si>
  <si>
    <t>Percent</t>
  </si>
  <si>
    <t>Valor total com desconto</t>
  </si>
  <si>
    <t>R$ 25.214,00</t>
  </si>
  <si>
    <t>ADITIVO 01/2018/SLR</t>
  </si>
  <si>
    <t>Valor Acumulado</t>
  </si>
  <si>
    <t>ADITIVO 02/2018/SLR</t>
  </si>
  <si>
    <t>ADITIVO 08/2020</t>
  </si>
  <si>
    <t>Vigência - 05/06/2018 a 04/06/2019</t>
  </si>
  <si>
    <t>Novo valor Anual</t>
  </si>
  <si>
    <t>Valor do Termo</t>
  </si>
  <si>
    <t xml:space="preserve"> R$ 25.214,00</t>
  </si>
  <si>
    <t>Cronograma das parcelas</t>
  </si>
  <si>
    <t>Qtde</t>
  </si>
  <si>
    <t>Valor</t>
  </si>
  <si>
    <t>Diferença</t>
  </si>
  <si>
    <t>1ª</t>
  </si>
  <si>
    <t>2ª</t>
  </si>
  <si>
    <t>Cronograma</t>
  </si>
  <si>
    <t>Período</t>
  </si>
  <si>
    <t>05/06/2017 a 04/06/2020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</si>
</sst>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[$R$ -416]#,##0.00"/>
    <numFmt numFmtId="166" formatCode="0.0000%"/>
    <numFmt numFmtId="167" formatCode="_-&quot;R$&quot;* #,##0.00_-;\-&quot;R$&quot;* #,##0.00_-;_-&quot;R$&quot;* &quot;-&quot;??_-;_-@"/>
  </numFmts>
  <fonts count="19">
    <font>
      <sz val="10"/>
      <color rgb="FF000000"/>
      <name val="Arial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0"/>
      <color theme="1"/>
      <name val="Arial"/>
    </font>
    <font>
      <sz val="10"/>
      <color rgb="FF000000"/>
      <name val="Roboto"/>
    </font>
    <font>
      <b/>
      <sz val="11"/>
      <color rgb="FF00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0"/>
      <color theme="1"/>
      <name val="Arial"/>
    </font>
    <font>
      <sz val="10"/>
      <name val="Arial"/>
    </font>
    <font>
      <sz val="11"/>
      <color rgb="FF000000"/>
      <name val="Calibri"/>
    </font>
    <font>
      <b/>
      <sz val="11"/>
      <color rgb="FFFFFFFF"/>
      <name val="Calibri"/>
    </font>
    <font>
      <b/>
      <sz val="36"/>
      <color theme="1"/>
      <name val="Calibri"/>
    </font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8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4" fontId="1" fillId="0" borderId="1" xfId="0" applyNumberFormat="1" applyFont="1" applyBorder="1" applyAlignment="1"/>
    <xf numFmtId="0" fontId="1" fillId="0" borderId="1" xfId="0" applyFont="1" applyBorder="1" applyAlignment="1"/>
    <xf numFmtId="165" fontId="1" fillId="0" borderId="1" xfId="0" applyNumberFormat="1" applyFont="1" applyBorder="1" applyAlignment="1"/>
    <xf numFmtId="10" fontId="1" fillId="0" borderId="1" xfId="0" applyNumberFormat="1" applyFont="1" applyBorder="1" applyAlignment="1"/>
    <xf numFmtId="0" fontId="3" fillId="3" borderId="1" xfId="0" applyFont="1" applyFill="1" applyBorder="1" applyAlignment="1"/>
    <xf numFmtId="164" fontId="1" fillId="0" borderId="1" xfId="0" applyNumberFormat="1" applyFont="1" applyBorder="1" applyAlignment="1"/>
    <xf numFmtId="0" fontId="6" fillId="0" borderId="1" xfId="0" applyFont="1" applyBorder="1" applyAlignment="1"/>
    <xf numFmtId="164" fontId="7" fillId="4" borderId="1" xfId="0" applyNumberFormat="1" applyFont="1" applyFill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6" fillId="0" borderId="1" xfId="0" applyFont="1" applyBorder="1"/>
    <xf numFmtId="0" fontId="6" fillId="0" borderId="0" xfId="0" applyFont="1" applyAlignment="1"/>
    <xf numFmtId="0" fontId="8" fillId="3" borderId="0" xfId="0" applyFont="1" applyFill="1" applyAlignment="1">
      <alignment horizontal="left"/>
    </xf>
    <xf numFmtId="0" fontId="3" fillId="2" borderId="1" xfId="0" applyFont="1" applyFill="1" applyBorder="1" applyAlignment="1"/>
    <xf numFmtId="164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164" fontId="1" fillId="2" borderId="1" xfId="0" applyNumberFormat="1" applyFont="1" applyFill="1" applyBorder="1" applyAlignment="1">
      <alignment horizontal="right"/>
    </xf>
    <xf numFmtId="9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13" fillId="0" borderId="0" xfId="0" applyNumberFormat="1" applyFont="1" applyAlignment="1"/>
    <xf numFmtId="0" fontId="13" fillId="0" borderId="0" xfId="0" applyFont="1" applyAlignment="1"/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13" fillId="0" borderId="0" xfId="0" applyNumberFormat="1" applyFont="1" applyAlignment="1"/>
    <xf numFmtId="0" fontId="13" fillId="0" borderId="0" xfId="0" applyFont="1" applyAlignment="1"/>
    <xf numFmtId="0" fontId="13" fillId="0" borderId="6" xfId="0" applyFont="1" applyBorder="1" applyAlignment="1"/>
    <xf numFmtId="4" fontId="13" fillId="0" borderId="8" xfId="0" applyNumberFormat="1" applyFont="1" applyBorder="1" applyAlignment="1"/>
    <xf numFmtId="164" fontId="13" fillId="0" borderId="8" xfId="0" applyNumberFormat="1" applyFont="1" applyBorder="1" applyAlignment="1"/>
    <xf numFmtId="164" fontId="13" fillId="0" borderId="8" xfId="0" applyNumberFormat="1" applyFont="1" applyBorder="1" applyAlignment="1"/>
    <xf numFmtId="165" fontId="13" fillId="0" borderId="8" xfId="0" applyNumberFormat="1" applyFont="1" applyBorder="1" applyAlignment="1"/>
    <xf numFmtId="167" fontId="13" fillId="5" borderId="1" xfId="0" applyNumberFormat="1" applyFont="1" applyFill="1" applyBorder="1" applyAlignment="1"/>
    <xf numFmtId="164" fontId="13" fillId="0" borderId="10" xfId="0" applyNumberFormat="1" applyFont="1" applyBorder="1" applyAlignment="1"/>
    <xf numFmtId="164" fontId="13" fillId="6" borderId="8" xfId="0" applyNumberFormat="1" applyFont="1" applyFill="1" applyBorder="1" applyAlignment="1"/>
    <xf numFmtId="167" fontId="13" fillId="5" borderId="0" xfId="0" applyNumberFormat="1" applyFont="1" applyFill="1" applyAlignment="1"/>
    <xf numFmtId="167" fontId="13" fillId="0" borderId="0" xfId="0" applyNumberFormat="1" applyFont="1" applyAlignment="1"/>
    <xf numFmtId="0" fontId="14" fillId="7" borderId="8" xfId="0" applyFont="1" applyFill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/>
    <xf numFmtId="167" fontId="13" fillId="0" borderId="1" xfId="0" applyNumberFormat="1" applyFont="1" applyBorder="1" applyAlignment="1"/>
    <xf numFmtId="164" fontId="13" fillId="0" borderId="1" xfId="0" applyNumberFormat="1" applyFont="1" applyBorder="1" applyAlignment="1">
      <alignment horizontal="center"/>
    </xf>
    <xf numFmtId="0" fontId="14" fillId="4" borderId="0" xfId="0" applyFont="1" applyFill="1" applyAlignment="1"/>
    <xf numFmtId="164" fontId="1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7" fontId="1" fillId="0" borderId="0" xfId="0" applyNumberFormat="1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8" fillId="0" borderId="11" xfId="0" applyFont="1" applyBorder="1" applyAlignment="1"/>
    <xf numFmtId="44" fontId="18" fillId="0" borderId="11" xfId="1" applyFont="1" applyBorder="1" applyAlignment="1"/>
    <xf numFmtId="0" fontId="18" fillId="0" borderId="0" xfId="0" applyFont="1" applyAlignment="1"/>
    <xf numFmtId="44" fontId="17" fillId="0" borderId="0" xfId="1" applyFont="1" applyAlignment="1"/>
    <xf numFmtId="0" fontId="6" fillId="0" borderId="2" xfId="0" applyFont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8" fillId="2" borderId="3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2" fillId="0" borderId="6" xfId="0" applyFont="1" applyBorder="1"/>
    <xf numFmtId="0" fontId="12" fillId="0" borderId="10" xfId="0" applyFont="1" applyBorder="1"/>
    <xf numFmtId="0" fontId="8" fillId="2" borderId="2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" fillId="0" borderId="2" xfId="0" applyFont="1" applyBorder="1" applyAlignment="1"/>
    <xf numFmtId="0" fontId="6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164" fontId="3" fillId="5" borderId="9" xfId="0" applyNumberFormat="1" applyFont="1" applyFill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3"/>
  <sheetViews>
    <sheetView workbookViewId="0"/>
  </sheetViews>
  <sheetFormatPr defaultColWidth="14.42578125" defaultRowHeight="15.75" customHeight="1"/>
  <cols>
    <col min="1" max="1" width="43" customWidth="1"/>
    <col min="2" max="2" width="49.7109375" customWidth="1"/>
    <col min="3" max="3" width="22.42578125" customWidth="1"/>
    <col min="5" max="5" width="12.5703125" customWidth="1"/>
    <col min="6" max="7" width="13.140625" customWidth="1"/>
    <col min="8" max="8" width="20.28515625" customWidth="1"/>
  </cols>
  <sheetData>
    <row r="1" spans="1:8" ht="15.75" customHeight="1">
      <c r="A1" s="1"/>
      <c r="B1" s="2" t="s">
        <v>0</v>
      </c>
      <c r="C1" s="1"/>
      <c r="D1" s="1"/>
      <c r="E1" s="1"/>
      <c r="F1" s="1"/>
      <c r="G1" s="1"/>
      <c r="H1" s="1"/>
    </row>
    <row r="2" spans="1:8" ht="15.75" customHeight="1">
      <c r="A2" s="1"/>
      <c r="B2" s="1"/>
      <c r="C2" s="1"/>
      <c r="D2" s="1"/>
      <c r="E2" s="1"/>
      <c r="F2" s="1"/>
      <c r="G2" s="1"/>
      <c r="H2" s="1"/>
    </row>
    <row r="3" spans="1:8" ht="15.75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4" t="s">
        <v>8</v>
      </c>
    </row>
    <row r="4" spans="1:8" ht="15.75" customHeight="1">
      <c r="A4" s="7" t="s">
        <v>9</v>
      </c>
      <c r="B4" s="8"/>
      <c r="C4" s="9" t="s">
        <v>10</v>
      </c>
      <c r="D4" s="10">
        <v>25214</v>
      </c>
      <c r="E4" s="8"/>
      <c r="F4" s="11"/>
      <c r="G4" s="11"/>
      <c r="H4" s="9" t="s">
        <v>11</v>
      </c>
    </row>
    <row r="5" spans="1:8" ht="15.75" customHeight="1">
      <c r="A5" s="12" t="s">
        <v>12</v>
      </c>
      <c r="B5" s="13" t="s">
        <v>13</v>
      </c>
      <c r="C5" s="9"/>
      <c r="D5" s="10"/>
      <c r="E5" s="8"/>
      <c r="F5" s="11"/>
      <c r="G5" s="11"/>
      <c r="H5" s="9"/>
    </row>
    <row r="6" spans="1:8" ht="15.75" customHeight="1">
      <c r="A6" s="12" t="s">
        <v>14</v>
      </c>
      <c r="B6" s="8"/>
      <c r="C6" s="9" t="s">
        <v>15</v>
      </c>
      <c r="D6" s="10"/>
      <c r="E6" s="8"/>
      <c r="F6" s="11"/>
      <c r="G6" s="11"/>
      <c r="H6" s="9" t="s">
        <v>16</v>
      </c>
    </row>
    <row r="7" spans="1:8" ht="15.75" customHeight="1">
      <c r="A7" s="12" t="s">
        <v>17</v>
      </c>
      <c r="B7" s="13" t="s">
        <v>18</v>
      </c>
      <c r="C7" s="9"/>
      <c r="D7" s="10"/>
      <c r="E7" s="8"/>
      <c r="F7" s="11"/>
      <c r="G7" s="11"/>
      <c r="H7" s="9" t="s">
        <v>11</v>
      </c>
    </row>
    <row r="8" spans="1:8" ht="15.75" customHeight="1">
      <c r="A8" s="12" t="s">
        <v>19</v>
      </c>
      <c r="B8" s="8"/>
      <c r="C8" s="9" t="s">
        <v>20</v>
      </c>
      <c r="D8" s="10"/>
      <c r="E8" s="8"/>
      <c r="F8" s="11"/>
      <c r="G8" s="11"/>
      <c r="H8" s="14" t="s">
        <v>21</v>
      </c>
    </row>
    <row r="9" spans="1:8" ht="15.75" customHeight="1">
      <c r="A9" s="12" t="s">
        <v>22</v>
      </c>
      <c r="B9" s="13" t="s">
        <v>23</v>
      </c>
      <c r="C9" s="9"/>
      <c r="D9" s="10"/>
      <c r="E9" s="8"/>
      <c r="F9" s="11"/>
      <c r="G9" s="11"/>
      <c r="H9" s="14" t="s">
        <v>11</v>
      </c>
    </row>
    <row r="10" spans="1:8" ht="15.75" customHeight="1">
      <c r="A10" s="12" t="s">
        <v>24</v>
      </c>
      <c r="B10" s="15" t="s">
        <v>25</v>
      </c>
      <c r="C10" s="16"/>
      <c r="D10" s="8"/>
      <c r="E10" s="8"/>
      <c r="F10" s="11"/>
      <c r="G10" s="11"/>
      <c r="H10" s="9"/>
    </row>
    <row r="11" spans="1:8" ht="15.75" customHeight="1">
      <c r="A11" s="7" t="s">
        <v>26</v>
      </c>
      <c r="B11" s="13" t="s">
        <v>27</v>
      </c>
      <c r="C11" s="16"/>
      <c r="D11" s="8"/>
      <c r="E11" s="8"/>
      <c r="F11" s="11"/>
      <c r="G11" s="11"/>
      <c r="H11" s="9" t="s">
        <v>11</v>
      </c>
    </row>
    <row r="12" spans="1:8" ht="15.75" customHeight="1">
      <c r="A12" s="12" t="s">
        <v>28</v>
      </c>
      <c r="B12" s="13" t="s">
        <v>29</v>
      </c>
      <c r="C12" s="17"/>
      <c r="D12" s="8"/>
      <c r="E12" s="8"/>
      <c r="F12" s="11"/>
      <c r="G12" s="11"/>
      <c r="H12" s="9" t="s">
        <v>11</v>
      </c>
    </row>
    <row r="13" spans="1:8" ht="15.75" customHeight="1">
      <c r="A13" s="12" t="s">
        <v>30</v>
      </c>
      <c r="B13" s="18"/>
      <c r="C13" s="9" t="s">
        <v>31</v>
      </c>
      <c r="D13" s="8"/>
      <c r="E13" s="8"/>
      <c r="F13" s="11"/>
      <c r="G13" s="11"/>
      <c r="H13" s="19" t="s">
        <v>32</v>
      </c>
    </row>
    <row r="14" spans="1:8" ht="15.75" customHeight="1">
      <c r="A14" s="20" t="s">
        <v>33</v>
      </c>
      <c r="B14" s="15" t="s">
        <v>34</v>
      </c>
      <c r="C14" s="17"/>
      <c r="D14" s="8"/>
      <c r="E14" s="8"/>
      <c r="F14" s="11"/>
      <c r="G14" s="11"/>
      <c r="H14" s="17"/>
    </row>
    <row r="15" spans="1:8" ht="15.75" customHeight="1">
      <c r="A15" s="7"/>
      <c r="B15" s="8"/>
      <c r="C15" s="17"/>
      <c r="D15" s="8"/>
      <c r="E15" s="8"/>
      <c r="F15" s="11"/>
      <c r="G15" s="11"/>
      <c r="H15" s="17"/>
    </row>
    <row r="16" spans="1:8" ht="15.75" customHeight="1">
      <c r="A16" s="7" t="s">
        <v>35</v>
      </c>
      <c r="B16" s="8"/>
      <c r="C16" s="17"/>
      <c r="D16" s="8"/>
      <c r="E16" s="8"/>
      <c r="F16" s="11"/>
      <c r="G16" s="11"/>
      <c r="H16" s="16"/>
    </row>
    <row r="17" spans="1:8" ht="15.75" customHeight="1">
      <c r="A17" s="7" t="s">
        <v>36</v>
      </c>
      <c r="B17" s="8"/>
      <c r="C17" s="16"/>
      <c r="D17" s="8"/>
      <c r="E17" s="8"/>
      <c r="F17" s="11"/>
      <c r="G17" s="11"/>
      <c r="H17" s="16"/>
    </row>
    <row r="18" spans="1:8" ht="15.75" customHeight="1">
      <c r="A18" s="7" t="s">
        <v>37</v>
      </c>
      <c r="B18" s="8"/>
      <c r="C18" s="16"/>
      <c r="D18" s="8"/>
      <c r="E18" s="8"/>
      <c r="F18" s="11"/>
      <c r="G18" s="11"/>
      <c r="H18" s="16"/>
    </row>
    <row r="19" spans="1:8" ht="15.75" customHeight="1">
      <c r="A19" s="7"/>
      <c r="B19" s="8"/>
      <c r="C19" s="16"/>
      <c r="D19" s="8"/>
      <c r="E19" s="8"/>
      <c r="F19" s="11"/>
      <c r="G19" s="11"/>
      <c r="H19" s="16"/>
    </row>
    <row r="20" spans="1:8" ht="15.75" customHeight="1">
      <c r="A20" s="7"/>
      <c r="B20" s="8"/>
      <c r="C20" s="16"/>
      <c r="D20" s="8"/>
      <c r="E20" s="8"/>
      <c r="F20" s="11"/>
      <c r="G20" s="11"/>
      <c r="H20" s="16"/>
    </row>
    <row r="21" spans="1:8" ht="15">
      <c r="A21" s="7"/>
      <c r="B21" s="8"/>
      <c r="C21" s="16"/>
      <c r="D21" s="8"/>
      <c r="E21" s="8"/>
      <c r="F21" s="11"/>
      <c r="G21" s="11"/>
      <c r="H21" s="16"/>
    </row>
    <row r="22" spans="1:8" ht="15">
      <c r="A22" s="7"/>
      <c r="B22" s="8"/>
      <c r="C22" s="16"/>
      <c r="D22" s="8"/>
      <c r="E22" s="8"/>
      <c r="F22" s="11"/>
      <c r="G22" s="11"/>
      <c r="H22" s="16"/>
    </row>
    <row r="23" spans="1:8" ht="15">
      <c r="A23" s="21" t="s">
        <v>38</v>
      </c>
      <c r="B23" s="22"/>
      <c r="C23" s="23"/>
      <c r="D23" s="24">
        <f t="shared" ref="D23:G23" si="0">SUM(D4:D22)</f>
        <v>25214</v>
      </c>
      <c r="E23" s="24">
        <f t="shared" si="0"/>
        <v>0</v>
      </c>
      <c r="F23" s="25">
        <f t="shared" si="0"/>
        <v>0</v>
      </c>
      <c r="G23" s="26">
        <f t="shared" si="0"/>
        <v>0</v>
      </c>
      <c r="H23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G6"/>
  <sheetViews>
    <sheetView workbookViewId="0"/>
  </sheetViews>
  <sheetFormatPr defaultColWidth="14.42578125" defaultRowHeight="15.75" customHeight="1"/>
  <cols>
    <col min="3" max="3" width="57.7109375" customWidth="1"/>
    <col min="5" max="5" width="11.140625" customWidth="1"/>
    <col min="7" max="7" width="12.140625" customWidth="1"/>
  </cols>
  <sheetData>
    <row r="2" spans="2:7">
      <c r="B2" s="27" t="s">
        <v>39</v>
      </c>
      <c r="C2" s="27" t="s">
        <v>40</v>
      </c>
      <c r="D2" s="27" t="s">
        <v>41</v>
      </c>
      <c r="E2" s="27" t="s">
        <v>42</v>
      </c>
      <c r="F2" s="27" t="s">
        <v>43</v>
      </c>
      <c r="G2" s="27" t="s">
        <v>44</v>
      </c>
    </row>
    <row r="3" spans="2:7">
      <c r="B3" s="27">
        <v>42</v>
      </c>
      <c r="C3" s="14" t="s">
        <v>45</v>
      </c>
      <c r="D3" s="28" t="s">
        <v>46</v>
      </c>
      <c r="E3" s="28">
        <v>6000</v>
      </c>
      <c r="F3" s="28" t="s">
        <v>47</v>
      </c>
      <c r="G3" s="28" t="s">
        <v>48</v>
      </c>
    </row>
    <row r="4" spans="2:7">
      <c r="B4" s="27">
        <v>43</v>
      </c>
      <c r="C4" s="14" t="s">
        <v>45</v>
      </c>
      <c r="D4" s="28" t="s">
        <v>46</v>
      </c>
      <c r="E4" s="28">
        <v>1000</v>
      </c>
      <c r="F4" s="29" t="s">
        <v>49</v>
      </c>
      <c r="G4" s="29" t="s">
        <v>50</v>
      </c>
    </row>
    <row r="5" spans="2:7">
      <c r="B5" s="27">
        <v>70</v>
      </c>
      <c r="C5" s="14" t="s">
        <v>51</v>
      </c>
      <c r="D5" s="28" t="s">
        <v>52</v>
      </c>
      <c r="E5" s="28">
        <v>1</v>
      </c>
      <c r="F5" s="30">
        <v>5.4000000000000003E-3</v>
      </c>
      <c r="G5" s="30">
        <v>5.4000000000000003E-3</v>
      </c>
    </row>
    <row r="6" spans="2:7">
      <c r="B6" s="72" t="s">
        <v>53</v>
      </c>
      <c r="C6" s="73"/>
      <c r="D6" s="73"/>
      <c r="E6" s="73"/>
      <c r="F6" s="74"/>
      <c r="G6" s="14" t="s">
        <v>54</v>
      </c>
    </row>
  </sheetData>
  <mergeCells count="1"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5:AH24"/>
  <sheetViews>
    <sheetView topLeftCell="G1" workbookViewId="0">
      <selection activeCell="J19" sqref="J19"/>
    </sheetView>
  </sheetViews>
  <sheetFormatPr defaultColWidth="14.42578125" defaultRowHeight="15.75" customHeight="1"/>
  <cols>
    <col min="8" max="8" width="24.85546875" customWidth="1"/>
  </cols>
  <sheetData>
    <row r="5" spans="1:34" ht="15.75" customHeight="1">
      <c r="A5" s="79" t="str">
        <f>'Resumo do Contrato'!A3</f>
        <v>Contrato 21/2017/SLZ</v>
      </c>
      <c r="B5" s="73"/>
      <c r="C5" s="74"/>
      <c r="D5" s="75" t="s">
        <v>55</v>
      </c>
      <c r="E5" s="73"/>
      <c r="F5" s="73"/>
      <c r="G5" s="74"/>
      <c r="H5" s="76" t="s">
        <v>56</v>
      </c>
      <c r="I5" s="75" t="s">
        <v>57</v>
      </c>
      <c r="J5" s="73"/>
      <c r="K5" s="73"/>
      <c r="L5" s="74"/>
      <c r="M5" s="76" t="s">
        <v>56</v>
      </c>
      <c r="N5" s="75" t="s">
        <v>58</v>
      </c>
      <c r="O5" s="73"/>
      <c r="P5" s="73"/>
      <c r="Q5" s="74"/>
      <c r="R5" s="76" t="s">
        <v>56</v>
      </c>
      <c r="S5" s="31"/>
      <c r="T5" s="32"/>
      <c r="U5" s="32"/>
      <c r="V5" s="32"/>
      <c r="W5" s="32"/>
      <c r="X5" s="31"/>
      <c r="Y5" s="32"/>
      <c r="Z5" s="32"/>
      <c r="AA5" s="32"/>
      <c r="AB5" s="32"/>
      <c r="AC5" s="31"/>
      <c r="AD5" s="32"/>
      <c r="AE5" s="32"/>
      <c r="AF5" s="32"/>
      <c r="AG5" s="32"/>
      <c r="AH5" s="31"/>
    </row>
    <row r="6" spans="1:34" ht="15.75" customHeight="1">
      <c r="A6" s="79" t="str">
        <f>'Resumo do Contrato'!C4</f>
        <v>05/06/2017 a 04/06/2018</v>
      </c>
      <c r="B6" s="73"/>
      <c r="C6" s="74"/>
      <c r="D6" s="75" t="s">
        <v>59</v>
      </c>
      <c r="E6" s="73"/>
      <c r="F6" s="73"/>
      <c r="G6" s="74"/>
      <c r="H6" s="77"/>
      <c r="I6" s="75" t="str">
        <f>'Resumo do Contrato'!C8</f>
        <v>05/06/2019 a 04/06/2020</v>
      </c>
      <c r="J6" s="73"/>
      <c r="K6" s="73"/>
      <c r="L6" s="74"/>
      <c r="M6" s="77"/>
      <c r="N6" s="75" t="str">
        <f>'Resumo do Contrato'!C13</f>
        <v>05/06/2020 a 04/06/2021</v>
      </c>
      <c r="O6" s="73"/>
      <c r="P6" s="73"/>
      <c r="Q6" s="74"/>
      <c r="R6" s="77"/>
      <c r="S6" s="31"/>
      <c r="T6" s="32"/>
      <c r="U6" s="32"/>
      <c r="V6" s="32"/>
      <c r="W6" s="32"/>
      <c r="X6" s="31"/>
      <c r="Y6" s="32"/>
      <c r="Z6" s="32"/>
      <c r="AA6" s="32"/>
      <c r="AB6" s="32"/>
      <c r="AC6" s="31"/>
      <c r="AD6" s="32"/>
      <c r="AE6" s="32"/>
      <c r="AF6" s="32"/>
      <c r="AG6" s="32"/>
      <c r="AH6" s="31"/>
    </row>
    <row r="7" spans="1:34" ht="15.75" customHeight="1">
      <c r="A7" s="81"/>
      <c r="B7" s="73"/>
      <c r="C7" s="74"/>
      <c r="D7" s="82"/>
      <c r="E7" s="83"/>
      <c r="F7" s="83"/>
      <c r="G7" s="84"/>
      <c r="H7" s="77"/>
      <c r="I7" s="87"/>
      <c r="J7" s="83"/>
      <c r="K7" s="83"/>
      <c r="L7" s="84"/>
      <c r="M7" s="77"/>
      <c r="N7" s="87"/>
      <c r="O7" s="83"/>
      <c r="P7" s="83"/>
      <c r="Q7" s="84"/>
      <c r="R7" s="77"/>
      <c r="S7" s="31"/>
      <c r="T7" s="32"/>
      <c r="U7" s="32"/>
      <c r="V7" s="32"/>
      <c r="W7" s="32"/>
      <c r="X7" s="31"/>
      <c r="Y7" s="32"/>
      <c r="Z7" s="32"/>
      <c r="AA7" s="32"/>
      <c r="AB7" s="32"/>
      <c r="AC7" s="31"/>
      <c r="AD7" s="32"/>
      <c r="AE7" s="32"/>
      <c r="AF7" s="32"/>
      <c r="AG7" s="32"/>
      <c r="AH7" s="31"/>
    </row>
    <row r="8" spans="1:34" ht="15.75" customHeight="1">
      <c r="A8" s="85"/>
      <c r="B8" s="33"/>
      <c r="C8" s="34" t="s">
        <v>4</v>
      </c>
      <c r="D8" s="35"/>
      <c r="E8" s="34" t="s">
        <v>60</v>
      </c>
      <c r="F8" s="35"/>
      <c r="G8" s="36" t="s">
        <v>61</v>
      </c>
      <c r="H8" s="78"/>
      <c r="I8" s="37"/>
      <c r="J8" s="34" t="s">
        <v>60</v>
      </c>
      <c r="K8" s="35"/>
      <c r="L8" s="36" t="s">
        <v>61</v>
      </c>
      <c r="M8" s="78"/>
      <c r="N8" s="37"/>
      <c r="O8" s="34" t="s">
        <v>60</v>
      </c>
      <c r="P8" s="35"/>
      <c r="Q8" s="36" t="s">
        <v>61</v>
      </c>
      <c r="R8" s="78"/>
      <c r="S8" s="38"/>
      <c r="T8" s="39"/>
      <c r="U8" s="39"/>
      <c r="V8" s="39"/>
      <c r="W8" s="39"/>
      <c r="X8" s="38"/>
      <c r="Y8" s="39"/>
      <c r="Z8" s="39"/>
      <c r="AA8" s="39"/>
      <c r="AB8" s="39"/>
      <c r="AC8" s="38"/>
      <c r="AD8" s="39"/>
      <c r="AE8" s="39"/>
      <c r="AF8" s="39"/>
      <c r="AG8" s="39"/>
      <c r="AH8" s="38"/>
    </row>
    <row r="9" spans="1:34" ht="15.75" customHeight="1">
      <c r="A9" s="86"/>
      <c r="B9" s="40"/>
      <c r="C9" s="41" t="s">
        <v>62</v>
      </c>
      <c r="D9" s="42"/>
      <c r="E9" s="43" t="s">
        <v>54</v>
      </c>
      <c r="F9" s="42"/>
      <c r="G9" s="44" t="s">
        <v>62</v>
      </c>
      <c r="H9" s="45">
        <f>G9+C9</f>
        <v>50428</v>
      </c>
      <c r="I9" s="46"/>
      <c r="J9" s="43">
        <v>25214</v>
      </c>
      <c r="K9" s="42"/>
      <c r="L9" s="47">
        <f>J9</f>
        <v>25214</v>
      </c>
      <c r="M9" s="48">
        <f>L9+H9</f>
        <v>75642</v>
      </c>
      <c r="N9" s="46"/>
      <c r="O9" s="43">
        <v>25214</v>
      </c>
      <c r="P9" s="42"/>
      <c r="Q9" s="47">
        <v>25214</v>
      </c>
      <c r="R9" s="48">
        <f>Q9+M9</f>
        <v>100856</v>
      </c>
      <c r="S9" s="31"/>
      <c r="T9" s="31"/>
      <c r="U9" s="31"/>
      <c r="V9" s="31"/>
      <c r="W9" s="49"/>
      <c r="X9" s="31"/>
      <c r="Y9" s="31"/>
      <c r="Z9" s="31"/>
      <c r="AA9" s="31"/>
      <c r="AB9" s="49"/>
      <c r="AC9" s="31"/>
      <c r="AD9" s="31"/>
      <c r="AE9" s="31"/>
      <c r="AF9" s="31"/>
      <c r="AG9" s="49"/>
      <c r="AH9" s="31"/>
    </row>
    <row r="10" spans="1:34" ht="15.75" customHeight="1">
      <c r="A10" s="80" t="s">
        <v>63</v>
      </c>
      <c r="B10" s="74"/>
      <c r="C10" s="32"/>
      <c r="D10" s="80" t="s">
        <v>63</v>
      </c>
      <c r="E10" s="74"/>
      <c r="F10" s="50"/>
      <c r="G10" s="32"/>
      <c r="H10" s="31"/>
      <c r="I10" s="80" t="s">
        <v>63</v>
      </c>
      <c r="J10" s="74"/>
      <c r="K10" s="50"/>
      <c r="L10" s="32"/>
      <c r="M10" s="31"/>
      <c r="N10" s="80" t="s">
        <v>63</v>
      </c>
      <c r="O10" s="74"/>
      <c r="P10" s="50"/>
      <c r="Q10" s="32"/>
      <c r="R10" s="31"/>
      <c r="S10" s="31"/>
      <c r="T10" s="32"/>
      <c r="U10" s="32"/>
      <c r="V10" s="32"/>
      <c r="W10" s="31"/>
      <c r="X10" s="31"/>
      <c r="Y10" s="32"/>
      <c r="Z10" s="32"/>
      <c r="AA10" s="32"/>
      <c r="AB10" s="31"/>
      <c r="AC10" s="31"/>
      <c r="AD10" s="32"/>
      <c r="AE10" s="32"/>
      <c r="AF10" s="32"/>
      <c r="AG10" s="31"/>
      <c r="AH10" s="31"/>
    </row>
    <row r="11" spans="1:34" ht="15.75" customHeight="1">
      <c r="A11" s="51" t="s">
        <v>64</v>
      </c>
      <c r="B11" s="52" t="s">
        <v>65</v>
      </c>
      <c r="C11" s="53"/>
      <c r="D11" s="51" t="s">
        <v>64</v>
      </c>
      <c r="E11" s="52" t="s">
        <v>66</v>
      </c>
      <c r="F11" s="52" t="s">
        <v>65</v>
      </c>
      <c r="G11" s="54"/>
      <c r="H11" s="31"/>
      <c r="I11" s="51" t="s">
        <v>64</v>
      </c>
      <c r="J11" s="52" t="s">
        <v>66</v>
      </c>
      <c r="K11" s="52" t="s">
        <v>65</v>
      </c>
      <c r="L11" s="54"/>
      <c r="M11" s="31"/>
      <c r="N11" s="51" t="s">
        <v>64</v>
      </c>
      <c r="O11" s="52" t="s">
        <v>66</v>
      </c>
      <c r="P11" s="52" t="s">
        <v>65</v>
      </c>
      <c r="Q11" s="54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spans="1:34" ht="15.75" customHeight="1">
      <c r="A12" s="55" t="s">
        <v>67</v>
      </c>
      <c r="B12" s="56">
        <v>25214</v>
      </c>
      <c r="C12" s="31"/>
      <c r="D12" s="55" t="s">
        <v>67</v>
      </c>
      <c r="E12" s="56">
        <v>25214</v>
      </c>
      <c r="F12" s="57">
        <f>E12+B12</f>
        <v>50428</v>
      </c>
      <c r="G12" s="49"/>
      <c r="H12" s="49"/>
      <c r="I12" s="58" t="s">
        <v>67</v>
      </c>
      <c r="J12" s="56">
        <v>25214</v>
      </c>
      <c r="K12" s="57">
        <f>J12+H9</f>
        <v>75642</v>
      </c>
      <c r="L12" s="49"/>
      <c r="M12" s="49"/>
      <c r="N12" s="58" t="s">
        <v>68</v>
      </c>
      <c r="O12" s="56">
        <v>25214</v>
      </c>
      <c r="P12" s="57">
        <f>O12+M9</f>
        <v>100856</v>
      </c>
      <c r="Q12" s="49"/>
      <c r="R12" s="49"/>
      <c r="S12" s="31"/>
      <c r="T12" s="31"/>
      <c r="U12" s="49"/>
      <c r="V12" s="49"/>
      <c r="W12" s="49"/>
      <c r="X12" s="31"/>
      <c r="Y12" s="31"/>
      <c r="Z12" s="49"/>
      <c r="AA12" s="49"/>
      <c r="AB12" s="49"/>
      <c r="AC12" s="31"/>
      <c r="AD12" s="31"/>
      <c r="AE12" s="49"/>
      <c r="AF12" s="49"/>
      <c r="AG12" s="49"/>
      <c r="AH12" s="31"/>
    </row>
    <row r="13" spans="1:34" ht="15.75" customHeight="1">
      <c r="A13" s="59"/>
      <c r="B13" s="60"/>
      <c r="C13" s="61"/>
      <c r="D13" s="1"/>
      <c r="E13" s="60"/>
      <c r="F13" s="62"/>
      <c r="G13" s="63"/>
      <c r="H13" s="64"/>
      <c r="I13" s="65"/>
      <c r="J13" s="66"/>
      <c r="K13" s="63"/>
      <c r="L13" s="62"/>
      <c r="M13" s="64"/>
      <c r="N13" s="65"/>
      <c r="O13" s="66"/>
      <c r="P13" s="63"/>
      <c r="Q13" s="63"/>
      <c r="R13" s="64"/>
      <c r="S13" s="65"/>
      <c r="T13" s="66"/>
      <c r="U13" s="63"/>
      <c r="V13" s="63"/>
      <c r="W13" s="64"/>
      <c r="X13" s="65"/>
      <c r="Y13" s="66"/>
      <c r="Z13" s="63"/>
      <c r="AA13" s="63"/>
      <c r="AB13" s="64"/>
      <c r="AC13" s="65"/>
      <c r="AD13" s="66"/>
      <c r="AE13" s="63"/>
      <c r="AF13" s="63"/>
      <c r="AG13" s="64"/>
      <c r="AH13" s="65"/>
    </row>
    <row r="14" spans="1:34" ht="15.75" customHeight="1">
      <c r="A14" s="59"/>
      <c r="B14" s="60"/>
      <c r="C14" s="61"/>
      <c r="D14" s="1"/>
      <c r="E14" s="60"/>
      <c r="F14" s="62"/>
      <c r="G14" s="63"/>
      <c r="H14" s="64"/>
      <c r="I14" s="65"/>
      <c r="J14" s="66"/>
      <c r="K14" s="63"/>
      <c r="L14" s="62"/>
      <c r="M14" s="64"/>
      <c r="N14" s="65"/>
      <c r="O14" s="66"/>
      <c r="P14" s="63"/>
      <c r="Q14" s="63"/>
      <c r="R14" s="64"/>
      <c r="S14" s="65"/>
      <c r="T14" s="66"/>
      <c r="U14" s="63"/>
      <c r="V14" s="63"/>
      <c r="W14" s="64"/>
      <c r="X14" s="65"/>
      <c r="Y14" s="66"/>
      <c r="Z14" s="63"/>
      <c r="AA14" s="63"/>
      <c r="AB14" s="64"/>
      <c r="AC14" s="65"/>
      <c r="AD14" s="66"/>
      <c r="AE14" s="63"/>
      <c r="AF14" s="63"/>
      <c r="AG14" s="64"/>
      <c r="AH14" s="65"/>
    </row>
    <row r="15" spans="1:34" ht="15.75" customHeight="1">
      <c r="A15" s="59"/>
      <c r="B15" s="60"/>
      <c r="C15" s="61"/>
      <c r="D15" s="1"/>
      <c r="E15" s="60"/>
      <c r="F15" s="62"/>
      <c r="G15" s="63"/>
      <c r="H15" s="63"/>
      <c r="I15" s="65"/>
      <c r="J15" s="66"/>
      <c r="K15" s="63"/>
      <c r="L15" s="62"/>
      <c r="M15" s="63"/>
      <c r="N15" s="65"/>
      <c r="O15" s="66"/>
      <c r="P15" s="63"/>
      <c r="Q15" s="63"/>
      <c r="R15" s="63"/>
      <c r="S15" s="65"/>
      <c r="T15" s="66"/>
      <c r="U15" s="63"/>
      <c r="V15" s="63"/>
      <c r="W15" s="63"/>
      <c r="X15" s="65"/>
      <c r="Y15" s="66"/>
      <c r="Z15" s="63"/>
      <c r="AA15" s="63"/>
      <c r="AB15" s="63"/>
      <c r="AC15" s="65"/>
      <c r="AD15" s="66"/>
      <c r="AE15" s="63"/>
      <c r="AF15" s="63"/>
      <c r="AG15" s="63"/>
      <c r="AH15" s="65"/>
    </row>
    <row r="16" spans="1:34" ht="15.75" customHeight="1">
      <c r="A16" s="59"/>
      <c r="B16" s="60"/>
      <c r="C16" s="61"/>
      <c r="D16" s="1"/>
      <c r="E16" s="60"/>
      <c r="F16" s="62"/>
      <c r="G16" s="63"/>
      <c r="H16" s="63"/>
      <c r="I16" s="65"/>
      <c r="J16" s="66"/>
      <c r="K16" s="63"/>
      <c r="L16" s="62"/>
      <c r="M16" s="63"/>
      <c r="N16" s="65"/>
      <c r="O16" s="66"/>
      <c r="P16" s="63"/>
      <c r="Q16" s="63"/>
      <c r="R16" s="63"/>
      <c r="S16" s="65"/>
      <c r="T16" s="66"/>
      <c r="U16" s="63"/>
      <c r="V16" s="63"/>
      <c r="W16" s="63"/>
      <c r="X16" s="65"/>
      <c r="Y16" s="66"/>
      <c r="Z16" s="63"/>
      <c r="AA16" s="63"/>
      <c r="AB16" s="63"/>
      <c r="AC16" s="65"/>
      <c r="AD16" s="66"/>
      <c r="AE16" s="63"/>
      <c r="AF16" s="63"/>
      <c r="AG16" s="63"/>
      <c r="AH16" s="65"/>
    </row>
    <row r="17" spans="1:34" ht="15.75" customHeight="1">
      <c r="A17" s="59"/>
      <c r="B17" s="60"/>
      <c r="C17" s="61"/>
      <c r="D17" s="1"/>
      <c r="E17" s="60"/>
      <c r="F17" s="62"/>
      <c r="G17" s="63"/>
      <c r="H17" s="63"/>
      <c r="I17" s="65"/>
      <c r="J17" s="66"/>
      <c r="K17" s="63"/>
      <c r="L17" s="62"/>
      <c r="M17" s="63"/>
      <c r="N17" s="65"/>
      <c r="O17" s="66"/>
      <c r="P17" s="63"/>
      <c r="Q17" s="63"/>
      <c r="R17" s="63"/>
      <c r="S17" s="65"/>
      <c r="T17" s="66"/>
      <c r="U17" s="63"/>
      <c r="V17" s="63"/>
      <c r="W17" s="63"/>
      <c r="X17" s="65"/>
      <c r="Y17" s="66"/>
      <c r="Z17" s="63"/>
      <c r="AA17" s="63"/>
      <c r="AB17" s="63"/>
      <c r="AC17" s="65"/>
      <c r="AD17" s="66"/>
      <c r="AE17" s="63"/>
      <c r="AF17" s="63"/>
      <c r="AG17" s="63"/>
      <c r="AH17" s="65"/>
    </row>
    <row r="18" spans="1:34" ht="15.75" customHeight="1">
      <c r="A18" s="59"/>
      <c r="B18" s="60"/>
      <c r="C18" s="61"/>
      <c r="D18" s="1"/>
      <c r="E18" s="60"/>
      <c r="F18" s="62"/>
      <c r="G18" s="63"/>
      <c r="H18" s="63"/>
      <c r="I18" s="65"/>
      <c r="J18" s="66"/>
      <c r="K18" s="63"/>
      <c r="L18" s="62"/>
      <c r="M18" s="63"/>
      <c r="N18" s="65"/>
      <c r="O18" s="66"/>
      <c r="P18" s="63"/>
      <c r="Q18" s="63"/>
      <c r="R18" s="63"/>
      <c r="S18" s="65"/>
      <c r="T18" s="66"/>
      <c r="U18" s="63"/>
      <c r="V18" s="63"/>
      <c r="W18" s="63"/>
      <c r="X18" s="65"/>
      <c r="Y18" s="66"/>
      <c r="Z18" s="63"/>
      <c r="AA18" s="63"/>
      <c r="AB18" s="63"/>
      <c r="AC18" s="65"/>
      <c r="AD18" s="66"/>
      <c r="AE18" s="63"/>
      <c r="AF18" s="63"/>
      <c r="AG18" s="63"/>
      <c r="AH18" s="65"/>
    </row>
    <row r="19" spans="1:34" ht="15.75" customHeight="1">
      <c r="A19" s="59"/>
      <c r="B19" s="60"/>
      <c r="C19" s="61"/>
      <c r="D19" s="1"/>
      <c r="E19" s="60"/>
      <c r="F19" s="62"/>
      <c r="G19" s="63"/>
      <c r="H19" s="63"/>
      <c r="I19" s="65"/>
      <c r="J19" s="66"/>
      <c r="K19" s="63"/>
      <c r="L19" s="62"/>
      <c r="M19" s="63"/>
      <c r="N19" s="65"/>
      <c r="O19" s="66"/>
      <c r="P19" s="63"/>
      <c r="Q19" s="63"/>
      <c r="R19" s="63"/>
      <c r="S19" s="65"/>
      <c r="T19" s="66"/>
      <c r="U19" s="63"/>
      <c r="V19" s="63"/>
      <c r="W19" s="63"/>
      <c r="X19" s="65"/>
      <c r="Y19" s="66"/>
      <c r="Z19" s="63"/>
      <c r="AA19" s="63"/>
      <c r="AB19" s="63"/>
      <c r="AC19" s="65"/>
      <c r="AD19" s="66"/>
      <c r="AE19" s="63"/>
      <c r="AF19" s="63"/>
      <c r="AG19" s="63"/>
      <c r="AH19" s="65"/>
    </row>
    <row r="20" spans="1:34" ht="15.75" customHeight="1">
      <c r="A20" s="59"/>
      <c r="B20" s="60"/>
      <c r="C20" s="61"/>
      <c r="D20" s="1"/>
      <c r="E20" s="60"/>
      <c r="F20" s="62"/>
      <c r="G20" s="63"/>
      <c r="H20" s="63"/>
      <c r="I20" s="65"/>
      <c r="J20" s="66"/>
      <c r="K20" s="63"/>
      <c r="L20" s="62"/>
      <c r="M20" s="63"/>
      <c r="N20" s="65"/>
      <c r="O20" s="66"/>
      <c r="P20" s="63"/>
      <c r="Q20" s="63"/>
      <c r="R20" s="63"/>
      <c r="S20" s="65"/>
      <c r="T20" s="66"/>
      <c r="U20" s="63"/>
      <c r="V20" s="63"/>
      <c r="W20" s="63"/>
      <c r="X20" s="65"/>
      <c r="Y20" s="66"/>
      <c r="Z20" s="63"/>
      <c r="AA20" s="63"/>
      <c r="AB20" s="63"/>
      <c r="AC20" s="65"/>
      <c r="AD20" s="66"/>
      <c r="AE20" s="63"/>
      <c r="AF20" s="63"/>
      <c r="AG20" s="63"/>
      <c r="AH20" s="65"/>
    </row>
    <row r="21" spans="1:34" ht="46.5">
      <c r="A21" s="59"/>
      <c r="B21" s="60"/>
      <c r="C21" s="61"/>
      <c r="D21" s="1"/>
      <c r="E21" s="60"/>
      <c r="F21" s="62"/>
      <c r="G21" s="63"/>
      <c r="H21" s="63"/>
      <c r="I21" s="65"/>
      <c r="J21" s="66"/>
      <c r="K21" s="63"/>
      <c r="L21" s="62"/>
      <c r="M21" s="63"/>
      <c r="N21" s="65"/>
      <c r="O21" s="66"/>
      <c r="P21" s="63"/>
      <c r="Q21" s="63"/>
      <c r="R21" s="63"/>
      <c r="S21" s="65"/>
      <c r="T21" s="66"/>
      <c r="U21" s="63"/>
      <c r="V21" s="63"/>
      <c r="W21" s="63"/>
      <c r="X21" s="65"/>
      <c r="Y21" s="66"/>
      <c r="Z21" s="63"/>
      <c r="AA21" s="63"/>
      <c r="AB21" s="63"/>
      <c r="AC21" s="65"/>
      <c r="AD21" s="66"/>
      <c r="AE21" s="63"/>
      <c r="AF21" s="63"/>
      <c r="AG21" s="63"/>
      <c r="AH21" s="65"/>
    </row>
    <row r="22" spans="1:34" ht="46.5">
      <c r="A22" s="59"/>
      <c r="B22" s="60"/>
      <c r="C22" s="61"/>
      <c r="D22" s="1"/>
      <c r="E22" s="60"/>
      <c r="F22" s="62"/>
      <c r="G22" s="63"/>
      <c r="H22" s="63"/>
      <c r="I22" s="65"/>
      <c r="J22" s="66"/>
      <c r="K22" s="63"/>
      <c r="L22" s="62"/>
      <c r="M22" s="63"/>
      <c r="N22" s="65"/>
      <c r="O22" s="66"/>
      <c r="P22" s="63"/>
      <c r="Q22" s="63"/>
      <c r="R22" s="63"/>
      <c r="S22" s="65"/>
      <c r="T22" s="66"/>
      <c r="U22" s="63"/>
      <c r="V22" s="63"/>
      <c r="W22" s="63"/>
      <c r="X22" s="65"/>
      <c r="Y22" s="66"/>
      <c r="Z22" s="63"/>
      <c r="AA22" s="63"/>
      <c r="AB22" s="63"/>
      <c r="AC22" s="65"/>
      <c r="AD22" s="66"/>
      <c r="AE22" s="63"/>
      <c r="AF22" s="63"/>
      <c r="AG22" s="63"/>
      <c r="AH22" s="65"/>
    </row>
    <row r="23" spans="1:34" ht="46.5">
      <c r="A23" s="59"/>
      <c r="B23" s="60"/>
      <c r="C23" s="61"/>
      <c r="D23" s="1"/>
      <c r="E23" s="60"/>
      <c r="F23" s="62"/>
      <c r="G23" s="63"/>
      <c r="H23" s="63"/>
      <c r="I23" s="65"/>
      <c r="J23" s="66"/>
      <c r="K23" s="63"/>
      <c r="L23" s="62"/>
      <c r="M23" s="63"/>
      <c r="N23" s="65"/>
      <c r="O23" s="66"/>
      <c r="P23" s="63"/>
      <c r="Q23" s="63"/>
      <c r="R23" s="63"/>
      <c r="S23" s="65"/>
      <c r="T23" s="66"/>
      <c r="U23" s="63"/>
      <c r="V23" s="63"/>
      <c r="W23" s="63"/>
      <c r="X23" s="65"/>
      <c r="Y23" s="66"/>
      <c r="Z23" s="63"/>
      <c r="AA23" s="63"/>
      <c r="AB23" s="63"/>
      <c r="AC23" s="65"/>
      <c r="AD23" s="66"/>
      <c r="AE23" s="63"/>
      <c r="AF23" s="63"/>
      <c r="AG23" s="63"/>
      <c r="AH23" s="65"/>
    </row>
    <row r="24" spans="1:34" ht="15">
      <c r="A24" s="1"/>
      <c r="B24" s="1"/>
      <c r="C24" s="1"/>
      <c r="D24" s="1"/>
      <c r="E24" s="1"/>
      <c r="F24" s="1"/>
      <c r="G24" s="1"/>
      <c r="H24" s="1"/>
      <c r="I24" s="65"/>
      <c r="J24" s="1"/>
      <c r="K24" s="1"/>
      <c r="L24" s="1"/>
      <c r="M24" s="1"/>
      <c r="N24" s="65"/>
      <c r="O24" s="1"/>
      <c r="P24" s="1"/>
      <c r="Q24" s="1"/>
      <c r="R24" s="1"/>
      <c r="S24" s="65"/>
      <c r="T24" s="1"/>
      <c r="U24" s="1"/>
      <c r="V24" s="1"/>
      <c r="W24" s="1"/>
      <c r="X24" s="65"/>
      <c r="Y24" s="1"/>
      <c r="Z24" s="1"/>
      <c r="AA24" s="1"/>
      <c r="AB24" s="1"/>
      <c r="AC24" s="65"/>
      <c r="AD24" s="1"/>
      <c r="AE24" s="1"/>
      <c r="AF24" s="1"/>
      <c r="AG24" s="1"/>
      <c r="AH24" s="65"/>
    </row>
  </sheetData>
  <mergeCells count="20">
    <mergeCell ref="N10:O10"/>
    <mergeCell ref="A7:C7"/>
    <mergeCell ref="D7:G7"/>
    <mergeCell ref="A8:A9"/>
    <mergeCell ref="A10:B10"/>
    <mergeCell ref="D10:E10"/>
    <mergeCell ref="I10:J10"/>
    <mergeCell ref="I7:L7"/>
    <mergeCell ref="N7:Q7"/>
    <mergeCell ref="H5:H8"/>
    <mergeCell ref="I5:L5"/>
    <mergeCell ref="M5:M8"/>
    <mergeCell ref="R5:R8"/>
    <mergeCell ref="I6:L6"/>
    <mergeCell ref="A6:C6"/>
    <mergeCell ref="D6:G6"/>
    <mergeCell ref="N5:Q5"/>
    <mergeCell ref="N6:Q6"/>
    <mergeCell ref="A5:C5"/>
    <mergeCell ref="D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4"/>
  <sheetViews>
    <sheetView tabSelected="1" workbookViewId="0">
      <selection activeCell="H12" sqref="H12"/>
    </sheetView>
  </sheetViews>
  <sheetFormatPr defaultColWidth="14.42578125" defaultRowHeight="15.75" customHeight="1"/>
  <cols>
    <col min="2" max="2" width="21.85546875" bestFit="1" customWidth="1"/>
  </cols>
  <sheetData>
    <row r="1" spans="1:3" ht="15.75" customHeight="1">
      <c r="A1" s="67" t="s">
        <v>69</v>
      </c>
      <c r="B1" s="67" t="s">
        <v>70</v>
      </c>
      <c r="C1" s="67" t="s">
        <v>65</v>
      </c>
    </row>
    <row r="2" spans="1:3" ht="15.75" customHeight="1">
      <c r="A2" s="67">
        <v>1</v>
      </c>
      <c r="B2" s="68" t="s">
        <v>71</v>
      </c>
      <c r="C2" s="69">
        <f>Cronograma!M9</f>
        <v>75642</v>
      </c>
    </row>
    <row r="3" spans="1:3" ht="15.75" customHeight="1">
      <c r="A3" s="67">
        <v>2</v>
      </c>
      <c r="B3" s="68" t="s">
        <v>31</v>
      </c>
      <c r="C3" s="69">
        <f>Cronograma!Q9</f>
        <v>25214</v>
      </c>
    </row>
    <row r="4" spans="1:3" ht="15.75" customHeight="1">
      <c r="A4" s="70"/>
      <c r="B4" s="70"/>
      <c r="C4" s="71">
        <f>SUM(C2:C3)</f>
        <v>100856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Resumo do Contrato</vt:lpstr>
      <vt:lpstr>Resumo por Item</vt:lpstr>
      <vt:lpstr>Cronograma</vt:lpstr>
      <vt:lpstr>Cronogramas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Familia</cp:lastModifiedBy>
  <dcterms:modified xsi:type="dcterms:W3CDTF">2020-11-07T23:57:04Z</dcterms:modified>
</cp:coreProperties>
</file>