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</workbook>
</file>

<file path=xl/sharedStrings.xml><?xml version="1.0" encoding="utf-8"?>
<sst xmlns="http://schemas.openxmlformats.org/spreadsheetml/2006/main" count="83" uniqueCount="49">
  <si>
    <t>Planilha de Controle de Contratos</t>
  </si>
  <si>
    <t>Contrato 02/2018/SLR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</si>
  <si>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</si>
  <si>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</si>
  <si>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</si>
  <si>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</si>
  <si>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</si>
  <si>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</si>
  <si>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</si>
  <si>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</si>
  <si>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12/12/2018 a 11/12/2019</t>
  </si>
  <si>
    <t xml:space="preserve">23716.001397/2018-23 </t>
  </si>
  <si>
    <t>Portaria 8 de 17 de Janeiro de 2019</t>
  </si>
  <si>
    <t>FISCAL</t>
  </si>
  <si>
    <t>-</t>
  </si>
  <si>
    <t>23716.001629/2018-43</t>
  </si>
  <si>
    <t>1º Apostilamento - 23/12/2018</t>
  </si>
  <si>
    <t>Correção do Texto</t>
  </si>
  <si>
    <t>23716.001666/2019-32</t>
  </si>
  <si>
    <t>Aditivo 1/2019 - 11/12/2019</t>
  </si>
  <si>
    <t>12/12/2019 a 11/12/2020</t>
  </si>
  <si>
    <t xml:space="preserve">23716.001385/2019-80 </t>
  </si>
  <si>
    <t>Valor total do Contrato</t>
  </si>
  <si>
    <t>R$ -</t>
  </si>
  <si>
    <t>Contrato 02/20218/SLR</t>
  </si>
  <si>
    <t>Item</t>
  </si>
  <si>
    <t>Descrição do Serviço</t>
  </si>
  <si>
    <t>Total de Item</t>
  </si>
  <si>
    <t>Valor Unitário (R$)</t>
  </si>
  <si>
    <t>Valor Total (R$)</t>
  </si>
  <si>
    <t>Extensão de Garantia para Ponto de Acesso Cisco</t>
  </si>
  <si>
    <t>Extensão de Garantia para Switch Cisc</t>
  </si>
  <si>
    <t>Total</t>
  </si>
  <si>
    <t>Aditivo 1/2019</t>
  </si>
  <si>
    <t>APOSTILAMENTO 01/2019/SLR</t>
  </si>
  <si>
    <t>Valor Acumulado</t>
  </si>
  <si>
    <t>ADITIVO 01/2019/SLR</t>
  </si>
  <si>
    <t>ADITIVO 0x/2020</t>
  </si>
  <si>
    <t>Vigência a partir de 23/12/2018</t>
  </si>
  <si>
    <t>Novo valor Anual</t>
  </si>
  <si>
    <t>Valor do Termo</t>
  </si>
  <si>
    <t>Cronograma das parcelas</t>
  </si>
  <si>
    <t>Qtde</t>
  </si>
  <si>
    <t>Valor</t>
  </si>
  <si>
    <t>Diferença</t>
  </si>
  <si>
    <t>1ª</t>
  </si>
  <si>
    <t>2ª</t>
  </si>
  <si>
    <t xml:space="preserve">Cronograma	</t>
  </si>
  <si>
    <t xml:space="preserve">Período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</si>
</sst>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4">
    <font>
      <sz val="10.0"/>
      <color rgb="FF000000"/>
      <name val="Arial"/>
    </font>
    <font>
      <color theme="1"/>
      <name val="Arial"/>
    </font>
    <font>
      <b/>
      <sz val="14.0"/>
      <color rgb="FF000000"/>
      <name val="Calibri"/>
    </font>
    <font>
      <b/>
      <sz val="11.0"/>
      <color rgb="FF000000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sz val="11.0"/>
      <color rgb="FF000000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color theme="1"/>
      <name val="Arial"/>
    </font>
    <font/>
    <font>
      <b/>
      <sz val="11.0"/>
      <color rgb="FFFFFFFF"/>
      <name val="Calibri"/>
    </font>
    <font>
      <b/>
      <color rgb="FF000000"/>
      <name val="Arial"/>
    </font>
    <font>
      <b/>
      <color rgb="FF000000"/>
      <name val="Roboto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3" fontId="3" numFmtId="0" xfId="0" applyAlignment="1" applyBorder="1" applyFill="1" applyFont="1">
      <alignment horizontal="center" vertical="bottom"/>
    </xf>
    <xf borderId="1" fillId="3" fontId="4" numFmtId="0" xfId="0" applyAlignment="1" applyBorder="1" applyFont="1">
      <alignment horizontal="center" vertical="bottom"/>
    </xf>
    <xf borderId="1" fillId="3" fontId="5" numFmtId="0" xfId="0" applyAlignment="1" applyBorder="1" applyFont="1">
      <alignment horizontal="center" vertical="bottom"/>
    </xf>
    <xf borderId="1" fillId="3" fontId="3" numFmtId="0" xfId="0" applyAlignment="1" applyBorder="1" applyFont="1">
      <alignment vertical="bottom"/>
    </xf>
    <xf borderId="1" fillId="0" fontId="6" numFmtId="0" xfId="0" applyAlignment="1" applyBorder="1" applyFont="1">
      <alignment readingOrder="0" vertical="bottom"/>
    </xf>
    <xf borderId="1" fillId="0" fontId="6" numFmtId="164" xfId="0" applyAlignment="1" applyBorder="1" applyFont="1" applyNumberFormat="1">
      <alignment horizontal="right" readingOrder="0" vertical="bottom"/>
    </xf>
    <xf borderId="1" fillId="3" fontId="3" numFmtId="0" xfId="0" applyAlignment="1" applyBorder="1" applyFont="1">
      <alignment readingOrder="0" vertical="bottom"/>
    </xf>
    <xf borderId="1" fillId="0" fontId="6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3" fontId="1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6" numFmtId="164" xfId="0" applyAlignment="1" applyBorder="1" applyFont="1" applyNumberFormat="1">
      <alignment horizontal="right" vertical="bottom"/>
    </xf>
    <xf borderId="1" fillId="2" fontId="6" numFmtId="0" xfId="0" applyAlignment="1" applyBorder="1" applyFont="1">
      <alignment horizontal="right" vertical="bottom"/>
    </xf>
    <xf borderId="1" fillId="2" fontId="7" numFmtId="9" xfId="0" applyAlignment="1" applyBorder="1" applyFont="1" applyNumberFormat="1">
      <alignment horizontal="right" vertical="bottom"/>
    </xf>
    <xf borderId="1" fillId="2" fontId="8" numFmtId="10" xfId="0" applyAlignment="1" applyBorder="1" applyFont="1" applyNumberFormat="1">
      <alignment horizontal="right" vertical="bottom"/>
    </xf>
    <xf borderId="2" fillId="0" fontId="9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1" fillId="0" fontId="9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/>
    </xf>
    <xf borderId="0" fillId="0" fontId="1" numFmtId="0" xfId="0" applyAlignment="1" applyFont="1">
      <alignment horizontal="center" vertical="center"/>
    </xf>
    <xf borderId="0" fillId="2" fontId="3" numFmtId="0" xfId="0" applyAlignment="1" applyFont="1">
      <alignment horizontal="center" vertical="bottom"/>
    </xf>
    <xf borderId="2" fillId="2" fontId="3" numFmtId="0" xfId="0" applyAlignment="1" applyBorder="1" applyFont="1">
      <alignment horizontal="center" readingOrder="0" vertical="bottom"/>
    </xf>
    <xf borderId="5" fillId="4" fontId="3" numFmtId="0" xfId="0" applyAlignment="1" applyBorder="1" applyFill="1" applyFont="1">
      <alignment horizontal="center" vertical="bottom"/>
    </xf>
    <xf borderId="2" fillId="2" fontId="3" numFmtId="0" xfId="0" applyAlignment="1" applyBorder="1" applyFont="1">
      <alignment horizontal="center" vertical="bottom"/>
    </xf>
    <xf borderId="6" fillId="0" fontId="9" numFmtId="0" xfId="0" applyAlignment="1" applyBorder="1" applyFont="1">
      <alignment horizontal="center" readingOrder="0" vertical="center"/>
    </xf>
    <xf borderId="6" fillId="0" fontId="10" numFmtId="0" xfId="0" applyBorder="1" applyFont="1"/>
    <xf borderId="7" fillId="0" fontId="10" numFmtId="0" xfId="0" applyBorder="1" applyFont="1"/>
    <xf borderId="8" fillId="0" fontId="10" numFmtId="0" xfId="0" applyBorder="1" applyFont="1"/>
    <xf borderId="6" fillId="0" fontId="1" numFmtId="0" xfId="0" applyBorder="1" applyFont="1"/>
    <xf borderId="5" fillId="0" fontId="1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shrinkToFit="0" vertical="bottom" wrapText="0"/>
    </xf>
    <xf borderId="1" fillId="5" fontId="3" numFmtId="0" xfId="0" applyAlignment="1" applyBorder="1" applyFill="1" applyFont="1">
      <alignment horizontal="center" vertical="bottom"/>
    </xf>
    <xf borderId="9" fillId="0" fontId="10" numFmtId="0" xfId="0" applyBorder="1" applyFont="1"/>
    <xf borderId="1" fillId="4" fontId="1" numFmtId="164" xfId="0" applyAlignment="1" applyBorder="1" applyFont="1" applyNumberFormat="1">
      <alignment vertical="bottom"/>
    </xf>
    <xf borderId="1" fillId="5" fontId="1" numFmtId="164" xfId="0" applyAlignment="1" applyBorder="1" applyFont="1" applyNumberFormat="1">
      <alignment readingOrder="0" vertical="bottom"/>
    </xf>
    <xf borderId="1" fillId="5" fontId="1" numFmtId="0" xfId="0" applyAlignment="1" applyBorder="1" applyFont="1">
      <alignment vertical="bottom"/>
    </xf>
    <xf borderId="0" fillId="4" fontId="1" numFmtId="0" xfId="0" applyAlignment="1" applyFont="1">
      <alignment vertical="bottom"/>
    </xf>
    <xf borderId="2" fillId="6" fontId="11" numFmtId="0" xfId="0" applyAlignment="1" applyBorder="1" applyFill="1" applyFont="1">
      <alignment horizontal="center" vertical="bottom"/>
    </xf>
    <xf borderId="1" fillId="6" fontId="1" numFmtId="0" xfId="0" applyAlignment="1" applyBorder="1" applyFont="1">
      <alignment vertical="bottom"/>
    </xf>
    <xf borderId="1" fillId="0" fontId="6" numFmtId="0" xfId="0" applyAlignment="1" applyBorder="1" applyFont="1">
      <alignment horizontal="center" vertical="bottom"/>
    </xf>
    <xf borderId="1" fillId="0" fontId="1" numFmtId="164" xfId="0" applyAlignment="1" applyBorder="1" applyFont="1" applyNumberFormat="1">
      <alignment readingOrder="0" vertical="bottom"/>
    </xf>
    <xf borderId="0" fillId="7" fontId="1" numFmtId="0" xfId="0" applyAlignment="1" applyFill="1" applyFont="1">
      <alignment vertical="bottom"/>
    </xf>
    <xf borderId="1" fillId="7" fontId="9" numFmtId="0" xfId="0" applyAlignment="1" applyBorder="1" applyFont="1">
      <alignment horizontal="center" readingOrder="0" vertical="center"/>
    </xf>
    <xf borderId="1" fillId="7" fontId="12" numFmtId="0" xfId="0" applyAlignment="1" applyBorder="1" applyFont="1">
      <alignment horizontal="center" readingOrder="0" vertical="center"/>
    </xf>
    <xf borderId="1" fillId="7" fontId="13" numFmtId="0" xfId="0" applyAlignment="1" applyBorder="1" applyFont="1">
      <alignment horizontal="center" readingOrder="0" vertical="center"/>
    </xf>
    <xf borderId="1" fillId="7" fontId="1" numFmtId="0" xfId="0" applyAlignment="1" applyBorder="1" applyFont="1">
      <alignment horizontal="center" readingOrder="0" vertical="center"/>
    </xf>
    <xf borderId="1" fillId="7" fontId="1" numFmtId="0" xfId="0" applyAlignment="1" applyBorder="1" applyFont="1">
      <alignment readingOrder="0" vertical="bottom"/>
    </xf>
    <xf borderId="1" fillId="7" fontId="1" numFmtId="164" xfId="0" applyAlignment="1" applyBorder="1" applyFont="1" applyNumberFormat="1">
      <alignment horizontal="center" readingOrder="0" vertical="center"/>
    </xf>
    <xf borderId="1" fillId="7" fontId="3" numFmtId="0" xfId="0" applyAlignment="1" applyBorder="1" applyFont="1">
      <alignment horizontal="center" readingOrder="0" vertical="center"/>
    </xf>
    <xf borderId="1" fillId="7" fontId="6" numFmtId="164" xfId="0" applyAlignment="1" applyBorder="1" applyFont="1" applyNumberFormat="1">
      <alignment horizontal="center" readingOrder="0" vertical="center"/>
    </xf>
    <xf borderId="0" fillId="7" fontId="3" numFmtId="0" xfId="0" applyAlignment="1" applyFont="1">
      <alignment horizontal="center" vertical="bottom"/>
    </xf>
    <xf borderId="0" fillId="7" fontId="4" numFmtId="0" xfId="0" applyAlignment="1" applyFont="1">
      <alignment horizontal="center" vertical="bottom"/>
    </xf>
    <xf borderId="0" fillId="7" fontId="5" numFmtId="0" xfId="0" applyAlignment="1" applyFont="1">
      <alignment horizontal="center" vertical="bottom"/>
    </xf>
    <xf borderId="0" fillId="7" fontId="3" numFmtId="0" xfId="0" applyAlignment="1" applyFont="1">
      <alignment vertical="bottom"/>
    </xf>
    <xf borderId="1" fillId="7" fontId="9" numFmtId="164" xfId="0" applyAlignment="1" applyBorder="1" applyFont="1" applyNumberFormat="1">
      <alignment horizontal="center" vertical="center"/>
    </xf>
    <xf borderId="0" fillId="7" fontId="6" numFmtId="164" xfId="0" applyAlignment="1" applyFont="1" applyNumberFormat="1">
      <alignment horizontal="right" vertical="bottom"/>
    </xf>
    <xf borderId="0" fillId="7" fontId="6" numFmtId="0" xfId="0" applyAlignment="1" applyFont="1">
      <alignment readingOrder="0" vertical="bottom"/>
    </xf>
    <xf borderId="0" fillId="7" fontId="6" numFmtId="0" xfId="0" applyAlignment="1" applyFont="1">
      <alignment vertical="bottom"/>
    </xf>
    <xf borderId="0" fillId="7" fontId="6" numFmtId="0" xfId="0" applyAlignment="1" applyFont="1">
      <alignment horizontal="right" vertical="bottom"/>
    </xf>
    <xf borderId="0" fillId="7" fontId="7" numFmtId="9" xfId="0" applyAlignment="1" applyFont="1" applyNumberFormat="1">
      <alignment horizontal="right" vertical="bottom"/>
    </xf>
    <xf borderId="0" fillId="7" fontId="8" numFmtId="10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29"/>
    <col customWidth="1" min="2" max="2" width="31.14"/>
    <col customWidth="1" min="3" max="3" width="22.43"/>
    <col customWidth="1" min="8" max="8" width="20.71"/>
  </cols>
  <sheetData>
    <row r="1">
      <c r="A1" s="1"/>
      <c r="B1" s="2" t="s">
        <v>0</v>
      </c>
      <c r="C1" s="1"/>
      <c r="D1" s="1"/>
      <c r="E1" s="1"/>
      <c r="F1" s="1"/>
      <c r="G1" s="1"/>
      <c r="H1" s="1"/>
    </row>
    <row r="2">
      <c r="A2" s="3"/>
      <c r="B2" s="3"/>
      <c r="C2" s="3"/>
      <c r="D2" s="3"/>
      <c r="E2" s="3"/>
      <c r="F2" s="3"/>
      <c r="G2" s="3"/>
      <c r="H2" s="3"/>
    </row>
    <row r="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5" t="s">
        <v>8</v>
      </c>
    </row>
    <row r="4">
      <c r="A4" s="8" t="s">
        <v>9</v>
      </c>
      <c r="B4" s="3"/>
      <c r="C4" s="9" t="s">
        <v>10</v>
      </c>
      <c r="D4" s="10">
        <v>3490.0</v>
      </c>
      <c r="E4" s="3"/>
      <c r="F4" s="3"/>
      <c r="G4" s="3"/>
      <c r="H4" s="9" t="s">
        <v>11</v>
      </c>
    </row>
    <row r="5">
      <c r="A5" s="11" t="s">
        <v>12</v>
      </c>
      <c r="B5" s="12" t="s">
        <v>13</v>
      </c>
      <c r="C5" s="12" t="s">
        <v>14</v>
      </c>
      <c r="D5" s="12" t="s">
        <v>14</v>
      </c>
      <c r="E5" s="3"/>
      <c r="F5" s="3"/>
      <c r="G5" s="3"/>
      <c r="H5" s="9" t="s">
        <v>15</v>
      </c>
    </row>
    <row r="6">
      <c r="A6" s="11" t="s">
        <v>16</v>
      </c>
      <c r="B6" s="13" t="s">
        <v>17</v>
      </c>
      <c r="C6" s="12"/>
      <c r="D6" s="3"/>
      <c r="E6" s="3"/>
      <c r="F6" s="3"/>
      <c r="G6" s="3"/>
      <c r="H6" s="9" t="s">
        <v>18</v>
      </c>
    </row>
    <row r="7">
      <c r="A7" s="11" t="s">
        <v>19</v>
      </c>
      <c r="B7" s="12"/>
      <c r="C7" s="13" t="s">
        <v>20</v>
      </c>
      <c r="D7" s="10">
        <v>1800.0</v>
      </c>
      <c r="E7" s="3"/>
      <c r="F7" s="3"/>
      <c r="G7" s="3"/>
      <c r="H7" s="9" t="s">
        <v>21</v>
      </c>
    </row>
    <row r="8">
      <c r="A8" s="8"/>
      <c r="B8" s="3"/>
      <c r="C8" s="12"/>
      <c r="D8" s="3"/>
      <c r="E8" s="3"/>
      <c r="F8" s="3"/>
      <c r="G8" s="3"/>
      <c r="H8" s="3"/>
    </row>
    <row r="9">
      <c r="A9" s="8"/>
      <c r="B9" s="12"/>
      <c r="C9" s="3"/>
      <c r="D9" s="3"/>
      <c r="E9" s="3"/>
      <c r="F9" s="3"/>
      <c r="G9" s="3"/>
      <c r="H9" s="3"/>
    </row>
    <row r="10">
      <c r="A10" s="14"/>
      <c r="B10" s="3"/>
      <c r="C10" s="3"/>
      <c r="D10" s="3"/>
      <c r="E10" s="3"/>
      <c r="F10" s="3"/>
      <c r="G10" s="3"/>
      <c r="H10" s="3"/>
    </row>
    <row r="11">
      <c r="A11" s="14"/>
      <c r="B11" s="3"/>
      <c r="C11" s="3"/>
      <c r="D11" s="3"/>
      <c r="E11" s="3"/>
      <c r="F11" s="3"/>
      <c r="G11" s="3"/>
      <c r="H11" s="3"/>
    </row>
    <row r="12">
      <c r="A12" s="14"/>
      <c r="B12" s="3"/>
      <c r="C12" s="3"/>
      <c r="D12" s="3"/>
      <c r="E12" s="3"/>
      <c r="F12" s="3"/>
      <c r="G12" s="3"/>
      <c r="H12" s="3"/>
    </row>
    <row r="13">
      <c r="A13" s="15" t="s">
        <v>22</v>
      </c>
      <c r="B13" s="16"/>
      <c r="C13" s="16"/>
      <c r="D13" s="17">
        <f>SUM(D4:D12)</f>
        <v>5290</v>
      </c>
      <c r="E13" s="18" t="s">
        <v>23</v>
      </c>
      <c r="F13" s="19">
        <v>0.0</v>
      </c>
      <c r="G13" s="20">
        <v>0.0</v>
      </c>
      <c r="H13" s="1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3.43"/>
    <col customWidth="1" min="4" max="4" width="17.57"/>
    <col customWidth="1" min="5" max="5" width="14.86"/>
  </cols>
  <sheetData>
    <row r="1">
      <c r="A1" s="21" t="s">
        <v>24</v>
      </c>
      <c r="B1" s="22"/>
      <c r="C1" s="22"/>
      <c r="D1" s="22"/>
      <c r="E1" s="23"/>
    </row>
    <row r="2">
      <c r="A2" s="24" t="s">
        <v>25</v>
      </c>
      <c r="B2" s="24" t="s">
        <v>26</v>
      </c>
      <c r="C2" s="24" t="s">
        <v>27</v>
      </c>
      <c r="D2" s="24" t="s">
        <v>28</v>
      </c>
      <c r="E2" s="24" t="s">
        <v>29</v>
      </c>
    </row>
    <row r="3">
      <c r="A3" s="25">
        <v>1.0</v>
      </c>
      <c r="B3" s="26" t="s">
        <v>30</v>
      </c>
      <c r="C3" s="25">
        <v>5.0</v>
      </c>
      <c r="D3" s="25">
        <v>360.0</v>
      </c>
      <c r="E3" s="25">
        <v>1800.0</v>
      </c>
    </row>
    <row r="4">
      <c r="A4" s="25">
        <v>2.0</v>
      </c>
      <c r="B4" s="26" t="s">
        <v>31</v>
      </c>
      <c r="C4" s="25">
        <v>1.0</v>
      </c>
      <c r="D4" s="25">
        <v>1690.0</v>
      </c>
      <c r="E4" s="25">
        <v>1690.0</v>
      </c>
    </row>
    <row r="5">
      <c r="C5" s="27"/>
      <c r="D5" s="24" t="s">
        <v>32</v>
      </c>
      <c r="E5" s="24">
        <v>3490.0</v>
      </c>
    </row>
    <row r="7">
      <c r="A7" s="21" t="s">
        <v>33</v>
      </c>
      <c r="B7" s="22"/>
      <c r="C7" s="22"/>
      <c r="D7" s="22"/>
      <c r="E7" s="23"/>
    </row>
    <row r="8">
      <c r="A8" s="24" t="s">
        <v>25</v>
      </c>
      <c r="B8" s="24" t="s">
        <v>26</v>
      </c>
      <c r="C8" s="24" t="s">
        <v>27</v>
      </c>
      <c r="D8" s="24" t="s">
        <v>28</v>
      </c>
      <c r="E8" s="24" t="s">
        <v>29</v>
      </c>
    </row>
    <row r="9">
      <c r="A9" s="25">
        <v>1.0</v>
      </c>
      <c r="B9" s="26" t="s">
        <v>30</v>
      </c>
      <c r="C9" s="25">
        <v>5.0</v>
      </c>
      <c r="D9" s="25">
        <v>360.0</v>
      </c>
      <c r="E9" s="25">
        <v>1800.0</v>
      </c>
    </row>
    <row r="10">
      <c r="D10" s="24" t="s">
        <v>32</v>
      </c>
      <c r="E10" s="24">
        <f>SUM(E9)</f>
        <v>1800</v>
      </c>
    </row>
  </sheetData>
  <mergeCells count="2">
    <mergeCell ref="A1:E1"/>
    <mergeCell ref="A7:E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5">
      <c r="A5" s="28" t="str">
        <f>'Resumo do Contrato'!A3</f>
        <v>Contrato 02/2018/SLR</v>
      </c>
      <c r="D5" s="29" t="s">
        <v>34</v>
      </c>
      <c r="E5" s="22"/>
      <c r="F5" s="22"/>
      <c r="G5" s="23"/>
      <c r="H5" s="30" t="s">
        <v>35</v>
      </c>
      <c r="I5" s="29" t="s">
        <v>36</v>
      </c>
      <c r="J5" s="22"/>
      <c r="K5" s="22"/>
      <c r="L5" s="23"/>
      <c r="M5" s="30" t="s">
        <v>35</v>
      </c>
      <c r="N5" s="31" t="s">
        <v>37</v>
      </c>
      <c r="O5" s="22"/>
      <c r="P5" s="22"/>
      <c r="Q5" s="23"/>
      <c r="R5" s="30" t="s">
        <v>35</v>
      </c>
    </row>
    <row r="6">
      <c r="A6" s="29" t="str">
        <f>'Resumo do Contrato'!C4</f>
        <v>12/12/2018 a 11/12/2019</v>
      </c>
      <c r="B6" s="22"/>
      <c r="C6" s="23"/>
      <c r="D6" s="32" t="s">
        <v>38</v>
      </c>
      <c r="E6" s="33"/>
      <c r="F6" s="33"/>
      <c r="G6" s="34"/>
      <c r="H6" s="35"/>
      <c r="I6" s="32" t="str">
        <f>'Resumo do Contrato'!C7</f>
        <v>12/12/2019 a 11/12/2020</v>
      </c>
      <c r="J6" s="33"/>
      <c r="K6" s="33"/>
      <c r="L6" s="34"/>
      <c r="M6" s="35"/>
      <c r="N6" s="36"/>
      <c r="O6" s="33"/>
      <c r="P6" s="33"/>
      <c r="Q6" s="34"/>
      <c r="R6" s="35"/>
    </row>
    <row r="7">
      <c r="A7" s="36"/>
      <c r="B7" s="33"/>
      <c r="C7" s="34"/>
      <c r="D7" s="36"/>
      <c r="E7" s="33"/>
      <c r="F7" s="33"/>
      <c r="G7" s="34"/>
      <c r="H7" s="35"/>
      <c r="I7" s="36"/>
      <c r="J7" s="33"/>
      <c r="K7" s="33"/>
      <c r="L7" s="34"/>
      <c r="M7" s="35"/>
      <c r="N7" s="36"/>
      <c r="O7" s="33"/>
      <c r="P7" s="33"/>
      <c r="Q7" s="34"/>
      <c r="R7" s="35"/>
    </row>
    <row r="8">
      <c r="A8" s="37"/>
      <c r="B8" s="3"/>
      <c r="C8" s="38" t="s">
        <v>4</v>
      </c>
      <c r="D8" s="3"/>
      <c r="E8" s="39" t="s">
        <v>39</v>
      </c>
      <c r="F8" s="3"/>
      <c r="G8" s="40" t="s">
        <v>40</v>
      </c>
      <c r="H8" s="41"/>
      <c r="I8" s="3"/>
      <c r="J8" s="39" t="s">
        <v>39</v>
      </c>
      <c r="K8" s="3"/>
      <c r="L8" s="40" t="s">
        <v>40</v>
      </c>
      <c r="M8" s="41"/>
      <c r="N8" s="3"/>
      <c r="O8" s="39" t="s">
        <v>39</v>
      </c>
      <c r="P8" s="3"/>
      <c r="Q8" s="40" t="s">
        <v>40</v>
      </c>
      <c r="R8" s="41"/>
    </row>
    <row r="9">
      <c r="A9" s="41"/>
      <c r="B9" s="3"/>
      <c r="C9" s="10">
        <v>3490.0</v>
      </c>
      <c r="D9" s="3"/>
      <c r="E9" s="3"/>
      <c r="F9" s="3"/>
      <c r="G9" s="13" t="s">
        <v>14</v>
      </c>
      <c r="H9" s="42">
        <f>C9</f>
        <v>3490</v>
      </c>
      <c r="I9" s="3"/>
      <c r="J9" s="3"/>
      <c r="K9" s="3"/>
      <c r="L9" s="43">
        <v>1800.0</v>
      </c>
      <c r="M9" s="42">
        <f>L9+H9</f>
        <v>5290</v>
      </c>
      <c r="N9" s="3"/>
      <c r="O9" s="3"/>
      <c r="P9" s="3"/>
      <c r="Q9" s="44"/>
      <c r="R9" s="45"/>
    </row>
    <row r="10">
      <c r="A10" s="46" t="s">
        <v>41</v>
      </c>
      <c r="B10" s="23"/>
      <c r="C10" s="3"/>
      <c r="D10" s="46" t="s">
        <v>41</v>
      </c>
      <c r="E10" s="23"/>
      <c r="F10" s="47"/>
      <c r="G10" s="1"/>
      <c r="H10" s="3"/>
      <c r="I10" s="46" t="s">
        <v>41</v>
      </c>
      <c r="J10" s="23"/>
      <c r="K10" s="47"/>
      <c r="L10" s="1"/>
      <c r="M10" s="3"/>
      <c r="N10" s="46" t="s">
        <v>41</v>
      </c>
      <c r="O10" s="23"/>
      <c r="P10" s="47"/>
      <c r="Q10" s="1"/>
      <c r="R10" s="1"/>
    </row>
    <row r="11">
      <c r="A11" s="38" t="s">
        <v>42</v>
      </c>
      <c r="B11" s="38" t="s">
        <v>43</v>
      </c>
      <c r="C11" s="3"/>
      <c r="D11" s="38" t="s">
        <v>42</v>
      </c>
      <c r="E11" s="38" t="s">
        <v>44</v>
      </c>
      <c r="F11" s="38" t="s">
        <v>43</v>
      </c>
      <c r="G11" s="1"/>
      <c r="H11" s="3"/>
      <c r="I11" s="38" t="s">
        <v>42</v>
      </c>
      <c r="J11" s="38" t="s">
        <v>44</v>
      </c>
      <c r="K11" s="38" t="s">
        <v>43</v>
      </c>
      <c r="L11" s="1"/>
      <c r="M11" s="3"/>
      <c r="N11" s="38" t="s">
        <v>42</v>
      </c>
      <c r="O11" s="38" t="s">
        <v>44</v>
      </c>
      <c r="P11" s="38" t="s">
        <v>43</v>
      </c>
      <c r="Q11" s="1"/>
      <c r="R11" s="1"/>
    </row>
    <row r="12">
      <c r="A12" s="48" t="s">
        <v>45</v>
      </c>
      <c r="B12" s="10">
        <v>3490.0</v>
      </c>
      <c r="C12" s="3"/>
      <c r="D12" s="48" t="s">
        <v>45</v>
      </c>
      <c r="E12" s="3"/>
      <c r="F12" s="13" t="s">
        <v>14</v>
      </c>
      <c r="G12" s="1"/>
      <c r="H12" s="3"/>
      <c r="I12" s="48" t="s">
        <v>45</v>
      </c>
      <c r="J12" s="3"/>
      <c r="K12" s="49">
        <v>1800.0</v>
      </c>
      <c r="L12" s="1"/>
      <c r="M12" s="3"/>
      <c r="N12" s="48" t="s">
        <v>46</v>
      </c>
      <c r="O12" s="3"/>
      <c r="P12" s="3"/>
      <c r="Q12" s="1"/>
      <c r="R12" s="1"/>
    </row>
    <row r="13">
      <c r="A13" s="5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</sheetData>
  <mergeCells count="20">
    <mergeCell ref="A6:C6"/>
    <mergeCell ref="D6:G6"/>
    <mergeCell ref="N5:Q5"/>
    <mergeCell ref="N6:Q6"/>
    <mergeCell ref="N10:O10"/>
    <mergeCell ref="A7:C7"/>
    <mergeCell ref="D7:G7"/>
    <mergeCell ref="A8:A9"/>
    <mergeCell ref="A10:B10"/>
    <mergeCell ref="D10:E10"/>
    <mergeCell ref="I10:J10"/>
    <mergeCell ref="I7:L7"/>
    <mergeCell ref="N7:Q7"/>
    <mergeCell ref="A5:C5"/>
    <mergeCell ref="D5:G5"/>
    <mergeCell ref="H5:H8"/>
    <mergeCell ref="I5:L5"/>
    <mergeCell ref="M5:M8"/>
    <mergeCell ref="R5:R8"/>
    <mergeCell ref="I6:L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29"/>
    <col customWidth="1" min="2" max="2" width="23.57"/>
  </cols>
  <sheetData>
    <row r="1">
      <c r="A1" s="51" t="s">
        <v>47</v>
      </c>
      <c r="B1" s="52" t="s">
        <v>48</v>
      </c>
      <c r="C1" s="53" t="s">
        <v>43</v>
      </c>
      <c r="D1" s="50"/>
      <c r="E1" s="50"/>
      <c r="F1" s="50"/>
      <c r="G1" s="50"/>
      <c r="H1" s="50"/>
    </row>
    <row r="2">
      <c r="A2" s="54">
        <v>1.0</v>
      </c>
      <c r="B2" s="55" t="s">
        <v>10</v>
      </c>
      <c r="C2" s="56">
        <v>3490.0</v>
      </c>
      <c r="D2" s="50"/>
      <c r="E2" s="50"/>
      <c r="F2" s="50"/>
      <c r="G2" s="50"/>
      <c r="H2" s="50"/>
    </row>
    <row r="3">
      <c r="A3" s="57">
        <v>2.0</v>
      </c>
      <c r="B3" s="55" t="s">
        <v>20</v>
      </c>
      <c r="C3" s="58">
        <v>1800.0</v>
      </c>
      <c r="D3" s="59"/>
      <c r="E3" s="59"/>
      <c r="F3" s="60"/>
      <c r="G3" s="61"/>
      <c r="H3" s="59"/>
    </row>
    <row r="4">
      <c r="A4" s="62"/>
      <c r="B4" s="57" t="s">
        <v>32</v>
      </c>
      <c r="C4" s="63">
        <f>SUM(C2:C3)</f>
        <v>5290</v>
      </c>
      <c r="D4" s="64"/>
      <c r="E4" s="50"/>
      <c r="F4" s="50"/>
      <c r="G4" s="50"/>
      <c r="H4" s="65"/>
    </row>
    <row r="5">
      <c r="A5" s="62"/>
      <c r="B5" s="66"/>
      <c r="C5" s="66"/>
      <c r="D5" s="66"/>
      <c r="E5" s="50"/>
      <c r="F5" s="50"/>
      <c r="G5" s="50"/>
      <c r="H5" s="66"/>
    </row>
    <row r="6">
      <c r="A6" s="62"/>
      <c r="B6" s="50"/>
      <c r="C6" s="66"/>
      <c r="D6" s="50"/>
      <c r="E6" s="50"/>
      <c r="F6" s="50"/>
      <c r="G6" s="50"/>
      <c r="H6" s="66"/>
    </row>
    <row r="7">
      <c r="A7" s="62"/>
      <c r="D7" s="50"/>
      <c r="E7" s="50"/>
      <c r="F7" s="50"/>
      <c r="G7" s="50"/>
      <c r="H7" s="66"/>
    </row>
    <row r="8">
      <c r="A8" s="62"/>
      <c r="B8" s="50"/>
      <c r="C8" s="66"/>
      <c r="D8" s="50"/>
      <c r="E8" s="50"/>
      <c r="F8" s="50"/>
      <c r="G8" s="50"/>
      <c r="H8" s="50"/>
    </row>
    <row r="9">
      <c r="A9" s="62"/>
      <c r="B9" s="66"/>
      <c r="C9" s="50"/>
      <c r="D9" s="50"/>
      <c r="E9" s="50"/>
      <c r="F9" s="50"/>
      <c r="G9" s="50"/>
      <c r="H9" s="50"/>
    </row>
    <row r="10">
      <c r="A10" s="50"/>
      <c r="B10" s="50"/>
      <c r="C10" s="50"/>
      <c r="D10" s="50"/>
      <c r="E10" s="50"/>
      <c r="F10" s="50"/>
      <c r="G10" s="50"/>
      <c r="H10" s="50"/>
    </row>
    <row r="11">
      <c r="A11" s="50"/>
      <c r="B11" s="50"/>
      <c r="C11" s="50"/>
      <c r="D11" s="50"/>
      <c r="E11" s="50"/>
      <c r="F11" s="50"/>
      <c r="G11" s="50"/>
      <c r="H11" s="50"/>
    </row>
    <row r="12">
      <c r="A12" s="50"/>
      <c r="B12" s="50"/>
      <c r="C12" s="50"/>
      <c r="D12" s="50"/>
      <c r="E12" s="50"/>
      <c r="F12" s="50"/>
      <c r="G12" s="50"/>
      <c r="H12" s="50"/>
    </row>
    <row r="13">
      <c r="A13" s="62"/>
      <c r="B13" s="50"/>
      <c r="C13" s="50"/>
      <c r="D13" s="67"/>
      <c r="E13" s="67"/>
      <c r="F13" s="68"/>
      <c r="G13" s="69"/>
      <c r="H13" s="50"/>
    </row>
  </sheetData>
  <drawing r:id="rId1"/>
</worksheet>
</file>