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op\Desktop\cronogramas\"/>
    </mc:Choice>
  </mc:AlternateContent>
  <xr:revisionPtr revIDLastSave="0" documentId="8_{BA06A696-C936-48DC-A230-4AC9D0020D1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sumo do Contrato" sheetId="2" r:id="rId1"/>
    <sheet name="Plan1" sheetId="5" r:id="rId2"/>
    <sheet name="Cronograma" sheetId="4" r:id="rId3"/>
  </sheets>
  <calcPr calcId="191028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4" l="1"/>
  <c r="D22" i="4" l="1"/>
  <c r="F7" i="5" l="1"/>
  <c r="G9" i="2" l="1"/>
  <c r="G10" i="2"/>
  <c r="G11" i="2"/>
  <c r="G12" i="2"/>
  <c r="G13" i="2"/>
  <c r="G14" i="2"/>
  <c r="G15" i="2"/>
  <c r="G16" i="2"/>
  <c r="G17" i="2"/>
  <c r="G18" i="2"/>
  <c r="G19" i="2"/>
  <c r="G20" i="2"/>
  <c r="C3" i="4" l="1"/>
  <c r="C4" i="4" l="1"/>
  <c r="G22" i="4" l="1"/>
  <c r="I21" i="2" l="1"/>
  <c r="H21" i="2"/>
  <c r="F21" i="2"/>
  <c r="G21" i="2"/>
</calcChain>
</file>

<file path=xl/sharedStrings.xml><?xml version="1.0" encoding="utf-8"?>
<sst xmlns="http://schemas.openxmlformats.org/spreadsheetml/2006/main" count="77" uniqueCount="71">
  <si>
    <t>Planilha de Controle de Contratos</t>
  </si>
  <si>
    <t>Contrato 03/2019/POR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</si>
  <si>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</si>
  <si>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</si>
  <si>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</si>
  <si>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</si>
  <si>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</si>
  <si>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</si>
  <si>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</si>
  <si>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</si>
  <si>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>Valor Inicial do Contrato (Cláusula VI)</t>
  </si>
  <si>
    <t>05/07/2019 até 04/07/2020</t>
  </si>
  <si>
    <t>23213.001567/2019-11</t>
  </si>
  <si>
    <t>Portaria 178</t>
  </si>
  <si>
    <t xml:space="preserve">Nomeação de Fiscal </t>
  </si>
  <si>
    <t>23213.002183/2019-16</t>
  </si>
  <si>
    <t>Portaria 87</t>
  </si>
  <si>
    <t>23213.000676/2020-55</t>
  </si>
  <si>
    <t>TERMO ADITIVO 01/2020</t>
  </si>
  <si>
    <t>Prorrogação Vigência</t>
  </si>
  <si>
    <t>05/07/2020 até 05/01/2021</t>
  </si>
  <si>
    <t>23213.000345/2020-15</t>
  </si>
  <si>
    <t xml:space="preserve">Valor total do Contrato </t>
  </si>
  <si>
    <t>Serviço continuado</t>
  </si>
  <si>
    <t>CONTRATO 003.2019.OPR</t>
  </si>
  <si>
    <t>ITEM</t>
  </si>
  <si>
    <t>DESCRIÇÃO DO SERVIÇO</t>
  </si>
  <si>
    <t>UNID</t>
  </si>
  <si>
    <t>QUANT TOTAL ESTIMADO</t>
  </si>
  <si>
    <t>VALOR UNITÁRIO</t>
  </si>
  <si>
    <t>VALOR TOTAL ESTIMADO</t>
  </si>
  <si>
    <t>contratação de serviço de manutenção preventiva e corretiva das máquinas, equipamentos industriais e eletrodomésticos instalados no Restaurante Escolar e no Laboratório de Gastronomia do IFMG - Campus Ouro Preto</t>
  </si>
  <si>
    <t xml:space="preserve"> 05/07/2019 a 04/07/2020</t>
  </si>
  <si>
    <t>TOTAL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</si>
  <si>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</si>
  <si>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</si>
  <si>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</si>
  <si>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</si>
  <si>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</si>
  <si>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</si>
  <si>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</si>
  <si>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</si>
  <si>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</si>
  <si>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</si>
  <si>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</si>
  <si>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 xml:space="preserve"> 05/07 a 04/08</t>
  </si>
  <si>
    <t>JULHO</t>
  </si>
  <si>
    <t>1º</t>
  </si>
  <si>
    <t>2º</t>
  </si>
  <si>
    <t xml:space="preserve"> 05/08 a 04/09</t>
  </si>
  <si>
    <t>AGOSTO</t>
  </si>
  <si>
    <t xml:space="preserve"> 05/09 a 04/10</t>
  </si>
  <si>
    <t>SETEMBRO</t>
  </si>
  <si>
    <t xml:space="preserve"> 05/10 a 04/11</t>
  </si>
  <si>
    <t>OUTUBRO</t>
  </si>
  <si>
    <t xml:space="preserve"> 05/11 a 04/12</t>
  </si>
  <si>
    <t>NOVEMBRO</t>
  </si>
  <si>
    <t xml:space="preserve"> 05/12  a 04/01</t>
  </si>
  <si>
    <t>DEZEMBRO</t>
  </si>
  <si>
    <t xml:space="preserve"> 05/01 a 04/02</t>
  </si>
  <si>
    <t>JANEIRO</t>
  </si>
  <si>
    <t xml:space="preserve"> 05/02 a 04/03</t>
  </si>
  <si>
    <t>FEVEREIRO</t>
  </si>
  <si>
    <t xml:space="preserve"> 05/03 a 04/04</t>
  </si>
  <si>
    <t>MARÇO</t>
  </si>
  <si>
    <t xml:space="preserve"> 05/04 a 04/05</t>
  </si>
  <si>
    <t>ABRIL</t>
  </si>
  <si>
    <t xml:space="preserve"> 05/05  a 04/06</t>
  </si>
  <si>
    <t>MAIO</t>
  </si>
  <si>
    <t xml:space="preserve"> 05/06 a 04/07</t>
  </si>
  <si>
    <t>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</si>
</sst>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164" fontId="0" fillId="0" borderId="2" xfId="1" applyFont="1" applyBorder="1"/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16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3" xfId="1" applyFont="1" applyBorder="1"/>
    <xf numFmtId="164" fontId="0" fillId="0" borderId="1" xfId="1" applyFont="1" applyBorder="1"/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0" fillId="0" borderId="0" xfId="1" applyFont="1" applyBorder="1"/>
    <xf numFmtId="4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4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164" fontId="0" fillId="0" borderId="6" xfId="1" applyFont="1" applyBorder="1"/>
    <xf numFmtId="0" fontId="0" fillId="0" borderId="7" xfId="0" applyBorder="1" applyAlignment="1"/>
    <xf numFmtId="164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64" fontId="0" fillId="0" borderId="8" xfId="1" applyFont="1" applyBorder="1"/>
    <xf numFmtId="164" fontId="0" fillId="0" borderId="7" xfId="0" applyNumberFormat="1" applyBorder="1" applyAlignment="1"/>
    <xf numFmtId="164" fontId="2" fillId="0" borderId="8" xfId="1" applyFont="1" applyBorder="1" applyAlignment="1">
      <alignment horizontal="center" vertical="center"/>
    </xf>
    <xf numFmtId="164" fontId="2" fillId="0" borderId="7" xfId="1" applyFont="1" applyBorder="1" applyAlignment="1">
      <alignment horizontal="center" vertical="center" wrapText="1"/>
    </xf>
    <xf numFmtId="4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164" fontId="0" fillId="5" borderId="13" xfId="1" applyNumberFormat="1" applyFont="1" applyFill="1" applyBorder="1"/>
    <xf numFmtId="164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64" fontId="13" fillId="0" borderId="0" xfId="1" applyFont="1" applyBorder="1" applyAlignment="1">
      <alignment horizontal="right" vertical="center"/>
    </xf>
    <xf numFmtId="44" fontId="14" fillId="6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164" fontId="2" fillId="2" borderId="0" xfId="0" applyNumberFormat="1" applyFont="1" applyFill="1" applyBorder="1"/>
    <xf numFmtId="44" fontId="2" fillId="2" borderId="0" xfId="0" applyNumberFormat="1" applyFont="1" applyFill="1" applyBorder="1"/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/>
    <xf numFmtId="10" fontId="0" fillId="0" borderId="1" xfId="0" applyNumberFormat="1" applyBorder="1" applyAlignment="1">
      <alignment vertical="center"/>
    </xf>
    <xf numFmtId="0" fontId="0" fillId="0" borderId="0" xfId="0" applyAlignment="1">
      <alignment wrapText="1"/>
    </xf>
    <xf numFmtId="164" fontId="0" fillId="0" borderId="1" xfId="1" applyFont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64" fontId="2" fillId="5" borderId="13" xfId="1" applyFont="1" applyFill="1" applyBorder="1" applyAlignment="1">
      <alignment horizontal="center" vertical="center" wrapText="1"/>
    </xf>
    <xf numFmtId="164" fontId="12" fillId="0" borderId="3" xfId="1" applyFont="1" applyFill="1" applyBorder="1" applyAlignment="1">
      <alignment horizontal="center" vertical="center"/>
    </xf>
    <xf numFmtId="164" fontId="12" fillId="0" borderId="4" xfId="1" applyFont="1" applyFill="1" applyBorder="1" applyAlignment="1">
      <alignment horizontal="center" vertical="center"/>
    </xf>
    <xf numFmtId="164" fontId="12" fillId="0" borderId="5" xfId="1" applyFont="1" applyFill="1" applyBorder="1" applyAlignment="1">
      <alignment horizontal="center" vertical="center"/>
    </xf>
    <xf numFmtId="164" fontId="12" fillId="0" borderId="9" xfId="1" applyFont="1" applyFill="1" applyBorder="1" applyAlignment="1">
      <alignment horizontal="center" vertical="center"/>
    </xf>
    <xf numFmtId="164" fontId="12" fillId="0" borderId="10" xfId="1" applyFont="1" applyFill="1" applyBorder="1" applyAlignment="1">
      <alignment horizontal="center" vertical="center"/>
    </xf>
    <xf numFmtId="164" fontId="12" fillId="0" borderId="1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7"/>
  <sheetViews>
    <sheetView showGridLines="0" tabSelected="1" topLeftCell="B1" workbookViewId="0">
      <selection activeCell="F7" sqref="F7"/>
    </sheetView>
  </sheetViews>
  <sheetFormatPr defaultColWidth="9.140625" defaultRowHeight="14.45"/>
  <cols>
    <col min="1" max="1" width="4.5703125" style="1" customWidth="1"/>
    <col min="2" max="2" width="34" style="1" bestFit="1" customWidth="1"/>
    <col min="3" max="3" width="16.5703125" style="1" bestFit="1" customWidth="1"/>
    <col min="4" max="4" width="39.140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0.42578125" style="1" bestFit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">
      <c r="D1" s="2" t="s">
        <v>0</v>
      </c>
    </row>
    <row r="3" spans="2:12" ht="16.149999999999999" thickBot="1">
      <c r="B3" s="37" t="s">
        <v>1</v>
      </c>
      <c r="C3" s="37" t="s">
        <v>2</v>
      </c>
      <c r="D3" s="34" t="s">
        <v>3</v>
      </c>
      <c r="E3" s="34" t="s">
        <v>4</v>
      </c>
      <c r="F3" s="34" t="s">
        <v>5</v>
      </c>
      <c r="G3" s="34" t="s">
        <v>6</v>
      </c>
      <c r="H3" s="35" t="s">
        <v>7</v>
      </c>
      <c r="I3" s="36" t="s">
        <v>8</v>
      </c>
      <c r="J3" s="34" t="s">
        <v>9</v>
      </c>
      <c r="K3" s="88"/>
      <c r="L3" s="88"/>
    </row>
    <row r="4" spans="2:12" ht="15" thickBot="1">
      <c r="B4" s="24" t="s">
        <v>10</v>
      </c>
      <c r="C4" s="24"/>
      <c r="D4" s="21"/>
      <c r="E4" s="25" t="s">
        <v>11</v>
      </c>
      <c r="F4" s="14">
        <v>85976</v>
      </c>
      <c r="G4" s="21"/>
      <c r="H4" s="22"/>
      <c r="I4" s="23"/>
      <c r="J4" s="25" t="s">
        <v>12</v>
      </c>
      <c r="K4" s="6"/>
    </row>
    <row r="5" spans="2:12">
      <c r="B5" s="24" t="s">
        <v>13</v>
      </c>
      <c r="C5" s="76">
        <v>43691</v>
      </c>
      <c r="D5" s="21" t="s">
        <v>14</v>
      </c>
      <c r="E5" s="20"/>
      <c r="F5" s="21"/>
      <c r="G5" s="21"/>
      <c r="H5" s="22"/>
      <c r="I5" s="23"/>
      <c r="J5" s="20" t="s">
        <v>15</v>
      </c>
      <c r="K5" s="6"/>
    </row>
    <row r="6" spans="2:12">
      <c r="B6" s="24" t="s">
        <v>16</v>
      </c>
      <c r="C6" s="76">
        <v>43948</v>
      </c>
      <c r="D6" s="21" t="s">
        <v>14</v>
      </c>
      <c r="E6" s="20"/>
      <c r="F6" s="21"/>
      <c r="G6" s="21"/>
      <c r="H6" s="22"/>
      <c r="I6" s="23"/>
      <c r="J6" s="20" t="s">
        <v>17</v>
      </c>
      <c r="K6" s="6"/>
    </row>
    <row r="7" spans="2:12">
      <c r="B7" s="24" t="s">
        <v>18</v>
      </c>
      <c r="C7" s="76"/>
      <c r="D7" s="21" t="s">
        <v>19</v>
      </c>
      <c r="E7" s="20" t="s">
        <v>20</v>
      </c>
      <c r="F7" s="21"/>
      <c r="G7" s="21"/>
      <c r="H7" s="22"/>
      <c r="I7" s="23"/>
      <c r="J7" s="20" t="s">
        <v>21</v>
      </c>
      <c r="K7" s="6"/>
    </row>
    <row r="8" spans="2:12">
      <c r="B8" s="24"/>
      <c r="C8" s="76"/>
      <c r="D8" s="21"/>
      <c r="E8" s="25"/>
      <c r="F8" s="21"/>
      <c r="G8" s="21"/>
      <c r="H8" s="22"/>
      <c r="I8" s="23"/>
      <c r="J8" s="25"/>
      <c r="K8" s="6"/>
    </row>
    <row r="9" spans="2:12">
      <c r="B9" s="24"/>
      <c r="C9" s="24"/>
      <c r="D9" s="21"/>
      <c r="E9" s="25"/>
      <c r="F9" s="21"/>
      <c r="G9" s="21">
        <f t="shared" ref="G9:G20" si="0">F9/12</f>
        <v>0</v>
      </c>
      <c r="H9" s="22"/>
      <c r="I9" s="23"/>
      <c r="J9" s="26"/>
      <c r="K9" s="6"/>
    </row>
    <row r="10" spans="2:12">
      <c r="B10" s="24"/>
      <c r="C10" s="24"/>
      <c r="D10" s="21"/>
      <c r="E10" s="25"/>
      <c r="F10" s="21"/>
      <c r="G10" s="21">
        <f t="shared" si="0"/>
        <v>0</v>
      </c>
      <c r="H10" s="22"/>
      <c r="I10" s="23"/>
      <c r="J10" s="25"/>
      <c r="K10" s="6"/>
    </row>
    <row r="11" spans="2:12">
      <c r="B11" s="24"/>
      <c r="C11" s="24"/>
      <c r="D11" s="21"/>
      <c r="E11" s="20"/>
      <c r="F11" s="21"/>
      <c r="G11" s="21">
        <f t="shared" si="0"/>
        <v>0</v>
      </c>
      <c r="H11" s="22"/>
      <c r="I11" s="23"/>
      <c r="J11" s="20"/>
      <c r="K11" s="6"/>
    </row>
    <row r="12" spans="2:12">
      <c r="B12" s="24"/>
      <c r="C12" s="24"/>
      <c r="D12" s="21"/>
      <c r="E12" s="20"/>
      <c r="F12" s="21"/>
      <c r="G12" s="21">
        <f t="shared" si="0"/>
        <v>0</v>
      </c>
      <c r="H12" s="22"/>
      <c r="I12" s="23"/>
      <c r="J12" s="20"/>
      <c r="K12" s="6"/>
    </row>
    <row r="13" spans="2:12">
      <c r="B13" s="24"/>
      <c r="C13" s="24"/>
      <c r="D13" s="21"/>
      <c r="E13" s="20"/>
      <c r="F13" s="21"/>
      <c r="G13" s="21">
        <f t="shared" si="0"/>
        <v>0</v>
      </c>
      <c r="H13" s="22"/>
      <c r="I13" s="23"/>
      <c r="J13" s="20"/>
      <c r="K13" s="6"/>
      <c r="L13" s="7"/>
    </row>
    <row r="14" spans="2:12">
      <c r="B14" s="24"/>
      <c r="C14" s="24"/>
      <c r="D14" s="21"/>
      <c r="E14" s="20"/>
      <c r="F14" s="21"/>
      <c r="G14" s="21">
        <f t="shared" si="0"/>
        <v>0</v>
      </c>
      <c r="H14" s="22"/>
      <c r="I14" s="23"/>
      <c r="J14" s="20"/>
      <c r="K14" s="6"/>
      <c r="L14" s="7"/>
    </row>
    <row r="15" spans="2:12">
      <c r="B15" s="24"/>
      <c r="C15" s="24"/>
      <c r="D15" s="21"/>
      <c r="E15" s="20"/>
      <c r="F15" s="21"/>
      <c r="G15" s="21">
        <f t="shared" si="0"/>
        <v>0</v>
      </c>
      <c r="H15" s="22"/>
      <c r="I15" s="23"/>
      <c r="J15" s="20"/>
      <c r="K15" s="6"/>
      <c r="L15" s="7"/>
    </row>
    <row r="16" spans="2:12">
      <c r="B16" s="24"/>
      <c r="C16" s="24"/>
      <c r="D16" s="21"/>
      <c r="E16" s="20"/>
      <c r="F16" s="21"/>
      <c r="G16" s="21">
        <f t="shared" si="0"/>
        <v>0</v>
      </c>
      <c r="H16" s="22"/>
      <c r="I16" s="23"/>
      <c r="J16" s="20"/>
      <c r="K16" s="6"/>
      <c r="L16" s="7"/>
    </row>
    <row r="17" spans="2:12">
      <c r="B17" s="24"/>
      <c r="C17" s="24"/>
      <c r="D17" s="21"/>
      <c r="E17" s="20"/>
      <c r="F17" s="21"/>
      <c r="G17" s="21">
        <f t="shared" si="0"/>
        <v>0</v>
      </c>
      <c r="H17" s="22"/>
      <c r="I17" s="23"/>
      <c r="J17" s="20"/>
      <c r="K17" s="6"/>
      <c r="L17" s="7"/>
    </row>
    <row r="18" spans="2:12">
      <c r="B18" s="24"/>
      <c r="C18" s="24"/>
      <c r="D18" s="21"/>
      <c r="E18" s="20"/>
      <c r="F18" s="21"/>
      <c r="G18" s="21">
        <f t="shared" si="0"/>
        <v>0</v>
      </c>
      <c r="H18" s="22"/>
      <c r="I18" s="23"/>
      <c r="J18" s="20"/>
      <c r="K18" s="6"/>
      <c r="L18" s="7"/>
    </row>
    <row r="19" spans="2:12">
      <c r="B19" s="24"/>
      <c r="C19" s="24"/>
      <c r="D19" s="21"/>
      <c r="E19" s="20"/>
      <c r="F19" s="21"/>
      <c r="G19" s="21">
        <f t="shared" si="0"/>
        <v>0</v>
      </c>
      <c r="H19" s="22"/>
      <c r="I19" s="23"/>
      <c r="J19" s="20"/>
      <c r="K19" s="6"/>
      <c r="L19" s="7"/>
    </row>
    <row r="20" spans="2:12">
      <c r="B20" s="18"/>
      <c r="C20" s="18"/>
      <c r="D20" s="19"/>
      <c r="E20" s="20"/>
      <c r="F20" s="21"/>
      <c r="G20" s="21">
        <f t="shared" si="0"/>
        <v>0</v>
      </c>
      <c r="H20" s="22"/>
      <c r="I20" s="23"/>
      <c r="J20" s="20"/>
      <c r="K20" s="6"/>
      <c r="L20" s="7"/>
    </row>
    <row r="21" spans="2:12">
      <c r="B21" s="27" t="s">
        <v>22</v>
      </c>
      <c r="C21" s="27"/>
      <c r="D21" s="28"/>
      <c r="E21" s="29"/>
      <c r="F21" s="30">
        <f>SUM(F4:F20)</f>
        <v>85976</v>
      </c>
      <c r="G21" s="30">
        <f>SUM(G4:G20)</f>
        <v>0</v>
      </c>
      <c r="H21" s="31">
        <f>SUM(H4:H20)</f>
        <v>0</v>
      </c>
      <c r="I21" s="32">
        <f>SUM(I4:I20)</f>
        <v>0</v>
      </c>
      <c r="J21" s="29"/>
      <c r="K21" s="8"/>
    </row>
    <row r="22" spans="2:12">
      <c r="D22" s="9"/>
      <c r="F22" s="9"/>
      <c r="G22" s="9"/>
      <c r="H22" s="10"/>
      <c r="I22" s="11"/>
    </row>
    <row r="23" spans="2:12">
      <c r="F23" s="9"/>
      <c r="G23" s="13"/>
      <c r="H23" s="17"/>
    </row>
    <row r="24" spans="2:12">
      <c r="B24" s="75" t="s">
        <v>23</v>
      </c>
      <c r="C24" s="75"/>
      <c r="F24" s="16"/>
      <c r="H24" s="17"/>
      <c r="K24" s="12"/>
    </row>
    <row r="25" spans="2:12">
      <c r="F25" s="15"/>
      <c r="H25" s="17"/>
    </row>
    <row r="26" spans="2:12">
      <c r="F26" s="13"/>
      <c r="H26" s="17"/>
    </row>
    <row r="27" spans="2:12">
      <c r="H27" s="17"/>
    </row>
  </sheetData>
  <mergeCells count="1">
    <mergeCell ref="K3:L3"/>
  </mergeCells>
  <conditionalFormatting sqref="D12:D14 D21:D1048576 D1:D10">
    <cfRule type="containsText" dxfId="9" priority="11" operator="containsText" text="acréscimo">
      <formula>NOT(ISERROR(SEARCH("acréscimo",D1)))</formula>
    </cfRule>
    <cfRule type="containsText" dxfId="8" priority="12" operator="containsText" text="supressão">
      <formula>NOT(ISERROR(SEARCH("supressão",D1)))</formula>
    </cfRule>
  </conditionalFormatting>
  <conditionalFormatting sqref="D11">
    <cfRule type="containsText" dxfId="7" priority="9" operator="containsText" text="acréscimo">
      <formula>NOT(ISERROR(SEARCH("acréscimo",D11)))</formula>
    </cfRule>
    <cfRule type="containsText" dxfId="6" priority="10" operator="containsText" text="supressão">
      <formula>NOT(ISERROR(SEARCH("supressão",D11)))</formula>
    </cfRule>
  </conditionalFormatting>
  <conditionalFormatting sqref="D15">
    <cfRule type="containsText" dxfId="5" priority="5" operator="containsText" text="acréscimo">
      <formula>NOT(ISERROR(SEARCH("acréscimo",D15)))</formula>
    </cfRule>
    <cfRule type="containsText" dxfId="4" priority="6" operator="containsText" text="supressão">
      <formula>NOT(ISERROR(SEARCH("supressão",D15)))</formula>
    </cfRule>
  </conditionalFormatting>
  <conditionalFormatting sqref="D16">
    <cfRule type="containsText" dxfId="3" priority="3" operator="containsText" text="acréscimo">
      <formula>NOT(ISERROR(SEARCH("acréscimo",D16)))</formula>
    </cfRule>
    <cfRule type="containsText" dxfId="2" priority="4" operator="containsText" text="supressão">
      <formula>NOT(ISERROR(SEARCH("supressão",D16)))</formula>
    </cfRule>
  </conditionalFormatting>
  <conditionalFormatting sqref="D17:D20">
    <cfRule type="containsText" dxfId="1" priority="1" operator="containsText" text="acréscimo">
      <formula>NOT(ISERROR(SEARCH("acréscimo",D17)))</formula>
    </cfRule>
    <cfRule type="containsText" dxfId="0" priority="2" operator="containsText" text="supressão">
      <formula>NOT(ISERROR(SEARCH("supressão",D17)))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"/>
  <sheetViews>
    <sheetView workbookViewId="0">
      <selection activeCell="J3" sqref="J3"/>
    </sheetView>
  </sheetViews>
  <sheetFormatPr defaultRowHeight="30" customHeight="1"/>
  <cols>
    <col min="2" max="2" width="40.7109375" customWidth="1"/>
    <col min="3" max="3" width="10.5703125" bestFit="1" customWidth="1"/>
    <col min="4" max="4" width="13.5703125" customWidth="1"/>
    <col min="5" max="5" width="12.5703125" customWidth="1"/>
    <col min="6" max="6" width="14.5703125" customWidth="1"/>
    <col min="7" max="7" width="14.28515625" bestFit="1" customWidth="1"/>
  </cols>
  <sheetData>
    <row r="1" spans="1:10" ht="30" customHeight="1">
      <c r="A1" s="89" t="s">
        <v>24</v>
      </c>
      <c r="B1" s="89"/>
      <c r="C1" s="89"/>
      <c r="D1" s="89"/>
      <c r="E1" s="89"/>
      <c r="F1" s="89"/>
    </row>
    <row r="2" spans="1:10" ht="30" customHeight="1">
      <c r="A2" s="77" t="s">
        <v>25</v>
      </c>
      <c r="B2" s="77" t="s">
        <v>26</v>
      </c>
      <c r="C2" s="77" t="s">
        <v>27</v>
      </c>
      <c r="D2" s="78" t="s">
        <v>28</v>
      </c>
      <c r="E2" s="78" t="s">
        <v>29</v>
      </c>
      <c r="F2" s="78" t="s">
        <v>30</v>
      </c>
    </row>
    <row r="3" spans="1:10" ht="97.15" customHeight="1">
      <c r="A3" s="79">
        <v>1</v>
      </c>
      <c r="B3" s="85" t="s">
        <v>31</v>
      </c>
      <c r="C3" s="79"/>
      <c r="D3" s="86">
        <v>85976</v>
      </c>
      <c r="E3" s="82"/>
      <c r="F3" s="86">
        <v>85976</v>
      </c>
      <c r="J3" t="s">
        <v>32</v>
      </c>
    </row>
    <row r="4" spans="1:10" ht="30" customHeight="1">
      <c r="A4" s="79"/>
      <c r="B4" s="80"/>
      <c r="C4" s="79"/>
      <c r="D4" s="79"/>
      <c r="E4" s="82"/>
      <c r="F4" s="82"/>
    </row>
    <row r="5" spans="1:10" ht="30" customHeight="1">
      <c r="A5" s="81"/>
      <c r="B5" s="80"/>
      <c r="C5" s="79"/>
      <c r="D5" s="79"/>
      <c r="E5" s="82"/>
      <c r="F5" s="82"/>
    </row>
    <row r="6" spans="1:10" ht="30" customHeight="1">
      <c r="A6" s="79"/>
      <c r="B6" s="80"/>
      <c r="C6" s="79"/>
      <c r="D6" s="79"/>
      <c r="E6" s="84"/>
      <c r="F6" s="82"/>
    </row>
    <row r="7" spans="1:10" ht="30" customHeight="1">
      <c r="A7" s="90" t="s">
        <v>33</v>
      </c>
      <c r="B7" s="91"/>
      <c r="C7" s="91"/>
      <c r="D7" s="91"/>
      <c r="E7" s="92"/>
      <c r="F7" s="83">
        <f>SUM(F3:F6)</f>
        <v>85976</v>
      </c>
    </row>
  </sheetData>
  <mergeCells count="2">
    <mergeCell ref="A1:F1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showGridLines="0" zoomScale="110" zoomScaleNormal="110" workbookViewId="0">
      <pane xSplit="2" topLeftCell="J7" activePane="topRight" state="frozen"/>
      <selection pane="topRight" activeCell="J8" sqref="J8"/>
    </sheetView>
  </sheetViews>
  <sheetFormatPr defaultColWidth="9.140625" defaultRowHeight="14.45"/>
  <cols>
    <col min="1" max="1" width="14.42578125" style="49" customWidth="1"/>
    <col min="2" max="2" width="9.42578125" style="72" bestFit="1" customWidth="1"/>
    <col min="3" max="3" width="11.42578125" style="49" customWidth="1"/>
    <col min="4" max="4" width="17.85546875" style="49" customWidth="1"/>
    <col min="5" max="5" width="19.140625" style="49" customWidth="1"/>
    <col min="6" max="6" width="13.85546875" style="49" customWidth="1"/>
    <col min="7" max="8" width="15.28515625" style="49" customWidth="1"/>
    <col min="9" max="9" width="16" style="49" customWidth="1"/>
    <col min="10" max="10" width="16.7109375" style="33" customWidth="1"/>
    <col min="11" max="16384" width="9.140625" style="49"/>
  </cols>
  <sheetData>
    <row r="1" spans="1:10" s="38" customFormat="1">
      <c r="B1" s="68"/>
      <c r="J1" s="50"/>
    </row>
    <row r="2" spans="1:10" s="38" customFormat="1">
      <c r="B2" s="68"/>
    </row>
    <row r="3" spans="1:10" s="39" customFormat="1" ht="15" customHeight="1">
      <c r="B3" s="69"/>
      <c r="C3" s="106" t="str">
        <f>'Resumo do Contrato'!B3</f>
        <v>Contrato 03/2019/POR</v>
      </c>
      <c r="D3" s="106"/>
      <c r="E3" s="107"/>
      <c r="F3" s="105" t="s">
        <v>18</v>
      </c>
      <c r="G3" s="106"/>
      <c r="H3" s="106"/>
      <c r="I3" s="107"/>
      <c r="J3" s="93" t="s">
        <v>34</v>
      </c>
    </row>
    <row r="4" spans="1:10" s="39" customFormat="1">
      <c r="B4" s="69"/>
      <c r="C4" s="103" t="str">
        <f>'Resumo do Contrato'!E4</f>
        <v>05/07/2019 até 04/07/2020</v>
      </c>
      <c r="D4" s="103"/>
      <c r="E4" s="104"/>
      <c r="F4" s="105" t="s">
        <v>20</v>
      </c>
      <c r="G4" s="106"/>
      <c r="H4" s="106"/>
      <c r="I4" s="107"/>
      <c r="J4" s="93"/>
    </row>
    <row r="5" spans="1:10" s="39" customFormat="1">
      <c r="B5" s="69"/>
      <c r="C5" s="106"/>
      <c r="D5" s="106"/>
      <c r="E5" s="107"/>
      <c r="F5" s="105"/>
      <c r="G5" s="106"/>
      <c r="H5" s="106"/>
      <c r="I5" s="107"/>
      <c r="J5" s="93"/>
    </row>
    <row r="6" spans="1:10" s="41" customFormat="1" ht="30" customHeight="1">
      <c r="B6" s="69"/>
      <c r="C6" s="100"/>
      <c r="D6" s="40" t="s">
        <v>35</v>
      </c>
      <c r="E6" s="52" t="s">
        <v>36</v>
      </c>
      <c r="F6" s="57" t="s">
        <v>37</v>
      </c>
      <c r="G6" s="40" t="s">
        <v>38</v>
      </c>
      <c r="H6" s="40" t="s">
        <v>39</v>
      </c>
      <c r="I6" s="58" t="s">
        <v>40</v>
      </c>
      <c r="J6" s="93"/>
    </row>
    <row r="7" spans="1:10" s="39" customFormat="1">
      <c r="B7" s="69"/>
      <c r="C7" s="100"/>
      <c r="D7" s="42">
        <v>7164.67</v>
      </c>
      <c r="E7" s="53">
        <v>85976</v>
      </c>
      <c r="F7" s="59">
        <v>7164.67</v>
      </c>
      <c r="G7" s="53">
        <v>85976</v>
      </c>
      <c r="H7" s="43"/>
      <c r="I7" s="53">
        <v>85976</v>
      </c>
      <c r="J7" s="66">
        <v>171952</v>
      </c>
    </row>
    <row r="8" spans="1:10" s="39" customFormat="1">
      <c r="B8" s="69"/>
      <c r="C8" s="101" t="s">
        <v>41</v>
      </c>
      <c r="D8" s="101"/>
      <c r="E8" s="54"/>
      <c r="F8" s="102" t="s">
        <v>41</v>
      </c>
      <c r="G8" s="101"/>
      <c r="H8" s="87"/>
      <c r="I8" s="60"/>
      <c r="J8" s="67"/>
    </row>
    <row r="9" spans="1:10" s="47" customFormat="1">
      <c r="B9" s="70"/>
      <c r="C9" s="44" t="s">
        <v>42</v>
      </c>
      <c r="D9" s="45" t="s">
        <v>43</v>
      </c>
      <c r="E9" s="55"/>
      <c r="F9" s="61" t="s">
        <v>42</v>
      </c>
      <c r="G9" s="46" t="s">
        <v>44</v>
      </c>
      <c r="H9" s="46" t="s">
        <v>43</v>
      </c>
      <c r="I9" s="62"/>
      <c r="J9" s="67"/>
    </row>
    <row r="10" spans="1:10" s="39" customFormat="1" ht="15" customHeight="1">
      <c r="A10" t="s">
        <v>45</v>
      </c>
      <c r="B10" s="71" t="s">
        <v>46</v>
      </c>
      <c r="C10" s="94" t="s">
        <v>47</v>
      </c>
      <c r="D10" s="42">
        <v>7164.6666660000001</v>
      </c>
      <c r="E10" s="56"/>
      <c r="F10" s="97" t="s">
        <v>48</v>
      </c>
      <c r="G10" s="51"/>
      <c r="H10" s="42">
        <v>7164.6666660000001</v>
      </c>
      <c r="I10" s="63"/>
      <c r="J10" s="67"/>
    </row>
    <row r="11" spans="1:10" s="39" customFormat="1" ht="15" customHeight="1">
      <c r="A11" t="s">
        <v>49</v>
      </c>
      <c r="B11" s="71" t="s">
        <v>50</v>
      </c>
      <c r="C11" s="95"/>
      <c r="D11" s="42">
        <v>7164.6666660000001</v>
      </c>
      <c r="E11" s="56"/>
      <c r="F11" s="98"/>
      <c r="G11" s="51"/>
      <c r="H11" s="42">
        <v>7164.6666660000001</v>
      </c>
      <c r="I11" s="64"/>
      <c r="J11" s="67"/>
    </row>
    <row r="12" spans="1:10" s="39" customFormat="1" ht="15" customHeight="1">
      <c r="A12" t="s">
        <v>51</v>
      </c>
      <c r="B12" s="71" t="s">
        <v>52</v>
      </c>
      <c r="C12" s="95"/>
      <c r="D12" s="42">
        <v>7164.6666660000001</v>
      </c>
      <c r="E12" s="56"/>
      <c r="F12" s="98"/>
      <c r="G12" s="51"/>
      <c r="H12" s="42">
        <v>7164.6666660000001</v>
      </c>
      <c r="I12" s="64"/>
      <c r="J12" s="67"/>
    </row>
    <row r="13" spans="1:10" s="39" customFormat="1" ht="15" customHeight="1">
      <c r="A13" t="s">
        <v>53</v>
      </c>
      <c r="B13" s="71" t="s">
        <v>54</v>
      </c>
      <c r="C13" s="95"/>
      <c r="D13" s="42">
        <v>7164.6666660000001</v>
      </c>
      <c r="E13" s="56"/>
      <c r="F13" s="98"/>
      <c r="G13" s="51"/>
      <c r="H13" s="42">
        <v>7164.6666660000001</v>
      </c>
      <c r="I13" s="63"/>
      <c r="J13" s="67"/>
    </row>
    <row r="14" spans="1:10" s="39" customFormat="1" ht="15" customHeight="1">
      <c r="A14" t="s">
        <v>55</v>
      </c>
      <c r="B14" s="71" t="s">
        <v>56</v>
      </c>
      <c r="C14" s="95"/>
      <c r="D14" s="42">
        <v>7164.6666660000001</v>
      </c>
      <c r="E14" s="56"/>
      <c r="F14" s="98"/>
      <c r="G14" s="51"/>
      <c r="H14" s="42">
        <v>7164.6666660000001</v>
      </c>
      <c r="I14" s="63"/>
      <c r="J14" s="67"/>
    </row>
    <row r="15" spans="1:10" s="39" customFormat="1" ht="15" customHeight="1">
      <c r="A15" t="s">
        <v>57</v>
      </c>
      <c r="B15" s="71" t="s">
        <v>58</v>
      </c>
      <c r="C15" s="95"/>
      <c r="D15" s="42">
        <v>7164.6666660000001</v>
      </c>
      <c r="E15" s="56"/>
      <c r="F15" s="98"/>
      <c r="G15" s="51"/>
      <c r="H15" s="42">
        <v>7164.6666660000001</v>
      </c>
      <c r="I15" s="63"/>
      <c r="J15" s="67"/>
    </row>
    <row r="16" spans="1:10" s="39" customFormat="1" ht="15" customHeight="1">
      <c r="A16" t="s">
        <v>59</v>
      </c>
      <c r="B16" s="71" t="s">
        <v>60</v>
      </c>
      <c r="C16" s="95"/>
      <c r="D16" s="42">
        <v>7164.6666660000001</v>
      </c>
      <c r="E16" s="56"/>
      <c r="F16" s="98"/>
      <c r="G16" s="51"/>
      <c r="H16" s="42">
        <v>7164.6666660000001</v>
      </c>
      <c r="I16" s="63"/>
      <c r="J16" s="67"/>
    </row>
    <row r="17" spans="1:10" s="39" customFormat="1" ht="15" customHeight="1">
      <c r="A17" t="s">
        <v>61</v>
      </c>
      <c r="B17" s="71" t="s">
        <v>62</v>
      </c>
      <c r="C17" s="95"/>
      <c r="D17" s="42">
        <v>7164.6666660000001</v>
      </c>
      <c r="E17" s="56"/>
      <c r="F17" s="98"/>
      <c r="G17" s="51"/>
      <c r="H17" s="42">
        <v>7164.6666660000001</v>
      </c>
      <c r="I17" s="63"/>
      <c r="J17" s="67"/>
    </row>
    <row r="18" spans="1:10" s="39" customFormat="1" ht="15" customHeight="1">
      <c r="A18" t="s">
        <v>63</v>
      </c>
      <c r="B18" s="71" t="s">
        <v>64</v>
      </c>
      <c r="C18" s="95"/>
      <c r="D18" s="42">
        <v>7164.6666660000001</v>
      </c>
      <c r="E18" s="56"/>
      <c r="F18" s="98"/>
      <c r="G18" s="51"/>
      <c r="H18" s="42">
        <v>7164.6666660000001</v>
      </c>
      <c r="I18" s="63"/>
      <c r="J18" s="67"/>
    </row>
    <row r="19" spans="1:10" s="39" customFormat="1" ht="15" customHeight="1">
      <c r="A19" t="s">
        <v>65</v>
      </c>
      <c r="B19" s="71" t="s">
        <v>66</v>
      </c>
      <c r="C19" s="95"/>
      <c r="D19" s="42">
        <v>7164.6666660000001</v>
      </c>
      <c r="E19" s="56"/>
      <c r="F19" s="98"/>
      <c r="G19" s="51"/>
      <c r="H19" s="42">
        <v>7164.6666660000001</v>
      </c>
      <c r="I19" s="63"/>
      <c r="J19" s="67"/>
    </row>
    <row r="20" spans="1:10" s="39" customFormat="1" ht="15" customHeight="1">
      <c r="A20" t="s">
        <v>67</v>
      </c>
      <c r="B20" s="71" t="s">
        <v>68</v>
      </c>
      <c r="C20" s="95"/>
      <c r="D20" s="42">
        <v>7164.6666660000001</v>
      </c>
      <c r="E20" s="56"/>
      <c r="F20" s="98"/>
      <c r="G20" s="51"/>
      <c r="H20" s="42">
        <v>7164.6666660000001</v>
      </c>
      <c r="I20" s="63"/>
      <c r="J20" s="67"/>
    </row>
    <row r="21" spans="1:10" s="39" customFormat="1" ht="15" customHeight="1">
      <c r="A21" t="s">
        <v>69</v>
      </c>
      <c r="B21" s="71" t="s">
        <v>70</v>
      </c>
      <c r="C21" s="96"/>
      <c r="D21" s="42">
        <v>7164.6666660000001</v>
      </c>
      <c r="E21" s="56"/>
      <c r="F21" s="99"/>
      <c r="G21" s="51"/>
      <c r="H21" s="42">
        <v>7164.6666660000001</v>
      </c>
      <c r="I21" s="63"/>
      <c r="J21" s="67"/>
    </row>
    <row r="22" spans="1:10" s="39" customFormat="1">
      <c r="A22"/>
      <c r="B22" s="69"/>
      <c r="D22" s="73">
        <f>SUM(D10:D21)</f>
        <v>85975.999991999997</v>
      </c>
      <c r="E22" s="56"/>
      <c r="F22" s="65"/>
      <c r="G22" s="48">
        <f>SUM(G10:G21)</f>
        <v>0</v>
      </c>
      <c r="H22" s="74">
        <f>SUM(H10:H21)</f>
        <v>85975.999991999997</v>
      </c>
      <c r="I22" s="56"/>
      <c r="J22" s="67"/>
    </row>
  </sheetData>
  <mergeCells count="12"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</mergeCells>
  <phoneticPr fontId="15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 Konopka Bueno</dc:creator>
  <cp:keywords/>
  <dc:description/>
  <cp:lastModifiedBy/>
  <cp:revision/>
  <dcterms:created xsi:type="dcterms:W3CDTF">2018-03-05T11:36:05Z</dcterms:created>
  <dcterms:modified xsi:type="dcterms:W3CDTF">2020-12-01T01:43:10Z</dcterms:modified>
  <cp:category/>
  <cp:contentStatus/>
</cp:coreProperties>
</file>