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vin Carvalho\Desktop\Trabalho\Cronogramas\Reitoria\"/>
    </mc:Choice>
  </mc:AlternateContent>
  <xr:revisionPtr revIDLastSave="0" documentId="13_ncr:1_{5895CE3A-3423-425A-B0CE-E604091D97C9}" xr6:coauthVersionLast="45" xr6:coauthVersionMax="45" xr10:uidLastSave="{00000000-0000-0000-0000-000000000000}"/>
  <bookViews>
    <workbookView xWindow="-108" yWindow="-108" windowWidth="23256" windowHeight="12576" activeTab="2" xr2:uid="{00000000-000D-0000-FFFF-FFFF00000000}"/>
  </bookViews>
  <sheets>
    <sheet name="Resumo do Contrato" sheetId="2" r:id="rId1"/>
    <sheet name="Resumo por item" sheetId="4" r:id="rId2"/>
    <sheet name="Cronogram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3" l="1"/>
  <c r="C12" i="3" l="1"/>
  <c r="B2" i="4" l="1"/>
  <c r="F5" i="4" l="1"/>
  <c r="E28" i="2" l="1"/>
  <c r="B6" i="3" l="1"/>
  <c r="B5" i="3"/>
  <c r="G28" i="2"/>
  <c r="F28" i="2"/>
</calcChain>
</file>

<file path=xl/sharedStrings.xml><?xml version="1.0" encoding="utf-8"?>
<sst xmlns="http://schemas.openxmlformats.org/spreadsheetml/2006/main" count="24" uniqueCount="23">
  <si>
    <t>Valor Global</t>
  </si>
  <si>
    <t>Acréscimos %</t>
  </si>
  <si>
    <t>Supressões %</t>
  </si>
  <si>
    <t>SEI Nº</t>
  </si>
  <si>
    <t>Valor Mensal</t>
  </si>
  <si>
    <t>Tipo de alteração</t>
  </si>
  <si>
    <t>Prazo</t>
  </si>
  <si>
    <t>Valor Total</t>
  </si>
  <si>
    <t>Cronograma das parcelas</t>
  </si>
  <si>
    <t>ITEM</t>
  </si>
  <si>
    <t>TOTAL</t>
  </si>
  <si>
    <t>DESCRIÇÃO REITORIA</t>
  </si>
  <si>
    <t>UNID</t>
  </si>
  <si>
    <t>QUANT</t>
  </si>
  <si>
    <t>VALOR GLOBAL</t>
  </si>
  <si>
    <t>Parcela nº</t>
  </si>
  <si>
    <t>Valor Parcela</t>
  </si>
  <si>
    <t>-</t>
  </si>
  <si>
    <t>Estimativa de consumo em 5 anos</t>
  </si>
  <si>
    <t>CONTRATO 41.2019.RER</t>
  </si>
  <si>
    <t>Valor inicial do Contrato - 18/09/2019</t>
  </si>
  <si>
    <t>Contratação de serviço de fornecimento de energia elétrica para a Reitoria</t>
  </si>
  <si>
    <t>23208.002528/2019-19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</si>
</sst>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0.000"/>
    <numFmt numFmtId="166" formatCode="dd/mm/yy;@"/>
    <numFmt numFmtId="167" formatCode="&quot;R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0" xfId="0" applyFont="1" applyBorder="1"/>
    <xf numFmtId="164" fontId="3" fillId="0" borderId="0" xfId="1" applyFont="1" applyBorder="1"/>
    <xf numFmtId="165" fontId="3" fillId="0" borderId="0" xfId="0" applyNumberFormat="1" applyFont="1" applyBorder="1"/>
    <xf numFmtId="164" fontId="3" fillId="0" borderId="0" xfId="0" applyNumberFormat="1" applyFont="1" applyBorder="1"/>
    <xf numFmtId="164" fontId="3" fillId="0" borderId="0" xfId="1" applyFont="1"/>
    <xf numFmtId="164" fontId="4" fillId="0" borderId="0" xfId="1" applyFont="1"/>
    <xf numFmtId="164" fontId="2" fillId="0" borderId="0" xfId="1" applyFont="1"/>
    <xf numFmtId="44" fontId="3" fillId="0" borderId="0" xfId="0" applyNumberFormat="1" applyFont="1" applyBorder="1"/>
    <xf numFmtId="44" fontId="3" fillId="0" borderId="0" xfId="0" applyNumberFormat="1" applyFont="1"/>
    <xf numFmtId="0" fontId="3" fillId="0" borderId="0" xfId="0" applyNumberFormat="1" applyFont="1"/>
    <xf numFmtId="10" fontId="3" fillId="0" borderId="0" xfId="2" applyNumberFormat="1" applyFont="1"/>
    <xf numFmtId="44" fontId="4" fillId="0" borderId="0" xfId="0" applyNumberFormat="1" applyFont="1"/>
    <xf numFmtId="0" fontId="5" fillId="3" borderId="1" xfId="0" applyFont="1" applyFill="1" applyBorder="1" applyAlignment="1">
      <alignment horizontal="left" vertical="center"/>
    </xf>
    <xf numFmtId="164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164" fontId="3" fillId="0" borderId="1" xfId="1" applyFont="1" applyBorder="1" applyAlignment="1">
      <alignment vertical="center"/>
    </xf>
    <xf numFmtId="10" fontId="4" fillId="0" borderId="1" xfId="2" applyNumberFormat="1" applyFont="1" applyBorder="1" applyAlignment="1">
      <alignment horizontal="center" vertical="center"/>
    </xf>
    <xf numFmtId="10" fontId="2" fillId="0" borderId="1" xfId="2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164" fontId="3" fillId="2" borderId="1" xfId="1" applyNumberFormat="1" applyFont="1" applyFill="1" applyBorder="1" applyAlignment="1">
      <alignment vertical="center"/>
    </xf>
    <xf numFmtId="10" fontId="4" fillId="2" borderId="1" xfId="2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164" fontId="0" fillId="0" borderId="0" xfId="1" applyFont="1" applyBorder="1"/>
    <xf numFmtId="164" fontId="9" fillId="0" borderId="1" xfId="1" applyFont="1" applyBorder="1" applyAlignment="1">
      <alignment horizontal="center" vertical="center"/>
    </xf>
    <xf numFmtId="43" fontId="0" fillId="0" borderId="0" xfId="0" applyNumberFormat="1"/>
    <xf numFmtId="0" fontId="9" fillId="0" borderId="1" xfId="0" applyFont="1" applyBorder="1" applyAlignment="1">
      <alignment horizontal="center"/>
    </xf>
    <xf numFmtId="0" fontId="0" fillId="0" borderId="1" xfId="0" applyBorder="1"/>
    <xf numFmtId="43" fontId="0" fillId="0" borderId="1" xfId="0" applyNumberFormat="1" applyBorder="1"/>
    <xf numFmtId="43" fontId="9" fillId="0" borderId="1" xfId="0" applyNumberFormat="1" applyFont="1" applyBorder="1"/>
    <xf numFmtId="14" fontId="5" fillId="3" borderId="1" xfId="0" applyNumberFormat="1" applyFont="1" applyFill="1" applyBorder="1" applyAlignment="1">
      <alignment vertical="center"/>
    </xf>
    <xf numFmtId="166" fontId="0" fillId="0" borderId="0" xfId="0" applyNumberFormat="1" applyFill="1" applyBorder="1"/>
    <xf numFmtId="0" fontId="0" fillId="0" borderId="0" xfId="0" applyNumberFormat="1" applyBorder="1"/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6" xfId="0" applyBorder="1"/>
    <xf numFmtId="0" fontId="0" fillId="0" borderId="6" xfId="0" applyFill="1" applyBorder="1"/>
    <xf numFmtId="0" fontId="0" fillId="0" borderId="7" xfId="0" applyFill="1" applyBorder="1"/>
    <xf numFmtId="164" fontId="9" fillId="0" borderId="2" xfId="1" applyFont="1" applyFill="1" applyBorder="1" applyAlignment="1">
      <alignment horizontal="center" vertical="center" wrapText="1"/>
    </xf>
    <xf numFmtId="164" fontId="0" fillId="0" borderId="2" xfId="1" applyFont="1" applyFill="1" applyBorder="1"/>
    <xf numFmtId="164" fontId="0" fillId="0" borderId="5" xfId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7" fontId="0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3">
    <cellStyle name="Moeda" xfId="1" builtinId="4"/>
    <cellStyle name="Normal" xfId="0" builtinId="0"/>
    <cellStyle name="Porcentagem" xfId="2" builtinId="5"/>
  </cellStyles>
  <dxfs count="10"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34"/>
  <sheetViews>
    <sheetView showGridLines="0" workbookViewId="0">
      <selection activeCell="H4" sqref="H4"/>
    </sheetView>
  </sheetViews>
  <sheetFormatPr defaultColWidth="9.109375" defaultRowHeight="14.4" x14ac:dyDescent="0.3"/>
  <cols>
    <col min="1" max="1" width="3.88671875" style="1" customWidth="1"/>
    <col min="2" max="2" width="37.6640625" style="1" bestFit="1" customWidth="1"/>
    <col min="3" max="3" width="26.6640625" style="1" customWidth="1"/>
    <col min="4" max="4" width="24.5546875" style="1" bestFit="1" customWidth="1"/>
    <col min="5" max="5" width="21" style="1" customWidth="1"/>
    <col min="6" max="6" width="14.33203125" style="2" bestFit="1" customWidth="1"/>
    <col min="7" max="7" width="14.109375" style="3" bestFit="1" customWidth="1"/>
    <col min="8" max="8" width="20.44140625" style="1" bestFit="1" customWidth="1"/>
    <col min="9" max="9" width="17" style="4" bestFit="1" customWidth="1"/>
    <col min="10" max="10" width="13.6640625" style="4" bestFit="1" customWidth="1"/>
    <col min="11" max="11" width="9.109375" style="1"/>
    <col min="12" max="12" width="17" style="1" bestFit="1" customWidth="1"/>
    <col min="13" max="16384" width="9.109375" style="1"/>
  </cols>
  <sheetData>
    <row r="3" spans="2:10" ht="15.6" x14ac:dyDescent="0.3">
      <c r="B3" s="32" t="s">
        <v>19</v>
      </c>
      <c r="C3" s="29" t="s">
        <v>5</v>
      </c>
      <c r="D3" s="29" t="s">
        <v>6</v>
      </c>
      <c r="E3" s="29" t="s">
        <v>0</v>
      </c>
      <c r="F3" s="30" t="s">
        <v>1</v>
      </c>
      <c r="G3" s="31" t="s">
        <v>2</v>
      </c>
      <c r="H3" s="29" t="s">
        <v>3</v>
      </c>
      <c r="I3" s="56"/>
      <c r="J3" s="56"/>
    </row>
    <row r="4" spans="2:10" x14ac:dyDescent="0.3">
      <c r="B4" s="22" t="s">
        <v>20</v>
      </c>
      <c r="C4" s="19"/>
      <c r="D4" s="69">
        <v>45551</v>
      </c>
      <c r="E4" s="19">
        <v>646774.03</v>
      </c>
      <c r="F4" s="20"/>
      <c r="G4" s="21"/>
      <c r="H4" s="70" t="s">
        <v>22</v>
      </c>
      <c r="I4" s="5"/>
    </row>
    <row r="5" spans="2:10" x14ac:dyDescent="0.3">
      <c r="B5" s="44"/>
      <c r="C5" s="19"/>
      <c r="D5" s="23"/>
      <c r="E5" s="19"/>
      <c r="F5" s="20"/>
      <c r="G5" s="21"/>
      <c r="H5" s="23"/>
      <c r="I5" s="5"/>
    </row>
    <row r="6" spans="2:10" x14ac:dyDescent="0.3">
      <c r="B6" s="44"/>
      <c r="C6" s="19"/>
      <c r="E6" s="19"/>
      <c r="F6" s="20"/>
      <c r="G6" s="21"/>
      <c r="H6" s="23"/>
      <c r="I6" s="5"/>
    </row>
    <row r="7" spans="2:10" x14ac:dyDescent="0.3">
      <c r="B7" s="22"/>
      <c r="C7" s="19"/>
      <c r="D7" s="23"/>
      <c r="E7" s="19"/>
      <c r="F7" s="20"/>
      <c r="G7" s="21"/>
      <c r="H7" s="23"/>
      <c r="I7" s="5"/>
    </row>
    <row r="8" spans="2:10" x14ac:dyDescent="0.3">
      <c r="B8" s="22"/>
      <c r="C8" s="17"/>
      <c r="D8" s="18"/>
      <c r="E8" s="19"/>
      <c r="F8" s="20"/>
      <c r="G8" s="21"/>
      <c r="H8" s="18"/>
      <c r="I8" s="5"/>
    </row>
    <row r="9" spans="2:10" x14ac:dyDescent="0.3">
      <c r="B9" s="22"/>
      <c r="C9" s="17"/>
      <c r="D9" s="18"/>
      <c r="E9" s="19"/>
      <c r="F9" s="20"/>
      <c r="G9" s="21"/>
      <c r="H9" s="18"/>
      <c r="I9" s="5"/>
    </row>
    <row r="10" spans="2:10" x14ac:dyDescent="0.3">
      <c r="B10" s="22"/>
      <c r="C10" s="17"/>
      <c r="D10" s="18"/>
      <c r="E10" s="19"/>
      <c r="F10" s="20"/>
      <c r="G10" s="21"/>
      <c r="H10" s="18"/>
      <c r="I10" s="5"/>
    </row>
    <row r="11" spans="2:10" x14ac:dyDescent="0.3">
      <c r="B11" s="44"/>
      <c r="C11" s="17"/>
      <c r="D11" s="18"/>
      <c r="E11" s="19"/>
      <c r="F11" s="20"/>
      <c r="G11" s="21"/>
      <c r="H11" s="18"/>
      <c r="I11" s="5"/>
    </row>
    <row r="12" spans="2:10" x14ac:dyDescent="0.3">
      <c r="B12" s="22"/>
      <c r="C12" s="19"/>
      <c r="D12" s="18"/>
      <c r="E12" s="19"/>
      <c r="F12" s="20"/>
      <c r="G12" s="21"/>
      <c r="H12" s="18"/>
      <c r="I12" s="5"/>
    </row>
    <row r="13" spans="2:10" x14ac:dyDescent="0.3">
      <c r="B13" s="22"/>
      <c r="C13" s="19"/>
      <c r="D13" s="18"/>
      <c r="E13" s="19"/>
      <c r="F13" s="20"/>
      <c r="G13" s="21"/>
      <c r="H13" s="18"/>
      <c r="I13" s="5"/>
    </row>
    <row r="14" spans="2:10" x14ac:dyDescent="0.3">
      <c r="B14" s="22"/>
      <c r="C14" s="19"/>
      <c r="D14" s="18"/>
      <c r="E14" s="19"/>
      <c r="F14" s="20"/>
      <c r="G14" s="21"/>
      <c r="H14" s="18"/>
      <c r="I14" s="5"/>
    </row>
    <row r="15" spans="2:10" x14ac:dyDescent="0.3">
      <c r="B15" s="22"/>
      <c r="C15" s="19"/>
      <c r="D15" s="23"/>
      <c r="E15" s="19"/>
      <c r="F15" s="20"/>
      <c r="G15" s="21"/>
      <c r="H15" s="23"/>
      <c r="I15" s="5"/>
    </row>
    <row r="16" spans="2:10" x14ac:dyDescent="0.3">
      <c r="B16" s="22"/>
      <c r="C16" s="19"/>
      <c r="D16" s="23"/>
      <c r="E16" s="19"/>
      <c r="F16" s="20"/>
      <c r="G16" s="21"/>
      <c r="H16" s="24"/>
      <c r="I16" s="5"/>
    </row>
    <row r="17" spans="2:10" x14ac:dyDescent="0.3">
      <c r="B17" s="22"/>
      <c r="C17" s="19"/>
      <c r="D17" s="23"/>
      <c r="E17" s="19"/>
      <c r="F17" s="20"/>
      <c r="G17" s="21"/>
      <c r="H17" s="23"/>
      <c r="I17" s="5"/>
    </row>
    <row r="18" spans="2:10" x14ac:dyDescent="0.3">
      <c r="B18" s="22"/>
      <c r="C18" s="19"/>
      <c r="D18" s="18"/>
      <c r="E18" s="19"/>
      <c r="F18" s="20"/>
      <c r="G18" s="21"/>
      <c r="H18" s="18"/>
      <c r="I18" s="5"/>
    </row>
    <row r="19" spans="2:10" x14ac:dyDescent="0.3">
      <c r="B19" s="22"/>
      <c r="C19" s="19"/>
      <c r="D19" s="18"/>
      <c r="E19" s="19"/>
      <c r="F19" s="20"/>
      <c r="G19" s="21"/>
      <c r="H19" s="18"/>
      <c r="I19" s="5"/>
    </row>
    <row r="20" spans="2:10" x14ac:dyDescent="0.3">
      <c r="B20" s="22"/>
      <c r="C20" s="19"/>
      <c r="D20" s="18"/>
      <c r="E20" s="19"/>
      <c r="F20" s="20"/>
      <c r="G20" s="21"/>
      <c r="H20" s="18"/>
      <c r="I20" s="5"/>
      <c r="J20" s="6"/>
    </row>
    <row r="21" spans="2:10" x14ac:dyDescent="0.3">
      <c r="B21" s="22"/>
      <c r="C21" s="19"/>
      <c r="D21" s="18"/>
      <c r="E21" s="19"/>
      <c r="F21" s="20"/>
      <c r="G21" s="21"/>
      <c r="H21" s="18"/>
      <c r="I21" s="5"/>
      <c r="J21" s="6"/>
    </row>
    <row r="22" spans="2:10" x14ac:dyDescent="0.3">
      <c r="B22" s="22"/>
      <c r="C22" s="19"/>
      <c r="D22" s="18"/>
      <c r="E22" s="19"/>
      <c r="F22" s="20"/>
      <c r="G22" s="21"/>
      <c r="H22" s="18"/>
      <c r="I22" s="5"/>
      <c r="J22" s="6"/>
    </row>
    <row r="23" spans="2:10" x14ac:dyDescent="0.3">
      <c r="B23" s="22"/>
      <c r="C23" s="19"/>
      <c r="D23" s="18"/>
      <c r="E23" s="19"/>
      <c r="F23" s="20"/>
      <c r="G23" s="21"/>
      <c r="H23" s="18"/>
      <c r="I23" s="5"/>
      <c r="J23" s="6"/>
    </row>
    <row r="24" spans="2:10" x14ac:dyDescent="0.3">
      <c r="B24" s="22"/>
      <c r="C24" s="19"/>
      <c r="D24" s="18"/>
      <c r="E24" s="19"/>
      <c r="F24" s="20"/>
      <c r="G24" s="21"/>
      <c r="H24" s="18"/>
      <c r="I24" s="5"/>
      <c r="J24" s="6"/>
    </row>
    <row r="25" spans="2:10" x14ac:dyDescent="0.3">
      <c r="B25" s="22"/>
      <c r="C25" s="19"/>
      <c r="D25" s="18"/>
      <c r="E25" s="19"/>
      <c r="F25" s="20"/>
      <c r="G25" s="21"/>
      <c r="H25" s="18"/>
      <c r="I25" s="5"/>
      <c r="J25" s="6"/>
    </row>
    <row r="26" spans="2:10" x14ac:dyDescent="0.3">
      <c r="B26" s="22"/>
      <c r="C26" s="19"/>
      <c r="D26" s="18"/>
      <c r="E26" s="19"/>
      <c r="F26" s="20"/>
      <c r="G26" s="21"/>
      <c r="H26" s="18"/>
      <c r="I26" s="5"/>
      <c r="J26" s="6"/>
    </row>
    <row r="27" spans="2:10" x14ac:dyDescent="0.3">
      <c r="B27" s="16"/>
      <c r="C27" s="17"/>
      <c r="D27" s="18"/>
      <c r="E27" s="19"/>
      <c r="F27" s="20"/>
      <c r="G27" s="21"/>
      <c r="H27" s="18"/>
      <c r="I27" s="5"/>
      <c r="J27" s="6"/>
    </row>
    <row r="28" spans="2:10" x14ac:dyDescent="0.3">
      <c r="B28" s="57" t="s">
        <v>7</v>
      </c>
      <c r="C28" s="58"/>
      <c r="D28" s="59"/>
      <c r="E28" s="26">
        <f>SUM(E4:E27)</f>
        <v>646774.03</v>
      </c>
      <c r="F28" s="27">
        <f>SUM(F4:F27)</f>
        <v>0</v>
      </c>
      <c r="G28" s="28">
        <f>SUM(G4:G27)</f>
        <v>0</v>
      </c>
      <c r="H28" s="25"/>
      <c r="I28" s="7"/>
    </row>
    <row r="29" spans="2:10" x14ac:dyDescent="0.3">
      <c r="C29" s="8"/>
      <c r="E29" s="8"/>
      <c r="F29" s="9"/>
      <c r="G29" s="10"/>
    </row>
    <row r="30" spans="2:10" x14ac:dyDescent="0.3">
      <c r="E30" s="8"/>
      <c r="F30" s="15"/>
    </row>
    <row r="31" spans="2:10" x14ac:dyDescent="0.3">
      <c r="E31" s="14"/>
      <c r="F31" s="15"/>
      <c r="I31" s="11"/>
    </row>
    <row r="32" spans="2:10" x14ac:dyDescent="0.3">
      <c r="E32" s="13"/>
      <c r="F32" s="15"/>
    </row>
    <row r="33" spans="5:6" x14ac:dyDescent="0.3">
      <c r="E33" s="12"/>
      <c r="F33" s="15"/>
    </row>
    <row r="34" spans="5:6" x14ac:dyDescent="0.3">
      <c r="F34" s="15"/>
    </row>
  </sheetData>
  <mergeCells count="2">
    <mergeCell ref="I3:J3"/>
    <mergeCell ref="B28:D28"/>
  </mergeCells>
  <conditionalFormatting sqref="C19:C21 C29:C1048576 C3:C17">
    <cfRule type="containsText" dxfId="9" priority="9" operator="containsText" text="acréscimo">
      <formula>NOT(ISERROR(SEARCH("acréscimo",C3)))</formula>
    </cfRule>
    <cfRule type="containsText" dxfId="8" priority="10" operator="containsText" text="supressão">
      <formula>NOT(ISERROR(SEARCH("supressão",C3)))</formula>
    </cfRule>
  </conditionalFormatting>
  <conditionalFormatting sqref="C18">
    <cfRule type="containsText" dxfId="7" priority="7" operator="containsText" text="acréscimo">
      <formula>NOT(ISERROR(SEARCH("acréscimo",C18)))</formula>
    </cfRule>
    <cfRule type="containsText" dxfId="6" priority="8" operator="containsText" text="supressão">
      <formula>NOT(ISERROR(SEARCH("supressão",C18)))</formula>
    </cfRule>
  </conditionalFormatting>
  <conditionalFormatting sqref="C22">
    <cfRule type="containsText" dxfId="5" priority="5" operator="containsText" text="acréscimo">
      <formula>NOT(ISERROR(SEARCH("acréscimo",C22)))</formula>
    </cfRule>
    <cfRule type="containsText" dxfId="4" priority="6" operator="containsText" text="supressão">
      <formula>NOT(ISERROR(SEARCH("supressão",C22)))</formula>
    </cfRule>
  </conditionalFormatting>
  <conditionalFormatting sqref="C23">
    <cfRule type="containsText" dxfId="3" priority="3" operator="containsText" text="acréscimo">
      <formula>NOT(ISERROR(SEARCH("acréscimo",C23)))</formula>
    </cfRule>
    <cfRule type="containsText" dxfId="2" priority="4" operator="containsText" text="supressão">
      <formula>NOT(ISERROR(SEARCH("supressão",C23)))</formula>
    </cfRule>
  </conditionalFormatting>
  <conditionalFormatting sqref="C24:C27">
    <cfRule type="containsText" dxfId="1" priority="1" operator="containsText" text="acréscimo">
      <formula>NOT(ISERROR(SEARCH("acréscimo",C24)))</formula>
    </cfRule>
    <cfRule type="containsText" dxfId="0" priority="2" operator="containsText" text="supressão">
      <formula>NOT(ISERROR(SEARCH("supressão",C24)))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8"/>
  <sheetViews>
    <sheetView showGridLines="0" zoomScale="110" zoomScaleNormal="110" workbookViewId="0">
      <selection activeCell="F4" sqref="F4"/>
    </sheetView>
  </sheetViews>
  <sheetFormatPr defaultRowHeight="14.4" x14ac:dyDescent="0.3"/>
  <cols>
    <col min="1" max="1" width="2.44140625" customWidth="1"/>
    <col min="3" max="3" width="44.5546875" bestFit="1" customWidth="1"/>
    <col min="4" max="4" width="28" bestFit="1" customWidth="1"/>
    <col min="6" max="6" width="14.44140625" bestFit="1" customWidth="1"/>
    <col min="7" max="7" width="19" style="39" customWidth="1"/>
    <col min="8" max="9" width="22.109375" bestFit="1" customWidth="1"/>
  </cols>
  <sheetData>
    <row r="2" spans="2:6" x14ac:dyDescent="0.3">
      <c r="B2" s="60" t="str">
        <f>'Resumo do Contrato'!B3</f>
        <v>CONTRATO 41.2019.RER</v>
      </c>
      <c r="C2" s="60"/>
      <c r="D2" s="60"/>
      <c r="E2" s="60"/>
      <c r="F2" s="60"/>
    </row>
    <row r="3" spans="2:6" x14ac:dyDescent="0.3">
      <c r="B3" s="47" t="s">
        <v>9</v>
      </c>
      <c r="C3" s="47" t="s">
        <v>11</v>
      </c>
      <c r="D3" s="47" t="s">
        <v>12</v>
      </c>
      <c r="E3" s="47" t="s">
        <v>13</v>
      </c>
      <c r="F3" s="40" t="s">
        <v>14</v>
      </c>
    </row>
    <row r="4" spans="2:6" x14ac:dyDescent="0.3">
      <c r="B4" s="41">
        <v>1</v>
      </c>
      <c r="C4" s="41" t="s">
        <v>21</v>
      </c>
      <c r="D4" s="41" t="s">
        <v>18</v>
      </c>
      <c r="E4" s="48">
        <v>1</v>
      </c>
      <c r="F4" s="42">
        <v>646774.03</v>
      </c>
    </row>
    <row r="5" spans="2:6" x14ac:dyDescent="0.3">
      <c r="B5" s="61" t="s">
        <v>10</v>
      </c>
      <c r="C5" s="61"/>
      <c r="D5" s="61"/>
      <c r="E5" s="61"/>
      <c r="F5" s="43">
        <f>SUM(F4:F4)</f>
        <v>646774.03</v>
      </c>
    </row>
    <row r="8" spans="2:6" x14ac:dyDescent="0.3">
      <c r="F8" s="39"/>
    </row>
  </sheetData>
  <mergeCells count="2">
    <mergeCell ref="B2:F2"/>
    <mergeCell ref="B5:E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71"/>
  <sheetViews>
    <sheetView showGridLines="0" tabSelected="1" workbookViewId="0">
      <selection activeCell="F18" sqref="F18"/>
    </sheetView>
  </sheetViews>
  <sheetFormatPr defaultColWidth="9.109375" defaultRowHeight="14.4" x14ac:dyDescent="0.3"/>
  <cols>
    <col min="1" max="1" width="4.109375" style="33" customWidth="1"/>
    <col min="2" max="2" width="11.44140625" style="33" customWidth="1"/>
    <col min="3" max="3" width="17.88671875" style="33" customWidth="1"/>
    <col min="4" max="4" width="19.109375" style="33" customWidth="1"/>
    <col min="5" max="16384" width="9.109375" style="33"/>
  </cols>
  <sheetData>
    <row r="1" spans="2:4" s="45" customFormat="1" x14ac:dyDescent="0.3"/>
    <row r="2" spans="2:4" s="45" customFormat="1" x14ac:dyDescent="0.3"/>
    <row r="3" spans="2:4" s="46" customFormat="1" x14ac:dyDescent="0.3"/>
    <row r="4" spans="2:4" s="46" customFormat="1" x14ac:dyDescent="0.3"/>
    <row r="5" spans="2:4" s="34" customFormat="1" x14ac:dyDescent="0.3">
      <c r="B5" s="60" t="str">
        <f>'Resumo do Contrato'!B3</f>
        <v>CONTRATO 41.2019.RER</v>
      </c>
      <c r="C5" s="60"/>
      <c r="D5" s="60"/>
    </row>
    <row r="6" spans="2:4" s="34" customFormat="1" x14ac:dyDescent="0.3">
      <c r="B6" s="64">
        <f>'Resumo do Contrato'!D4</f>
        <v>45551</v>
      </c>
      <c r="C6" s="64"/>
      <c r="D6" s="64"/>
    </row>
    <row r="7" spans="2:4" s="34" customFormat="1" x14ac:dyDescent="0.3">
      <c r="B7" s="60"/>
      <c r="C7" s="60"/>
      <c r="D7" s="60"/>
    </row>
    <row r="8" spans="2:4" s="35" customFormat="1" x14ac:dyDescent="0.3">
      <c r="B8" s="67" t="s">
        <v>4</v>
      </c>
      <c r="C8" s="67"/>
      <c r="D8" s="36" t="s">
        <v>0</v>
      </c>
    </row>
    <row r="9" spans="2:4" s="34" customFormat="1" x14ac:dyDescent="0.3">
      <c r="B9" s="68">
        <f>D9/60</f>
        <v>10779.567166666668</v>
      </c>
      <c r="C9" s="68"/>
      <c r="D9" s="55">
        <v>646774.03</v>
      </c>
    </row>
    <row r="10" spans="2:4" s="34" customFormat="1" x14ac:dyDescent="0.3">
      <c r="B10" s="62" t="s">
        <v>8</v>
      </c>
      <c r="C10" s="63"/>
      <c r="D10" s="65" t="s">
        <v>17</v>
      </c>
    </row>
    <row r="11" spans="2:4" s="37" customFormat="1" x14ac:dyDescent="0.3">
      <c r="B11" s="38" t="s">
        <v>15</v>
      </c>
      <c r="C11" s="53" t="s">
        <v>16</v>
      </c>
      <c r="D11" s="66"/>
    </row>
    <row r="12" spans="2:4" s="34" customFormat="1" x14ac:dyDescent="0.3">
      <c r="B12" s="49">
        <v>1</v>
      </c>
      <c r="C12" s="54">
        <f>B9</f>
        <v>10779.567166666668</v>
      </c>
      <c r="D12" s="66"/>
    </row>
    <row r="13" spans="2:4" s="34" customFormat="1" x14ac:dyDescent="0.3">
      <c r="B13" s="49">
        <v>2</v>
      </c>
      <c r="C13" s="54">
        <v>10779.567166666668</v>
      </c>
      <c r="D13" s="66"/>
    </row>
    <row r="14" spans="2:4" s="34" customFormat="1" x14ac:dyDescent="0.3">
      <c r="B14" s="49">
        <v>3</v>
      </c>
      <c r="C14" s="54">
        <v>10779.567166666668</v>
      </c>
      <c r="D14" s="66"/>
    </row>
    <row r="15" spans="2:4" s="34" customFormat="1" x14ac:dyDescent="0.3">
      <c r="B15" s="49">
        <v>4</v>
      </c>
      <c r="C15" s="54">
        <v>10779.567166666668</v>
      </c>
      <c r="D15" s="66"/>
    </row>
    <row r="16" spans="2:4" s="34" customFormat="1" x14ac:dyDescent="0.3">
      <c r="B16" s="49">
        <v>5</v>
      </c>
      <c r="C16" s="54">
        <v>10779.567166666668</v>
      </c>
      <c r="D16" s="66"/>
    </row>
    <row r="17" spans="2:4" s="34" customFormat="1" x14ac:dyDescent="0.3">
      <c r="B17" s="49">
        <v>6</v>
      </c>
      <c r="C17" s="54">
        <v>10779.567166666668</v>
      </c>
      <c r="D17" s="66"/>
    </row>
    <row r="18" spans="2:4" s="34" customFormat="1" x14ac:dyDescent="0.3">
      <c r="B18" s="49">
        <v>7</v>
      </c>
      <c r="C18" s="54">
        <v>10779.567166666668</v>
      </c>
      <c r="D18" s="66"/>
    </row>
    <row r="19" spans="2:4" s="34" customFormat="1" x14ac:dyDescent="0.3">
      <c r="B19" s="49">
        <v>8</v>
      </c>
      <c r="C19" s="54">
        <v>10779.567166666668</v>
      </c>
      <c r="D19" s="66"/>
    </row>
    <row r="20" spans="2:4" s="34" customFormat="1" x14ac:dyDescent="0.3">
      <c r="B20" s="49">
        <v>9</v>
      </c>
      <c r="C20" s="54">
        <v>10779.567166666668</v>
      </c>
      <c r="D20" s="66"/>
    </row>
    <row r="21" spans="2:4" s="34" customFormat="1" x14ac:dyDescent="0.3">
      <c r="B21" s="49">
        <v>10</v>
      </c>
      <c r="C21" s="54">
        <v>10779.567166666668</v>
      </c>
      <c r="D21" s="66"/>
    </row>
    <row r="22" spans="2:4" s="34" customFormat="1" x14ac:dyDescent="0.3">
      <c r="B22" s="49">
        <v>11</v>
      </c>
      <c r="C22" s="54">
        <v>10779.567166666668</v>
      </c>
      <c r="D22" s="66"/>
    </row>
    <row r="23" spans="2:4" s="34" customFormat="1" x14ac:dyDescent="0.3">
      <c r="B23" s="49">
        <v>12</v>
      </c>
      <c r="C23" s="54">
        <v>10779.567166666668</v>
      </c>
      <c r="D23" s="66"/>
    </row>
    <row r="24" spans="2:4" s="34" customFormat="1" x14ac:dyDescent="0.3">
      <c r="B24" s="49">
        <v>13</v>
      </c>
      <c r="C24" s="54">
        <v>10779.567166666668</v>
      </c>
      <c r="D24" s="50"/>
    </row>
    <row r="25" spans="2:4" x14ac:dyDescent="0.3">
      <c r="B25" s="49">
        <v>14</v>
      </c>
      <c r="C25" s="54">
        <v>10779.567166666668</v>
      </c>
      <c r="D25" s="51"/>
    </row>
    <row r="26" spans="2:4" x14ac:dyDescent="0.3">
      <c r="B26" s="49">
        <v>15</v>
      </c>
      <c r="C26" s="54">
        <v>10779.567166666668</v>
      </c>
      <c r="D26" s="51"/>
    </row>
    <row r="27" spans="2:4" x14ac:dyDescent="0.3">
      <c r="B27" s="49">
        <v>16</v>
      </c>
      <c r="C27" s="54">
        <v>10779.567166666668</v>
      </c>
      <c r="D27" s="51"/>
    </row>
    <row r="28" spans="2:4" x14ac:dyDescent="0.3">
      <c r="B28" s="49">
        <v>17</v>
      </c>
      <c r="C28" s="54">
        <v>10779.567166666668</v>
      </c>
      <c r="D28" s="51"/>
    </row>
    <row r="29" spans="2:4" x14ac:dyDescent="0.3">
      <c r="B29" s="49">
        <v>18</v>
      </c>
      <c r="C29" s="54">
        <v>10779.567166666668</v>
      </c>
      <c r="D29" s="51"/>
    </row>
    <row r="30" spans="2:4" x14ac:dyDescent="0.3">
      <c r="B30" s="49">
        <v>19</v>
      </c>
      <c r="C30" s="54">
        <v>10779.567166666668</v>
      </c>
      <c r="D30" s="51"/>
    </row>
    <row r="31" spans="2:4" x14ac:dyDescent="0.3">
      <c r="B31" s="49">
        <v>20</v>
      </c>
      <c r="C31" s="54">
        <v>10779.567166666668</v>
      </c>
      <c r="D31" s="51"/>
    </row>
    <row r="32" spans="2:4" x14ac:dyDescent="0.3">
      <c r="B32" s="49">
        <v>21</v>
      </c>
      <c r="C32" s="54">
        <v>10779.567166666668</v>
      </c>
      <c r="D32" s="51"/>
    </row>
    <row r="33" spans="2:4" x14ac:dyDescent="0.3">
      <c r="B33" s="49">
        <v>22</v>
      </c>
      <c r="C33" s="54">
        <v>10779.567166666668</v>
      </c>
      <c r="D33" s="51"/>
    </row>
    <row r="34" spans="2:4" x14ac:dyDescent="0.3">
      <c r="B34" s="49">
        <v>23</v>
      </c>
      <c r="C34" s="54">
        <v>10779.567166666668</v>
      </c>
      <c r="D34" s="51"/>
    </row>
    <row r="35" spans="2:4" x14ac:dyDescent="0.3">
      <c r="B35" s="49">
        <v>24</v>
      </c>
      <c r="C35" s="54">
        <v>10779.567166666668</v>
      </c>
      <c r="D35" s="51"/>
    </row>
    <row r="36" spans="2:4" x14ac:dyDescent="0.3">
      <c r="B36" s="49">
        <v>25</v>
      </c>
      <c r="C36" s="54">
        <v>10779.567166666668</v>
      </c>
      <c r="D36" s="51"/>
    </row>
    <row r="37" spans="2:4" x14ac:dyDescent="0.3">
      <c r="B37" s="49">
        <v>26</v>
      </c>
      <c r="C37" s="54">
        <v>10779.567166666668</v>
      </c>
      <c r="D37" s="51"/>
    </row>
    <row r="38" spans="2:4" x14ac:dyDescent="0.3">
      <c r="B38" s="49">
        <v>27</v>
      </c>
      <c r="C38" s="54">
        <v>10779.567166666668</v>
      </c>
      <c r="D38" s="51"/>
    </row>
    <row r="39" spans="2:4" x14ac:dyDescent="0.3">
      <c r="B39" s="49">
        <v>28</v>
      </c>
      <c r="C39" s="54">
        <v>10779.567166666668</v>
      </c>
      <c r="D39" s="51"/>
    </row>
    <row r="40" spans="2:4" x14ac:dyDescent="0.3">
      <c r="B40" s="49">
        <v>29</v>
      </c>
      <c r="C40" s="54">
        <v>10779.567166666668</v>
      </c>
      <c r="D40" s="51"/>
    </row>
    <row r="41" spans="2:4" x14ac:dyDescent="0.3">
      <c r="B41" s="49">
        <v>30</v>
      </c>
      <c r="C41" s="54">
        <v>10779.567166666668</v>
      </c>
      <c r="D41" s="51"/>
    </row>
    <row r="42" spans="2:4" x14ac:dyDescent="0.3">
      <c r="B42" s="49">
        <v>31</v>
      </c>
      <c r="C42" s="54">
        <v>10779.567166666668</v>
      </c>
      <c r="D42" s="51"/>
    </row>
    <row r="43" spans="2:4" x14ac:dyDescent="0.3">
      <c r="B43" s="49">
        <v>32</v>
      </c>
      <c r="C43" s="54">
        <v>10779.567166666668</v>
      </c>
      <c r="D43" s="51"/>
    </row>
    <row r="44" spans="2:4" x14ac:dyDescent="0.3">
      <c r="B44" s="49">
        <v>33</v>
      </c>
      <c r="C44" s="54">
        <v>10779.567166666668</v>
      </c>
      <c r="D44" s="51"/>
    </row>
    <row r="45" spans="2:4" x14ac:dyDescent="0.3">
      <c r="B45" s="49">
        <v>34</v>
      </c>
      <c r="C45" s="54">
        <v>10779.567166666668</v>
      </c>
      <c r="D45" s="51"/>
    </row>
    <row r="46" spans="2:4" x14ac:dyDescent="0.3">
      <c r="B46" s="49">
        <v>35</v>
      </c>
      <c r="C46" s="54">
        <v>10779.567166666668</v>
      </c>
      <c r="D46" s="51"/>
    </row>
    <row r="47" spans="2:4" x14ac:dyDescent="0.3">
      <c r="B47" s="49">
        <v>36</v>
      </c>
      <c r="C47" s="54">
        <v>10779.567166666668</v>
      </c>
      <c r="D47" s="51"/>
    </row>
    <row r="48" spans="2:4" x14ac:dyDescent="0.3">
      <c r="B48" s="49">
        <v>37</v>
      </c>
      <c r="C48" s="54">
        <v>10779.567166666668</v>
      </c>
      <c r="D48" s="51"/>
    </row>
    <row r="49" spans="2:4" x14ac:dyDescent="0.3">
      <c r="B49" s="49">
        <v>38</v>
      </c>
      <c r="C49" s="54">
        <v>10779.567166666668</v>
      </c>
      <c r="D49" s="51"/>
    </row>
    <row r="50" spans="2:4" x14ac:dyDescent="0.3">
      <c r="B50" s="49">
        <v>39</v>
      </c>
      <c r="C50" s="54">
        <v>10779.567166666668</v>
      </c>
      <c r="D50" s="51"/>
    </row>
    <row r="51" spans="2:4" x14ac:dyDescent="0.3">
      <c r="B51" s="49">
        <v>40</v>
      </c>
      <c r="C51" s="54">
        <v>10779.567166666668</v>
      </c>
      <c r="D51" s="51"/>
    </row>
    <row r="52" spans="2:4" x14ac:dyDescent="0.3">
      <c r="B52" s="49">
        <v>41</v>
      </c>
      <c r="C52" s="54">
        <v>10779.567166666668</v>
      </c>
      <c r="D52" s="51"/>
    </row>
    <row r="53" spans="2:4" x14ac:dyDescent="0.3">
      <c r="B53" s="49">
        <v>42</v>
      </c>
      <c r="C53" s="54">
        <v>10779.567166666668</v>
      </c>
      <c r="D53" s="51"/>
    </row>
    <row r="54" spans="2:4" x14ac:dyDescent="0.3">
      <c r="B54" s="49">
        <v>43</v>
      </c>
      <c r="C54" s="54">
        <v>10779.567166666668</v>
      </c>
      <c r="D54" s="51"/>
    </row>
    <row r="55" spans="2:4" x14ac:dyDescent="0.3">
      <c r="B55" s="49">
        <v>44</v>
      </c>
      <c r="C55" s="54">
        <v>10779.567166666668</v>
      </c>
      <c r="D55" s="51"/>
    </row>
    <row r="56" spans="2:4" x14ac:dyDescent="0.3">
      <c r="B56" s="49">
        <v>45</v>
      </c>
      <c r="C56" s="54">
        <v>10779.567166666668</v>
      </c>
      <c r="D56" s="51"/>
    </row>
    <row r="57" spans="2:4" x14ac:dyDescent="0.3">
      <c r="B57" s="49">
        <v>46</v>
      </c>
      <c r="C57" s="54">
        <v>10779.567166666668</v>
      </c>
      <c r="D57" s="51"/>
    </row>
    <row r="58" spans="2:4" x14ac:dyDescent="0.3">
      <c r="B58" s="49">
        <v>47</v>
      </c>
      <c r="C58" s="54">
        <v>10779.567166666668</v>
      </c>
      <c r="D58" s="51"/>
    </row>
    <row r="59" spans="2:4" x14ac:dyDescent="0.3">
      <c r="B59" s="49">
        <v>48</v>
      </c>
      <c r="C59" s="54">
        <v>10779.567166666668</v>
      </c>
      <c r="D59" s="51"/>
    </row>
    <row r="60" spans="2:4" x14ac:dyDescent="0.3">
      <c r="B60" s="49">
        <v>49</v>
      </c>
      <c r="C60" s="54">
        <v>10779.567166666668</v>
      </c>
      <c r="D60" s="51"/>
    </row>
    <row r="61" spans="2:4" x14ac:dyDescent="0.3">
      <c r="B61" s="49">
        <v>50</v>
      </c>
      <c r="C61" s="54">
        <v>10779.567166666668</v>
      </c>
      <c r="D61" s="51"/>
    </row>
    <row r="62" spans="2:4" x14ac:dyDescent="0.3">
      <c r="B62" s="49">
        <v>51</v>
      </c>
      <c r="C62" s="54">
        <v>10779.567166666668</v>
      </c>
      <c r="D62" s="51"/>
    </row>
    <row r="63" spans="2:4" x14ac:dyDescent="0.3">
      <c r="B63" s="49">
        <v>52</v>
      </c>
      <c r="C63" s="54">
        <v>10779.567166666668</v>
      </c>
      <c r="D63" s="51"/>
    </row>
    <row r="64" spans="2:4" x14ac:dyDescent="0.3">
      <c r="B64" s="49">
        <v>53</v>
      </c>
      <c r="C64" s="54">
        <v>10779.567166666668</v>
      </c>
      <c r="D64" s="51"/>
    </row>
    <row r="65" spans="2:4" x14ac:dyDescent="0.3">
      <c r="B65" s="49">
        <v>54</v>
      </c>
      <c r="C65" s="54">
        <v>10779.567166666668</v>
      </c>
      <c r="D65" s="51"/>
    </row>
    <row r="66" spans="2:4" x14ac:dyDescent="0.3">
      <c r="B66" s="49">
        <v>55</v>
      </c>
      <c r="C66" s="54">
        <v>10779.567166666668</v>
      </c>
      <c r="D66" s="51"/>
    </row>
    <row r="67" spans="2:4" x14ac:dyDescent="0.3">
      <c r="B67" s="49">
        <v>56</v>
      </c>
      <c r="C67" s="54">
        <v>10779.567166666668</v>
      </c>
      <c r="D67" s="51"/>
    </row>
    <row r="68" spans="2:4" x14ac:dyDescent="0.3">
      <c r="B68" s="49">
        <v>57</v>
      </c>
      <c r="C68" s="54">
        <v>10779.567166666668</v>
      </c>
      <c r="D68" s="51"/>
    </row>
    <row r="69" spans="2:4" x14ac:dyDescent="0.3">
      <c r="B69" s="49">
        <v>58</v>
      </c>
      <c r="C69" s="54">
        <v>10779.567166666668</v>
      </c>
      <c r="D69" s="51"/>
    </row>
    <row r="70" spans="2:4" x14ac:dyDescent="0.3">
      <c r="B70" s="49">
        <v>59</v>
      </c>
      <c r="C70" s="54">
        <v>10779.567166666668</v>
      </c>
      <c r="D70" s="51"/>
    </row>
    <row r="71" spans="2:4" x14ac:dyDescent="0.3">
      <c r="B71" s="49">
        <v>60</v>
      </c>
      <c r="C71" s="54">
        <v>10779.567166666668</v>
      </c>
      <c r="D71" s="52"/>
    </row>
  </sheetData>
  <mergeCells count="7">
    <mergeCell ref="B10:C10"/>
    <mergeCell ref="B6:D6"/>
    <mergeCell ref="B7:D7"/>
    <mergeCell ref="B5:D5"/>
    <mergeCell ref="D10:D23"/>
    <mergeCell ref="B8:C8"/>
    <mergeCell ref="B9:C9"/>
  </mergeCells>
  <phoneticPr fontId="11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Kevin Carvalho</cp:lastModifiedBy>
  <dcterms:created xsi:type="dcterms:W3CDTF">2018-03-05T11:36:05Z</dcterms:created>
  <dcterms:modified xsi:type="dcterms:W3CDTF">2021-01-08T15:08:45Z</dcterms:modified>
</cp:coreProperties>
</file>