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ownloads\"/>
    </mc:Choice>
  </mc:AlternateContent>
  <xr:revisionPtr revIDLastSave="0" documentId="13_ncr:1_{3188CB0A-5859-4BBA-AADB-653AA3E55A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5" r:id="rId2"/>
    <sheet name="Cronograma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H7" i="4"/>
  <c r="G7" i="4"/>
  <c r="B2" i="5"/>
  <c r="I7" i="4" l="1"/>
  <c r="B4" i="4"/>
  <c r="G10" i="4"/>
  <c r="B3" i="4" l="1"/>
  <c r="G20" i="2" l="1"/>
  <c r="F20" i="2"/>
  <c r="E20" i="2"/>
</calcChain>
</file>

<file path=xl/sharedStrings.xml><?xml version="1.0" encoding="utf-8"?>
<sst xmlns="http://schemas.openxmlformats.org/spreadsheetml/2006/main" count="44" uniqueCount="40">
  <si>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</si>
  <si>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</si>
  <si>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</si>
  <si>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</si>
  <si>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</si>
  <si>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</si>
  <si>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</si>
  <si>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</si>
  <si>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</si>
  <si>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</si>
  <si>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</si>
  <si>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</si>
  <si>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</si>
  <si>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</si>
  <si>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Cronograma das parcelas</t>
  </si>
  <si>
    <t>Valor Parcela</t>
  </si>
  <si>
    <t>Valor Anual</t>
  </si>
  <si>
    <t>Diferença Mensal</t>
  </si>
  <si>
    <t>18/11/2019 à 18/11/2020</t>
  </si>
  <si>
    <t>23208.001873/2020-61</t>
  </si>
  <si>
    <t>ITEM</t>
  </si>
  <si>
    <t>DESCRIÇÃO REITORIA</t>
  </si>
  <si>
    <t>UNID</t>
  </si>
  <si>
    <t>QUANT</t>
  </si>
  <si>
    <t>VALOR GLOBAL</t>
  </si>
  <si>
    <t>TOTAL</t>
  </si>
  <si>
    <t>Contrato 08.2020.RER</t>
  </si>
  <si>
    <t>Valor Mensal</t>
  </si>
  <si>
    <t>Aditivo 01/2020 - Prorrogação</t>
  </si>
  <si>
    <t>18/11/2020 a 17/11/2021</t>
  </si>
  <si>
    <t>-</t>
  </si>
  <si>
    <t>2ª</t>
  </si>
  <si>
    <t>1ª</t>
  </si>
  <si>
    <t>Parcela</t>
  </si>
  <si>
    <t>Seguro total para os veículos pertencentes à frota oficial do IFMG - Campi e Reitoria</t>
  </si>
  <si>
    <t>Valor total</t>
  </si>
  <si>
    <t>Aditivo 01/2020</t>
  </si>
  <si>
    <t>Prorrogação</t>
  </si>
  <si>
    <t>18/11/2020 à 18/11/2021</t>
  </si>
  <si>
    <t>23208.003033/2020-32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</si>
</sst>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0" fontId="0" fillId="0" borderId="0" xfId="0" applyNumberForma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0" fillId="0" borderId="2" xfId="0" applyBorder="1" applyAlignment="1"/>
    <xf numFmtId="164" fontId="2" fillId="0" borderId="2" xfId="1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164" fontId="0" fillId="0" borderId="2" xfId="0" applyNumberFormat="1" applyBorder="1" applyAlignment="1"/>
    <xf numFmtId="164" fontId="2" fillId="0" borderId="3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 wrapText="1"/>
    </xf>
    <xf numFmtId="44" fontId="0" fillId="0" borderId="2" xfId="0" applyNumberFormat="1" applyBorder="1"/>
    <xf numFmtId="0" fontId="0" fillId="0" borderId="4" xfId="0" applyFill="1" applyBorder="1"/>
    <xf numFmtId="164" fontId="0" fillId="0" borderId="5" xfId="0" applyNumberFormat="1" applyBorder="1" applyAlignment="1"/>
    <xf numFmtId="164" fontId="0" fillId="0" borderId="5" xfId="1" applyFont="1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4" fillId="0" borderId="0" xfId="0" applyFont="1" applyAlignment="1">
      <alignment horizontal="justify" vertical="center" readingOrder="1"/>
    </xf>
    <xf numFmtId="164" fontId="2" fillId="0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3" fontId="0" fillId="0" borderId="1" xfId="0" applyNumberForma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164" fontId="2" fillId="5" borderId="7" xfId="1" applyFont="1" applyFill="1" applyBorder="1" applyAlignment="1">
      <alignment horizontal="center" vertical="center" wrapText="1"/>
    </xf>
    <xf numFmtId="164" fontId="0" fillId="5" borderId="7" xfId="1" applyNumberFormat="1" applyFont="1" applyFill="1" applyBorder="1"/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0" fillId="0" borderId="12" xfId="1" applyFont="1" applyBorder="1" applyAlignment="1">
      <alignment horizontal="center" vertical="center"/>
    </xf>
    <xf numFmtId="164" fontId="0" fillId="0" borderId="13" xfId="1" applyFont="1" applyBorder="1"/>
    <xf numFmtId="44" fontId="0" fillId="4" borderId="14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vin%20Carvalho/Desktop/Trabalho/Cronogramas/Ponte%20Nova/Planilha%20de%20Acompanhamento%20do%20Contrato%20n&#186;%20005.2018.PNR%20-%20DMA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 Contrato"/>
      <sheetName val="Resumo por item"/>
      <sheetName val="Cronograma"/>
    </sheetNames>
    <sheetDataSet>
      <sheetData sheetId="0">
        <row r="3">
          <cell r="B3" t="str">
            <v>CONTRATO 005.2018.PNR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showGridLines="0" tabSelected="1" workbookViewId="0">
      <selection activeCell="H9" sqref="H9"/>
    </sheetView>
  </sheetViews>
  <sheetFormatPr defaultColWidth="9.109375" defaultRowHeight="14.4" x14ac:dyDescent="0.3"/>
  <cols>
    <col min="1" max="1" width="4.5546875" style="1" customWidth="1"/>
    <col min="2" max="2" width="35.6640625" style="1" bestFit="1" customWidth="1"/>
    <col min="3" max="3" width="40.33203125" style="1" bestFit="1" customWidth="1"/>
    <col min="4" max="4" width="24.5546875" style="1" bestFit="1" customWidth="1"/>
    <col min="5" max="5" width="21" style="1" customWidth="1"/>
    <col min="6" max="6" width="14.33203125" style="3" bestFit="1" customWidth="1"/>
    <col min="7" max="7" width="14.109375" style="4" bestFit="1" customWidth="1"/>
    <col min="8" max="8" width="20.44140625" style="1" bestFit="1" customWidth="1"/>
    <col min="9" max="9" width="17" style="5" bestFit="1" customWidth="1"/>
    <col min="10" max="10" width="13.6640625" style="5" bestFit="1" customWidth="1"/>
    <col min="11" max="11" width="9.109375" style="1"/>
    <col min="12" max="12" width="17" style="1" bestFit="1" customWidth="1"/>
    <col min="13" max="16384" width="9.109375" style="1"/>
  </cols>
  <sheetData>
    <row r="1" spans="2:10" ht="18" x14ac:dyDescent="0.35">
      <c r="C1" s="2" t="s">
        <v>0</v>
      </c>
    </row>
    <row r="3" spans="2:10" ht="15.6" x14ac:dyDescent="0.3">
      <c r="B3" s="36" t="s">
        <v>26</v>
      </c>
      <c r="C3" s="33" t="s">
        <v>1</v>
      </c>
      <c r="D3" s="33" t="s">
        <v>2</v>
      </c>
      <c r="E3" s="33" t="s">
        <v>3</v>
      </c>
      <c r="F3" s="34" t="s">
        <v>4</v>
      </c>
      <c r="G3" s="35" t="s">
        <v>5</v>
      </c>
      <c r="H3" s="33" t="s">
        <v>8</v>
      </c>
      <c r="I3" s="69"/>
      <c r="J3" s="69"/>
    </row>
    <row r="4" spans="2:10" x14ac:dyDescent="0.3">
      <c r="B4" s="23" t="s">
        <v>6</v>
      </c>
      <c r="C4" s="20"/>
      <c r="D4" s="24" t="s">
        <v>18</v>
      </c>
      <c r="E4" s="20">
        <v>59406.87</v>
      </c>
      <c r="F4" s="21"/>
      <c r="G4" s="22"/>
      <c r="H4" s="24" t="s">
        <v>19</v>
      </c>
      <c r="I4" s="6"/>
    </row>
    <row r="5" spans="2:10" x14ac:dyDescent="0.3">
      <c r="B5" s="23" t="s">
        <v>36</v>
      </c>
      <c r="C5" s="20" t="s">
        <v>37</v>
      </c>
      <c r="D5" s="24" t="s">
        <v>38</v>
      </c>
      <c r="E5" s="20"/>
      <c r="F5" s="21"/>
      <c r="G5" s="22"/>
      <c r="H5" s="19" t="s">
        <v>39</v>
      </c>
      <c r="I5" s="6"/>
    </row>
    <row r="6" spans="2:10" x14ac:dyDescent="0.3">
      <c r="B6" s="23"/>
      <c r="C6" s="20"/>
      <c r="D6" s="19"/>
      <c r="E6" s="20"/>
      <c r="F6" s="21"/>
      <c r="G6" s="22"/>
      <c r="H6" s="19"/>
      <c r="I6" s="6"/>
    </row>
    <row r="7" spans="2:10" x14ac:dyDescent="0.3">
      <c r="B7" s="23"/>
      <c r="C7" s="20"/>
      <c r="D7" s="24"/>
      <c r="E7" s="20"/>
      <c r="F7" s="21"/>
      <c r="G7" s="22"/>
      <c r="H7" s="24"/>
      <c r="I7" s="6"/>
    </row>
    <row r="8" spans="2:10" x14ac:dyDescent="0.3">
      <c r="B8" s="23"/>
      <c r="C8" s="20"/>
      <c r="D8" s="24"/>
      <c r="E8" s="20"/>
      <c r="F8" s="21"/>
      <c r="G8" s="22"/>
      <c r="H8" s="25"/>
      <c r="I8" s="6"/>
    </row>
    <row r="9" spans="2:10" x14ac:dyDescent="0.3">
      <c r="B9" s="23"/>
      <c r="C9" s="20"/>
      <c r="D9" s="24"/>
      <c r="E9" s="20"/>
      <c r="F9" s="21"/>
      <c r="G9" s="22"/>
      <c r="H9" s="24"/>
      <c r="I9" s="6"/>
    </row>
    <row r="10" spans="2:10" x14ac:dyDescent="0.3">
      <c r="B10" s="23"/>
      <c r="C10" s="20"/>
      <c r="D10" s="19"/>
      <c r="E10" s="20"/>
      <c r="F10" s="21"/>
      <c r="G10" s="22"/>
      <c r="H10" s="19"/>
      <c r="I10" s="6"/>
    </row>
    <row r="11" spans="2:10" x14ac:dyDescent="0.3">
      <c r="B11" s="23"/>
      <c r="C11" s="20"/>
      <c r="D11" s="19"/>
      <c r="E11" s="20"/>
      <c r="F11" s="21"/>
      <c r="G11" s="22"/>
      <c r="H11" s="19"/>
      <c r="I11" s="6"/>
    </row>
    <row r="12" spans="2:10" x14ac:dyDescent="0.3">
      <c r="B12" s="23"/>
      <c r="C12" s="20"/>
      <c r="D12" s="19"/>
      <c r="E12" s="20"/>
      <c r="F12" s="21"/>
      <c r="G12" s="22"/>
      <c r="H12" s="19"/>
      <c r="I12" s="6"/>
      <c r="J12" s="7"/>
    </row>
    <row r="13" spans="2:10" x14ac:dyDescent="0.3">
      <c r="B13" s="23"/>
      <c r="C13" s="20"/>
      <c r="D13" s="19"/>
      <c r="E13" s="20"/>
      <c r="F13" s="21"/>
      <c r="G13" s="22"/>
      <c r="H13" s="19"/>
      <c r="I13" s="6"/>
      <c r="J13" s="7"/>
    </row>
    <row r="14" spans="2:10" x14ac:dyDescent="0.3">
      <c r="B14" s="23"/>
      <c r="C14" s="20"/>
      <c r="D14" s="19"/>
      <c r="E14" s="20"/>
      <c r="F14" s="21"/>
      <c r="G14" s="22"/>
      <c r="H14" s="19"/>
      <c r="I14" s="6"/>
      <c r="J14" s="7"/>
    </row>
    <row r="15" spans="2:10" x14ac:dyDescent="0.3">
      <c r="B15" s="23"/>
      <c r="C15" s="20"/>
      <c r="D15" s="19"/>
      <c r="E15" s="20"/>
      <c r="F15" s="21"/>
      <c r="G15" s="22"/>
      <c r="H15" s="19"/>
      <c r="I15" s="6"/>
      <c r="J15" s="7"/>
    </row>
    <row r="16" spans="2:10" x14ac:dyDescent="0.3">
      <c r="B16" s="23"/>
      <c r="C16" s="20"/>
      <c r="D16" s="19"/>
      <c r="E16" s="20"/>
      <c r="F16" s="21"/>
      <c r="G16" s="22"/>
      <c r="H16" s="19"/>
      <c r="I16" s="6"/>
      <c r="J16" s="7"/>
    </row>
    <row r="17" spans="2:10" x14ac:dyDescent="0.3">
      <c r="B17" s="23"/>
      <c r="C17" s="20"/>
      <c r="D17" s="19"/>
      <c r="E17" s="20"/>
      <c r="F17" s="21"/>
      <c r="G17" s="22"/>
      <c r="H17" s="19"/>
      <c r="I17" s="6"/>
      <c r="J17" s="7"/>
    </row>
    <row r="18" spans="2:10" x14ac:dyDescent="0.3">
      <c r="B18" s="23"/>
      <c r="C18" s="20"/>
      <c r="D18" s="19"/>
      <c r="E18" s="20"/>
      <c r="F18" s="21"/>
      <c r="G18" s="22"/>
      <c r="H18" s="19"/>
      <c r="I18" s="6"/>
      <c r="J18" s="7"/>
    </row>
    <row r="19" spans="2:10" x14ac:dyDescent="0.3">
      <c r="B19" s="17"/>
      <c r="C19" s="18"/>
      <c r="D19" s="19"/>
      <c r="E19" s="20"/>
      <c r="F19" s="21"/>
      <c r="G19" s="22"/>
      <c r="H19" s="19"/>
      <c r="I19" s="6"/>
      <c r="J19" s="7"/>
    </row>
    <row r="20" spans="2:10" x14ac:dyDescent="0.3">
      <c r="B20" s="26" t="s">
        <v>7</v>
      </c>
      <c r="C20" s="27"/>
      <c r="D20" s="28"/>
      <c r="E20" s="29">
        <f>SUM(E4:E19)</f>
        <v>59406.87</v>
      </c>
      <c r="F20" s="30">
        <f>SUM(F4:F19)</f>
        <v>0</v>
      </c>
      <c r="G20" s="31">
        <f>SUM(G4:G19)</f>
        <v>0</v>
      </c>
      <c r="H20" s="28"/>
      <c r="I20" s="8"/>
    </row>
    <row r="21" spans="2:10" x14ac:dyDescent="0.3">
      <c r="C21" s="9"/>
      <c r="E21" s="9"/>
      <c r="F21" s="10"/>
      <c r="G21" s="11"/>
    </row>
    <row r="22" spans="2:10" x14ac:dyDescent="0.3">
      <c r="E22" s="9"/>
      <c r="F22" s="16"/>
    </row>
    <row r="23" spans="2:10" x14ac:dyDescent="0.3">
      <c r="E23" s="15"/>
      <c r="F23" s="16"/>
      <c r="I23" s="12"/>
    </row>
    <row r="24" spans="2:10" x14ac:dyDescent="0.3">
      <c r="E24" s="14"/>
      <c r="F24" s="16"/>
    </row>
    <row r="25" spans="2:10" x14ac:dyDescent="0.3">
      <c r="E25" s="13"/>
      <c r="F25" s="16"/>
    </row>
    <row r="26" spans="2:10" x14ac:dyDescent="0.3">
      <c r="F26" s="16"/>
    </row>
  </sheetData>
  <mergeCells count="1">
    <mergeCell ref="I3:J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7DE-927E-4DC1-A98B-5C6BF9A3E18F}">
  <dimension ref="B2:F5"/>
  <sheetViews>
    <sheetView workbookViewId="0">
      <selection activeCell="F5" sqref="F5"/>
    </sheetView>
  </sheetViews>
  <sheetFormatPr defaultRowHeight="14.4" x14ac:dyDescent="0.3"/>
  <cols>
    <col min="2" max="2" width="5.33203125" bestFit="1" customWidth="1"/>
    <col min="3" max="3" width="43" bestFit="1" customWidth="1"/>
    <col min="4" max="4" width="26.88671875" bestFit="1" customWidth="1"/>
    <col min="5" max="5" width="7.21875" bestFit="1" customWidth="1"/>
    <col min="6" max="6" width="14" bestFit="1" customWidth="1"/>
  </cols>
  <sheetData>
    <row r="2" spans="2:6" x14ac:dyDescent="0.3">
      <c r="B2" s="72" t="str">
        <f>'[1]Resumo do Contrato'!B3</f>
        <v>CONTRATO 005.2018.PNR</v>
      </c>
      <c r="C2" s="72"/>
      <c r="D2" s="72"/>
      <c r="E2" s="72"/>
      <c r="F2" s="72"/>
    </row>
    <row r="3" spans="2:6" x14ac:dyDescent="0.3">
      <c r="B3" s="73" t="s">
        <v>20</v>
      </c>
      <c r="C3" s="73" t="s">
        <v>21</v>
      </c>
      <c r="D3" s="73" t="s">
        <v>22</v>
      </c>
      <c r="E3" s="73" t="s">
        <v>23</v>
      </c>
      <c r="F3" s="73" t="s">
        <v>24</v>
      </c>
    </row>
    <row r="4" spans="2:6" x14ac:dyDescent="0.3">
      <c r="B4" s="74">
        <v>1</v>
      </c>
      <c r="C4" s="74" t="s">
        <v>34</v>
      </c>
      <c r="D4" s="74" t="s">
        <v>35</v>
      </c>
      <c r="E4" s="75">
        <v>1</v>
      </c>
      <c r="F4" s="76">
        <v>59406.87</v>
      </c>
    </row>
    <row r="5" spans="2:6" x14ac:dyDescent="0.3">
      <c r="B5" s="77" t="s">
        <v>25</v>
      </c>
      <c r="C5" s="77"/>
      <c r="D5" s="77"/>
      <c r="E5" s="77"/>
      <c r="F5" s="78">
        <f>SUM(F4:F4)</f>
        <v>59406.87</v>
      </c>
    </row>
  </sheetData>
  <mergeCells count="2">
    <mergeCell ref="B2:F2"/>
    <mergeCell ref="B5:E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showGridLines="0" zoomScale="110" zoomScaleNormal="110" workbookViewId="0">
      <pane xSplit="1" topLeftCell="B1" activePane="topRight" state="frozen"/>
      <selection pane="topRight" activeCell="F14" sqref="F14"/>
    </sheetView>
  </sheetViews>
  <sheetFormatPr defaultColWidth="9.109375" defaultRowHeight="14.4" x14ac:dyDescent="0.3"/>
  <cols>
    <col min="1" max="1" width="5.5546875" style="65" bestFit="1" customWidth="1"/>
    <col min="2" max="2" width="11.44140625" style="47" customWidth="1"/>
    <col min="3" max="3" width="17.88671875" style="47" customWidth="1"/>
    <col min="4" max="4" width="19.109375" style="47" customWidth="1"/>
    <col min="5" max="5" width="13.88671875" style="47" customWidth="1"/>
    <col min="6" max="7" width="15.33203125" style="47" customWidth="1"/>
    <col min="8" max="8" width="16" style="47" customWidth="1"/>
    <col min="9" max="9" width="16.6640625" style="32" customWidth="1"/>
    <col min="10" max="16384" width="9.109375" style="47"/>
  </cols>
  <sheetData>
    <row r="1" spans="1:9" s="38" customFormat="1" x14ac:dyDescent="0.3">
      <c r="A1" s="62"/>
      <c r="I1" s="48"/>
    </row>
    <row r="2" spans="1:9" s="38" customFormat="1" x14ac:dyDescent="0.3">
      <c r="A2" s="62"/>
    </row>
    <row r="3" spans="1:9" s="39" customFormat="1" x14ac:dyDescent="0.3">
      <c r="A3" s="63"/>
      <c r="B3" s="72" t="str">
        <f>'Resumo do Contrato'!B3</f>
        <v>Contrato 08.2020.RER</v>
      </c>
      <c r="C3" s="72"/>
      <c r="D3" s="80"/>
      <c r="E3" s="72" t="s">
        <v>28</v>
      </c>
      <c r="F3" s="72"/>
      <c r="G3" s="72"/>
      <c r="H3" s="72"/>
      <c r="I3" s="84" t="s">
        <v>11</v>
      </c>
    </row>
    <row r="4" spans="1:9" s="39" customFormat="1" x14ac:dyDescent="0.3">
      <c r="A4" s="63"/>
      <c r="B4" s="71" t="str">
        <f>'Resumo do Contrato'!D4</f>
        <v>18/11/2019 à 18/11/2020</v>
      </c>
      <c r="C4" s="71"/>
      <c r="D4" s="81"/>
      <c r="E4" s="72" t="s">
        <v>29</v>
      </c>
      <c r="F4" s="72"/>
      <c r="G4" s="72"/>
      <c r="H4" s="72"/>
      <c r="I4" s="84"/>
    </row>
    <row r="5" spans="1:9" s="39" customFormat="1" x14ac:dyDescent="0.3">
      <c r="A5" s="63"/>
      <c r="B5" s="72"/>
      <c r="C5" s="72"/>
      <c r="D5" s="80"/>
      <c r="E5" s="72"/>
      <c r="F5" s="72"/>
      <c r="G5" s="72"/>
      <c r="H5" s="72"/>
      <c r="I5" s="84"/>
    </row>
    <row r="6" spans="1:9" s="41" customFormat="1" ht="28.8" x14ac:dyDescent="0.3">
      <c r="A6" s="63"/>
      <c r="B6" s="79" t="s">
        <v>27</v>
      </c>
      <c r="C6" s="79"/>
      <c r="D6" s="82" t="s">
        <v>16</v>
      </c>
      <c r="E6" s="89" t="s">
        <v>9</v>
      </c>
      <c r="F6" s="40" t="s">
        <v>10</v>
      </c>
      <c r="G6" s="40" t="s">
        <v>17</v>
      </c>
      <c r="H6" s="90" t="s">
        <v>13</v>
      </c>
      <c r="I6" s="84"/>
    </row>
    <row r="7" spans="1:9" s="39" customFormat="1" ht="15" thickBot="1" x14ac:dyDescent="0.35">
      <c r="A7" s="63"/>
      <c r="B7" s="79" t="s">
        <v>30</v>
      </c>
      <c r="C7" s="79"/>
      <c r="D7" s="83">
        <v>59406.87</v>
      </c>
      <c r="E7" s="91" t="s">
        <v>30</v>
      </c>
      <c r="F7" s="92">
        <v>59406.87</v>
      </c>
      <c r="G7" s="92">
        <f>F7-D7</f>
        <v>0</v>
      </c>
      <c r="H7" s="93">
        <f>F7</f>
        <v>59406.87</v>
      </c>
      <c r="I7" s="85">
        <f>H7+D7</f>
        <v>118813.74</v>
      </c>
    </row>
    <row r="8" spans="1:9" s="39" customFormat="1" x14ac:dyDescent="0.3">
      <c r="A8" s="63"/>
      <c r="B8" s="70" t="s">
        <v>14</v>
      </c>
      <c r="C8" s="70"/>
      <c r="D8" s="51"/>
      <c r="E8" s="86" t="s">
        <v>14</v>
      </c>
      <c r="F8" s="87"/>
      <c r="G8" s="88"/>
      <c r="H8" s="55"/>
      <c r="I8" s="60"/>
    </row>
    <row r="9" spans="1:9" s="46" customFormat="1" x14ac:dyDescent="0.3">
      <c r="A9" s="64"/>
      <c r="B9" s="43" t="s">
        <v>33</v>
      </c>
      <c r="C9" s="44" t="s">
        <v>15</v>
      </c>
      <c r="D9" s="52"/>
      <c r="E9" s="56" t="s">
        <v>33</v>
      </c>
      <c r="F9" s="45" t="s">
        <v>12</v>
      </c>
      <c r="G9" s="45" t="s">
        <v>15</v>
      </c>
      <c r="H9" s="57"/>
      <c r="I9" s="60"/>
    </row>
    <row r="10" spans="1:9" s="39" customFormat="1" ht="15" customHeight="1" x14ac:dyDescent="0.3">
      <c r="A10" s="64"/>
      <c r="B10" s="68" t="s">
        <v>32</v>
      </c>
      <c r="C10" s="42">
        <v>59406.87</v>
      </c>
      <c r="D10" s="53"/>
      <c r="E10" s="68" t="s">
        <v>31</v>
      </c>
      <c r="F10" s="42"/>
      <c r="G10" s="49">
        <f>F10+C10</f>
        <v>59406.87</v>
      </c>
      <c r="H10" s="58"/>
      <c r="I10" s="60"/>
    </row>
    <row r="11" spans="1:9" x14ac:dyDescent="0.3">
      <c r="D11" s="54"/>
      <c r="E11" s="59"/>
      <c r="H11" s="54"/>
      <c r="I11" s="60"/>
    </row>
    <row r="12" spans="1:9" x14ac:dyDescent="0.3">
      <c r="D12" s="54"/>
      <c r="E12" s="38"/>
      <c r="F12" s="50"/>
      <c r="H12" s="54"/>
      <c r="I12" s="61"/>
    </row>
    <row r="13" spans="1:9" x14ac:dyDescent="0.3">
      <c r="D13" s="54"/>
      <c r="E13" s="37"/>
      <c r="H13" s="54"/>
      <c r="I13" s="61"/>
    </row>
    <row r="14" spans="1:9" ht="21" x14ac:dyDescent="0.3">
      <c r="C14" s="67"/>
      <c r="D14" s="54"/>
      <c r="E14" s="37"/>
      <c r="H14" s="54"/>
      <c r="I14" s="61"/>
    </row>
    <row r="15" spans="1:9" x14ac:dyDescent="0.3">
      <c r="E15" s="66"/>
    </row>
    <row r="16" spans="1:9" x14ac:dyDescent="0.3">
      <c r="E16" s="66"/>
    </row>
  </sheetData>
  <mergeCells count="11">
    <mergeCell ref="I3:I6"/>
    <mergeCell ref="B8:C8"/>
    <mergeCell ref="E8:F8"/>
    <mergeCell ref="B4:D4"/>
    <mergeCell ref="E4:H4"/>
    <mergeCell ref="B5:D5"/>
    <mergeCell ref="E5:H5"/>
    <mergeCell ref="B3:D3"/>
    <mergeCell ref="E3:H3"/>
    <mergeCell ref="B6:C6"/>
    <mergeCell ref="B7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2021-01-08T17:45:27Z</dcterms:modified>
</cp:coreProperties>
</file>