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wnloads\"/>
    </mc:Choice>
  </mc:AlternateContent>
  <bookViews>
    <workbookView xWindow="480" yWindow="30" windowWidth="22995" windowHeight="10050"/>
  </bookViews>
  <sheets>
    <sheet name="Resumo do Contrato" sheetId="2" r:id="rId1"/>
    <sheet name="Cronograma" sheetId="4" r:id="rId2"/>
  </sheets>
  <calcPr calcId="152511"/>
</workbook>
</file>

<file path=xl/calcChain.xml><?xml version="1.0" encoding="utf-8"?>
<calcChain xmlns="http://schemas.openxmlformats.org/spreadsheetml/2006/main">
  <c r="I7" i="4" l="1"/>
  <c r="F4" i="2"/>
  <c r="F5" i="2"/>
  <c r="F6" i="2"/>
  <c r="F7" i="2"/>
  <c r="F8" i="2"/>
  <c r="F9" i="2"/>
  <c r="F10" i="2"/>
  <c r="F11" i="2"/>
  <c r="F12" i="2"/>
  <c r="F13" i="2"/>
  <c r="F14" i="2" l="1"/>
  <c r="F15" i="2"/>
  <c r="F16" i="2"/>
  <c r="F17" i="2"/>
  <c r="F18" i="2"/>
  <c r="F19" i="2"/>
  <c r="B3" i="4" l="1"/>
  <c r="E15" i="4" l="1"/>
  <c r="C7" i="4" l="1"/>
  <c r="B4" i="4"/>
  <c r="H7" i="4" l="1"/>
  <c r="H20" i="2" l="1"/>
  <c r="G20" i="2"/>
  <c r="E20" i="2"/>
  <c r="F20" i="2"/>
</calcChain>
</file>

<file path=xl/sharedStrings.xml><?xml version="1.0" encoding="utf-8"?>
<sst xmlns="http://schemas.openxmlformats.org/spreadsheetml/2006/main" count="33" uniqueCount="28">
  <si>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</si>
  <si>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</si>
  <si>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</si>
  <si>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</si>
  <si>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</si>
  <si>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</si>
  <si>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</si>
  <si>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</si>
  <si>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</si>
  <si>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SEI Nº</t>
  </si>
  <si>
    <t>novo valor mensal</t>
  </si>
  <si>
    <t>novo valor anual</t>
  </si>
  <si>
    <t>Valor Acumulado</t>
  </si>
  <si>
    <t>Diferença</t>
  </si>
  <si>
    <t>Valor do Termo</t>
  </si>
  <si>
    <t>Valor Mensal</t>
  </si>
  <si>
    <t>Cronograma das parcelas</t>
  </si>
  <si>
    <t>Parcela nº</t>
  </si>
  <si>
    <t>Valor Parcela</t>
  </si>
  <si>
    <t>1º</t>
  </si>
  <si>
    <t>Valor Anual</t>
  </si>
  <si>
    <t>Diferença Mensal</t>
  </si>
  <si>
    <t>ultimo dia do período calculado</t>
  </si>
  <si>
    <t>entende-se do período proporcional</t>
  </si>
  <si>
    <t>d-1 do INÍCIO do período calculado</t>
  </si>
  <si>
    <t>CONTRATO 20.2020.RER</t>
  </si>
  <si>
    <t>09/12/2020 a 08/12/2021</t>
  </si>
  <si>
    <t>23208.003803/2020-47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</si>
</sst>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2" xfId="1" applyFont="1" applyBorder="1"/>
    <xf numFmtId="164" fontId="0" fillId="0" borderId="1" xfId="1" applyFont="1" applyBorder="1"/>
    <xf numFmtId="0" fontId="11" fillId="7" borderId="1" xfId="0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44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0" fontId="0" fillId="0" borderId="0" xfId="0" applyNumberFormat="1" applyFill="1" applyBorder="1"/>
    <xf numFmtId="0" fontId="2" fillId="0" borderId="0" xfId="0" applyFont="1" applyFill="1" applyBorder="1"/>
    <xf numFmtId="44" fontId="0" fillId="0" borderId="1" xfId="0" applyNumberForma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2" fillId="0" borderId="3" xfId="0" applyFont="1" applyBorder="1" applyAlignment="1">
      <alignment horizontal="center" vertical="center" wrapText="1"/>
    </xf>
    <xf numFmtId="164" fontId="0" fillId="0" borderId="3" xfId="1" applyFont="1" applyBorder="1"/>
    <xf numFmtId="0" fontId="0" fillId="0" borderId="4" xfId="0" applyBorder="1" applyAlignment="1"/>
    <xf numFmtId="164" fontId="2" fillId="0" borderId="4" xfId="1" applyFont="1" applyBorder="1" applyAlignment="1">
      <alignment horizontal="center" vertical="center"/>
    </xf>
    <xf numFmtId="0" fontId="0" fillId="0" borderId="4" xfId="0" applyBorder="1"/>
    <xf numFmtId="0" fontId="0" fillId="0" borderId="4" xfId="0" applyFill="1" applyBorder="1"/>
    <xf numFmtId="0" fontId="2" fillId="0" borderId="5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0" fillId="0" borderId="5" xfId="1" applyFont="1" applyBorder="1"/>
    <xf numFmtId="44" fontId="0" fillId="4" borderId="3" xfId="0" applyNumberFormat="1" applyFill="1" applyBorder="1"/>
    <xf numFmtId="164" fontId="0" fillId="0" borderId="4" xfId="0" applyNumberFormat="1" applyBorder="1" applyAlignment="1"/>
    <xf numFmtId="164" fontId="2" fillId="0" borderId="5" xfId="1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 wrapText="1"/>
    </xf>
    <xf numFmtId="44" fontId="0" fillId="0" borderId="4" xfId="0" applyNumberFormat="1" applyBorder="1"/>
    <xf numFmtId="0" fontId="0" fillId="0" borderId="6" xfId="0" applyBorder="1"/>
    <xf numFmtId="0" fontId="0" fillId="0" borderId="6" xfId="0" applyFill="1" applyBorder="1"/>
    <xf numFmtId="166" fontId="0" fillId="0" borderId="7" xfId="0" applyNumberFormat="1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0" fontId="0" fillId="0" borderId="6" xfId="0" applyNumberFormat="1" applyBorder="1" applyAlignment="1">
      <alignment horizontal="center" vertical="center"/>
    </xf>
    <xf numFmtId="164" fontId="0" fillId="5" borderId="9" xfId="1" applyNumberFormat="1" applyFont="1" applyFill="1" applyBorder="1"/>
    <xf numFmtId="164" fontId="0" fillId="0" borderId="10" xfId="0" applyNumberFormat="1" applyBorder="1" applyAlignment="1"/>
    <xf numFmtId="164" fontId="0" fillId="0" borderId="10" xfId="1" applyFont="1" applyFill="1" applyBorder="1"/>
    <xf numFmtId="0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164" fontId="15" fillId="0" borderId="0" xfId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16" fillId="0" borderId="0" xfId="0" applyFont="1" applyAlignment="1">
      <alignment horizontal="justify" vertical="center" readingOrder="1"/>
    </xf>
    <xf numFmtId="0" fontId="4" fillId="0" borderId="0" xfId="0" applyFont="1" applyBorder="1" applyAlignment="1">
      <alignment horizontal="center"/>
    </xf>
    <xf numFmtId="164" fontId="2" fillId="5" borderId="9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14" fillId="0" borderId="5" xfId="1" applyFont="1" applyFill="1" applyBorder="1" applyAlignment="1">
      <alignment horizontal="center" vertical="center"/>
    </xf>
    <xf numFmtId="164" fontId="17" fillId="0" borderId="1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showGridLines="0" tabSelected="1" workbookViewId="0">
      <selection activeCell="C35" sqref="C35"/>
    </sheetView>
  </sheetViews>
  <sheetFormatPr defaultRowHeight="15" x14ac:dyDescent="0.25"/>
  <cols>
    <col min="1" max="1" width="4.570312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20.5703125" style="1" customWidth="1"/>
    <col min="7" max="7" width="14.28515625" style="3" bestFit="1" customWidth="1"/>
    <col min="8" max="8" width="14.140625" style="4" bestFit="1" customWidth="1"/>
    <col min="9" max="9" width="20.42578125" style="1" bestFit="1" customWidth="1"/>
    <col min="10" max="10" width="17" style="5" bestFit="1" customWidth="1"/>
    <col min="11" max="11" width="13.7109375" style="5" bestFit="1" customWidth="1"/>
    <col min="12" max="12" width="9.140625" style="1"/>
    <col min="13" max="13" width="17" style="1" bestFit="1" customWidth="1"/>
    <col min="14" max="16384" width="9.140625" style="1"/>
  </cols>
  <sheetData>
    <row r="1" spans="2:11" ht="18.75" x14ac:dyDescent="0.3">
      <c r="C1" s="2" t="s">
        <v>0</v>
      </c>
    </row>
    <row r="3" spans="2:11" ht="15.75" x14ac:dyDescent="0.25">
      <c r="B3" s="36" t="s">
        <v>25</v>
      </c>
      <c r="C3" s="33" t="s">
        <v>1</v>
      </c>
      <c r="D3" s="33" t="s">
        <v>2</v>
      </c>
      <c r="E3" s="33" t="s">
        <v>3</v>
      </c>
      <c r="F3" s="33" t="s">
        <v>4</v>
      </c>
      <c r="G3" s="34" t="s">
        <v>5</v>
      </c>
      <c r="H3" s="35" t="s">
        <v>6</v>
      </c>
      <c r="I3" s="33" t="s">
        <v>9</v>
      </c>
      <c r="J3" s="85"/>
      <c r="K3" s="85"/>
    </row>
    <row r="4" spans="2:11" x14ac:dyDescent="0.25">
      <c r="B4" s="23" t="s">
        <v>7</v>
      </c>
      <c r="C4" s="20"/>
      <c r="D4" s="25" t="s">
        <v>26</v>
      </c>
      <c r="E4" s="20">
        <v>4855.2</v>
      </c>
      <c r="F4" s="20">
        <f t="shared" ref="F4:F19" si="0">E4/12</f>
        <v>404.59999999999997</v>
      </c>
      <c r="G4" s="21"/>
      <c r="H4" s="22"/>
      <c r="I4" s="24" t="s">
        <v>27</v>
      </c>
      <c r="J4" s="6"/>
    </row>
    <row r="5" spans="2:11" x14ac:dyDescent="0.25">
      <c r="B5" s="23"/>
      <c r="C5" s="20"/>
      <c r="D5" s="19"/>
      <c r="E5" s="20"/>
      <c r="F5" s="20">
        <f t="shared" si="0"/>
        <v>0</v>
      </c>
      <c r="G5" s="21"/>
      <c r="H5" s="22"/>
      <c r="I5" s="19"/>
      <c r="J5" s="6"/>
    </row>
    <row r="6" spans="2:11" x14ac:dyDescent="0.25">
      <c r="B6" s="23"/>
      <c r="C6" s="20"/>
      <c r="D6" s="19"/>
      <c r="E6" s="20"/>
      <c r="F6" s="20">
        <f t="shared" si="0"/>
        <v>0</v>
      </c>
      <c r="G6" s="21"/>
      <c r="H6" s="22"/>
      <c r="I6" s="19"/>
      <c r="J6" s="6"/>
    </row>
    <row r="7" spans="2:11" x14ac:dyDescent="0.25">
      <c r="B7" s="23"/>
      <c r="C7" s="20"/>
      <c r="D7" s="24"/>
      <c r="E7" s="20"/>
      <c r="F7" s="20">
        <f t="shared" si="0"/>
        <v>0</v>
      </c>
      <c r="G7" s="21"/>
      <c r="H7" s="22"/>
      <c r="I7" s="24"/>
      <c r="J7" s="6"/>
    </row>
    <row r="8" spans="2:11" x14ac:dyDescent="0.25">
      <c r="B8" s="23"/>
      <c r="C8" s="20"/>
      <c r="D8" s="24"/>
      <c r="E8" s="20"/>
      <c r="F8" s="20">
        <f t="shared" si="0"/>
        <v>0</v>
      </c>
      <c r="G8" s="21"/>
      <c r="H8" s="22"/>
      <c r="I8" s="25"/>
      <c r="J8" s="6"/>
    </row>
    <row r="9" spans="2:11" x14ac:dyDescent="0.25">
      <c r="B9" s="23"/>
      <c r="C9" s="20"/>
      <c r="D9" s="24"/>
      <c r="E9" s="20"/>
      <c r="F9" s="20">
        <f t="shared" si="0"/>
        <v>0</v>
      </c>
      <c r="G9" s="21"/>
      <c r="H9" s="22"/>
      <c r="I9" s="24"/>
      <c r="J9" s="6"/>
    </row>
    <row r="10" spans="2:11" x14ac:dyDescent="0.25">
      <c r="B10" s="23"/>
      <c r="C10" s="20"/>
      <c r="D10" s="19"/>
      <c r="E10" s="20"/>
      <c r="F10" s="20">
        <f t="shared" si="0"/>
        <v>0</v>
      </c>
      <c r="G10" s="21"/>
      <c r="H10" s="22"/>
      <c r="I10" s="19"/>
      <c r="J10" s="6"/>
    </row>
    <row r="11" spans="2:11" x14ac:dyDescent="0.25">
      <c r="B11" s="23"/>
      <c r="C11" s="20"/>
      <c r="D11" s="19"/>
      <c r="E11" s="20"/>
      <c r="F11" s="20">
        <f t="shared" si="0"/>
        <v>0</v>
      </c>
      <c r="G11" s="21"/>
      <c r="H11" s="22"/>
      <c r="I11" s="19"/>
      <c r="J11" s="6"/>
    </row>
    <row r="12" spans="2:11" x14ac:dyDescent="0.25">
      <c r="B12" s="23"/>
      <c r="C12" s="20"/>
      <c r="D12" s="19"/>
      <c r="E12" s="20"/>
      <c r="F12" s="20">
        <f t="shared" si="0"/>
        <v>0</v>
      </c>
      <c r="G12" s="21"/>
      <c r="H12" s="22"/>
      <c r="I12" s="19"/>
      <c r="J12" s="6"/>
      <c r="K12" s="7"/>
    </row>
    <row r="13" spans="2:11" x14ac:dyDescent="0.25">
      <c r="B13" s="23"/>
      <c r="C13" s="20"/>
      <c r="D13" s="19"/>
      <c r="E13" s="20"/>
      <c r="F13" s="20">
        <f t="shared" si="0"/>
        <v>0</v>
      </c>
      <c r="G13" s="21"/>
      <c r="H13" s="22"/>
      <c r="I13" s="19"/>
      <c r="J13" s="6"/>
      <c r="K13" s="7"/>
    </row>
    <row r="14" spans="2:11" x14ac:dyDescent="0.25">
      <c r="B14" s="23"/>
      <c r="C14" s="20"/>
      <c r="D14" s="19"/>
      <c r="E14" s="20"/>
      <c r="F14" s="20">
        <f t="shared" si="0"/>
        <v>0</v>
      </c>
      <c r="G14" s="21"/>
      <c r="H14" s="22"/>
      <c r="I14" s="19"/>
      <c r="J14" s="6"/>
      <c r="K14" s="7"/>
    </row>
    <row r="15" spans="2:11" x14ac:dyDescent="0.25">
      <c r="B15" s="23"/>
      <c r="C15" s="20"/>
      <c r="D15" s="19"/>
      <c r="E15" s="20"/>
      <c r="F15" s="20">
        <f t="shared" si="0"/>
        <v>0</v>
      </c>
      <c r="G15" s="21"/>
      <c r="H15" s="22"/>
      <c r="I15" s="19"/>
      <c r="J15" s="6"/>
      <c r="K15" s="7"/>
    </row>
    <row r="16" spans="2:11" x14ac:dyDescent="0.25">
      <c r="B16" s="23"/>
      <c r="C16" s="20"/>
      <c r="D16" s="19"/>
      <c r="E16" s="20"/>
      <c r="F16" s="20">
        <f t="shared" si="0"/>
        <v>0</v>
      </c>
      <c r="G16" s="21"/>
      <c r="H16" s="22"/>
      <c r="I16" s="19"/>
      <c r="J16" s="6"/>
      <c r="K16" s="7"/>
    </row>
    <row r="17" spans="2:11" x14ac:dyDescent="0.25">
      <c r="B17" s="23"/>
      <c r="C17" s="20"/>
      <c r="D17" s="19"/>
      <c r="E17" s="20"/>
      <c r="F17" s="20">
        <f t="shared" si="0"/>
        <v>0</v>
      </c>
      <c r="G17" s="21"/>
      <c r="H17" s="22"/>
      <c r="I17" s="19"/>
      <c r="J17" s="6"/>
      <c r="K17" s="7"/>
    </row>
    <row r="18" spans="2:11" x14ac:dyDescent="0.25">
      <c r="B18" s="23"/>
      <c r="C18" s="20"/>
      <c r="D18" s="19"/>
      <c r="E18" s="20"/>
      <c r="F18" s="20">
        <f t="shared" si="0"/>
        <v>0</v>
      </c>
      <c r="G18" s="21"/>
      <c r="H18" s="22"/>
      <c r="I18" s="19"/>
      <c r="J18" s="6"/>
      <c r="K18" s="7"/>
    </row>
    <row r="19" spans="2:11" x14ac:dyDescent="0.25">
      <c r="B19" s="17"/>
      <c r="C19" s="18"/>
      <c r="D19" s="19"/>
      <c r="E19" s="20"/>
      <c r="F19" s="20">
        <f t="shared" si="0"/>
        <v>0</v>
      </c>
      <c r="G19" s="21"/>
      <c r="H19" s="22"/>
      <c r="I19" s="19"/>
      <c r="J19" s="6"/>
      <c r="K19" s="7"/>
    </row>
    <row r="20" spans="2:11" x14ac:dyDescent="0.25">
      <c r="B20" s="26" t="s">
        <v>8</v>
      </c>
      <c r="C20" s="27"/>
      <c r="D20" s="28"/>
      <c r="E20" s="29">
        <f>SUM(E4:E19)</f>
        <v>4855.2</v>
      </c>
      <c r="F20" s="29">
        <f>SUM(F4:F19)</f>
        <v>404.59999999999997</v>
      </c>
      <c r="G20" s="30">
        <f>SUM(G4:G19)</f>
        <v>0</v>
      </c>
      <c r="H20" s="31">
        <f>SUM(H4:H19)</f>
        <v>0</v>
      </c>
      <c r="I20" s="28"/>
      <c r="J20" s="8"/>
    </row>
    <row r="21" spans="2:11" x14ac:dyDescent="0.25">
      <c r="C21" s="9"/>
      <c r="E21" s="9"/>
      <c r="F21" s="9"/>
      <c r="G21" s="10"/>
      <c r="H21" s="11"/>
    </row>
    <row r="22" spans="2:11" x14ac:dyDescent="0.25">
      <c r="E22" s="9"/>
      <c r="F22" s="13"/>
      <c r="G22" s="16"/>
    </row>
    <row r="23" spans="2:11" x14ac:dyDescent="0.25">
      <c r="E23" s="15"/>
      <c r="G23" s="16"/>
      <c r="J23" s="12"/>
    </row>
    <row r="24" spans="2:11" x14ac:dyDescent="0.25">
      <c r="E24" s="14"/>
      <c r="G24" s="16"/>
    </row>
    <row r="25" spans="2:11" x14ac:dyDescent="0.25">
      <c r="E25" s="13"/>
      <c r="G25" s="16"/>
    </row>
    <row r="26" spans="2:11" x14ac:dyDescent="0.25">
      <c r="G26" s="16"/>
    </row>
  </sheetData>
  <mergeCells count="1">
    <mergeCell ref="J3:K3"/>
  </mergeCells>
  <conditionalFormatting sqref="C11:C13 C20:C1048576 C1:C9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="110" zoomScaleNormal="110" workbookViewId="0">
      <pane xSplit="1" topLeftCell="B1" activePane="topRight" state="frozen"/>
      <selection pane="topRight" activeCell="H12" sqref="H12"/>
    </sheetView>
  </sheetViews>
  <sheetFormatPr defaultRowHeight="15" x14ac:dyDescent="0.25"/>
  <cols>
    <col min="1" max="1" width="5.140625" style="82" customWidth="1"/>
    <col min="2" max="2" width="11.42578125" style="50" customWidth="1"/>
    <col min="3" max="3" width="17.85546875" style="50" customWidth="1"/>
    <col min="4" max="4" width="19.140625" style="50" customWidth="1"/>
    <col min="5" max="5" width="13.85546875" style="50" customWidth="1"/>
    <col min="6" max="7" width="15.28515625" style="50" customWidth="1"/>
    <col min="8" max="8" width="16" style="50" customWidth="1"/>
    <col min="9" max="9" width="16.7109375" style="32" customWidth="1"/>
    <col min="10" max="16384" width="9.140625" style="50"/>
  </cols>
  <sheetData>
    <row r="1" spans="1:9" s="38" customFormat="1" x14ac:dyDescent="0.25">
      <c r="A1" s="79"/>
      <c r="I1" s="52"/>
    </row>
    <row r="2" spans="1:9" s="38" customFormat="1" x14ac:dyDescent="0.25">
      <c r="A2" s="79"/>
    </row>
    <row r="3" spans="1:9" s="39" customFormat="1" x14ac:dyDescent="0.25">
      <c r="A3" s="80"/>
      <c r="B3" s="95" t="str">
        <f>'Resumo do Contrato'!B3</f>
        <v>CONTRATO 20.2020.RER</v>
      </c>
      <c r="C3" s="95"/>
      <c r="D3" s="96"/>
      <c r="E3" s="92"/>
      <c r="F3" s="93"/>
      <c r="G3" s="93"/>
      <c r="H3" s="94"/>
      <c r="I3" s="86" t="s">
        <v>12</v>
      </c>
    </row>
    <row r="4" spans="1:9" s="39" customFormat="1" x14ac:dyDescent="0.25">
      <c r="A4" s="80"/>
      <c r="B4" s="90" t="str">
        <f>'Resumo do Contrato'!D4</f>
        <v>09/12/2020 a 08/12/2021</v>
      </c>
      <c r="C4" s="90"/>
      <c r="D4" s="91"/>
      <c r="E4" s="92"/>
      <c r="F4" s="93"/>
      <c r="G4" s="93"/>
      <c r="H4" s="94"/>
      <c r="I4" s="86"/>
    </row>
    <row r="5" spans="1:9" s="39" customFormat="1" x14ac:dyDescent="0.25">
      <c r="A5" s="80"/>
      <c r="B5" s="95"/>
      <c r="C5" s="95"/>
      <c r="D5" s="96"/>
      <c r="E5" s="92"/>
      <c r="F5" s="93"/>
      <c r="G5" s="93"/>
      <c r="H5" s="94"/>
      <c r="I5" s="86"/>
    </row>
    <row r="6" spans="1:9" s="41" customFormat="1" ht="30" x14ac:dyDescent="0.25">
      <c r="A6" s="80"/>
      <c r="B6" s="87"/>
      <c r="C6" s="40" t="s">
        <v>15</v>
      </c>
      <c r="D6" s="57" t="s">
        <v>20</v>
      </c>
      <c r="E6" s="63" t="s">
        <v>10</v>
      </c>
      <c r="F6" s="40" t="s">
        <v>11</v>
      </c>
      <c r="G6" s="40" t="s">
        <v>21</v>
      </c>
      <c r="H6" s="64" t="s">
        <v>14</v>
      </c>
      <c r="I6" s="86"/>
    </row>
    <row r="7" spans="1:9" s="39" customFormat="1" x14ac:dyDescent="0.25">
      <c r="A7" s="80"/>
      <c r="B7" s="87"/>
      <c r="C7" s="42">
        <f>D7/12</f>
        <v>404.59999999999997</v>
      </c>
      <c r="D7" s="58">
        <v>4855.2</v>
      </c>
      <c r="E7" s="65"/>
      <c r="F7" s="43"/>
      <c r="G7" s="43"/>
      <c r="H7" s="66">
        <f>F11</f>
        <v>0</v>
      </c>
      <c r="I7" s="76">
        <f>H7+D7</f>
        <v>4855.2</v>
      </c>
    </row>
    <row r="8" spans="1:9" s="39" customFormat="1" x14ac:dyDescent="0.25">
      <c r="A8" s="80"/>
      <c r="B8" s="88" t="s">
        <v>16</v>
      </c>
      <c r="C8" s="88"/>
      <c r="D8" s="59"/>
      <c r="E8" s="89" t="s">
        <v>16</v>
      </c>
      <c r="F8" s="88"/>
      <c r="G8" s="44"/>
      <c r="H8" s="67"/>
      <c r="I8" s="77"/>
    </row>
    <row r="9" spans="1:9" s="48" customFormat="1" x14ac:dyDescent="0.25">
      <c r="A9" s="81"/>
      <c r="B9" s="45" t="s">
        <v>17</v>
      </c>
      <c r="C9" s="46" t="s">
        <v>18</v>
      </c>
      <c r="D9" s="60"/>
      <c r="E9" s="68" t="s">
        <v>17</v>
      </c>
      <c r="F9" s="47" t="s">
        <v>13</v>
      </c>
      <c r="G9" s="47" t="s">
        <v>18</v>
      </c>
      <c r="H9" s="69"/>
      <c r="I9" s="77"/>
    </row>
    <row r="10" spans="1:9" s="39" customFormat="1" ht="15" customHeight="1" x14ac:dyDescent="0.25">
      <c r="A10" s="81"/>
      <c r="B10" s="98" t="s">
        <v>19</v>
      </c>
      <c r="C10" s="43">
        <v>404.59999999999997</v>
      </c>
      <c r="D10" s="61"/>
      <c r="E10" s="97"/>
      <c r="F10" s="54"/>
      <c r="G10" s="54"/>
      <c r="H10" s="70"/>
      <c r="I10" s="77"/>
    </row>
    <row r="11" spans="1:9" s="39" customFormat="1" x14ac:dyDescent="0.25">
      <c r="A11" s="81"/>
      <c r="C11" s="51"/>
      <c r="D11" s="61"/>
      <c r="E11" s="71"/>
      <c r="F11" s="49"/>
      <c r="G11" s="49"/>
      <c r="H11" s="61"/>
      <c r="I11" s="77"/>
    </row>
    <row r="12" spans="1:9" ht="15.75" thickBot="1" x14ac:dyDescent="0.3">
      <c r="D12" s="62"/>
      <c r="E12" s="72"/>
      <c r="H12" s="62"/>
      <c r="I12" s="77"/>
    </row>
    <row r="13" spans="1:9" ht="16.5" thickTop="1" thickBot="1" x14ac:dyDescent="0.3">
      <c r="D13" s="62"/>
      <c r="E13" s="73"/>
      <c r="F13" s="55" t="s">
        <v>22</v>
      </c>
      <c r="H13" s="62"/>
      <c r="I13" s="78"/>
    </row>
    <row r="14" spans="1:9" ht="16.5" thickTop="1" thickBot="1" x14ac:dyDescent="0.3">
      <c r="D14" s="62"/>
      <c r="E14" s="74"/>
      <c r="F14" s="56" t="s">
        <v>24</v>
      </c>
      <c r="H14" s="62"/>
      <c r="I14" s="78"/>
    </row>
    <row r="15" spans="1:9" ht="21.75" thickTop="1" x14ac:dyDescent="0.25">
      <c r="C15" s="84"/>
      <c r="D15" s="62"/>
      <c r="E15" s="75">
        <f>E13-E14</f>
        <v>0</v>
      </c>
      <c r="F15" s="53" t="s">
        <v>13</v>
      </c>
      <c r="H15" s="62"/>
      <c r="I15" s="78"/>
    </row>
    <row r="16" spans="1:9" x14ac:dyDescent="0.25">
      <c r="E16" s="38"/>
      <c r="F16" s="56"/>
    </row>
    <row r="17" spans="5:6" x14ac:dyDescent="0.25">
      <c r="E17" s="37"/>
    </row>
    <row r="18" spans="5:6" x14ac:dyDescent="0.25">
      <c r="E18" s="37"/>
      <c r="F18" s="55" t="s">
        <v>22</v>
      </c>
    </row>
    <row r="19" spans="5:6" x14ac:dyDescent="0.25">
      <c r="E19" s="83"/>
      <c r="F19" s="50" t="s">
        <v>23</v>
      </c>
    </row>
    <row r="20" spans="5:6" x14ac:dyDescent="0.25">
      <c r="E20" s="83"/>
    </row>
  </sheetData>
  <mergeCells count="10">
    <mergeCell ref="I3:I6"/>
    <mergeCell ref="B6:B7"/>
    <mergeCell ref="B8:C8"/>
    <mergeCell ref="E8:F8"/>
    <mergeCell ref="B4:D4"/>
    <mergeCell ref="E4:H4"/>
    <mergeCell ref="B5:D5"/>
    <mergeCell ref="E5:H5"/>
    <mergeCell ref="B3:D3"/>
    <mergeCell ref="E3:H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 do Contrato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2021-01-20T21:12:48Z</dcterms:modified>
</cp:coreProperties>
</file>