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SUAP e Pasta Interna\CONTRATO Nº 15.2019 RER Claro\"/>
    </mc:Choice>
  </mc:AlternateContent>
  <xr:revisionPtr revIDLastSave="0" documentId="8_{38282BE4-4D67-4609-A152-ABA9E55B5496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E7" i="4"/>
  <c r="I7" i="4" l="1"/>
  <c r="C7" i="4"/>
  <c r="F34" i="4" l="1"/>
  <c r="G22" i="4"/>
  <c r="G23" i="4"/>
  <c r="G24" i="4"/>
  <c r="G25" i="4"/>
  <c r="G26" i="4"/>
  <c r="G27" i="4"/>
  <c r="G28" i="4"/>
  <c r="G29" i="4"/>
  <c r="G30" i="4"/>
  <c r="G31" i="4"/>
  <c r="G32" i="4"/>
  <c r="G33" i="4"/>
  <c r="E37" i="4"/>
  <c r="F4" i="2"/>
  <c r="B3" i="4" l="1"/>
  <c r="G16" i="4" l="1"/>
  <c r="G12" i="4"/>
  <c r="G11" i="4"/>
  <c r="G13" i="4"/>
  <c r="G14" i="4"/>
  <c r="G15" i="4"/>
  <c r="G17" i="4"/>
  <c r="G18" i="4"/>
  <c r="G19" i="4"/>
  <c r="G20" i="4"/>
  <c r="G21" i="4"/>
  <c r="B4" i="4" l="1"/>
  <c r="G10" i="4" l="1"/>
  <c r="F8" i="2" l="1"/>
  <c r="H20" i="2" l="1"/>
  <c r="G20" i="2"/>
  <c r="E20" i="2"/>
  <c r="F17" i="2"/>
  <c r="F18" i="2"/>
  <c r="F19" i="2"/>
  <c r="F15" i="2" l="1"/>
  <c r="F11" i="2" l="1"/>
  <c r="F12" i="2"/>
  <c r="F13" i="2"/>
  <c r="F16" i="2" l="1"/>
  <c r="F5" i="2"/>
  <c r="F6" i="2"/>
  <c r="F7" i="2"/>
  <c r="F9" i="2"/>
  <c r="F10" i="2"/>
  <c r="F14" i="2"/>
  <c r="F20" i="2" l="1"/>
</calcChain>
</file>

<file path=xl/sharedStrings.xml><?xml version="1.0" encoding="utf-8"?>
<sst xmlns="http://schemas.openxmlformats.org/spreadsheetml/2006/main" count="84" uniqueCount="56">
  <si>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</si>
  <si>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</si>
  <si>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</si>
  <si>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</si>
  <si>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</si>
  <si>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</si>
  <si>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</si>
  <si>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</si>
  <si>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</si>
  <si>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SEI Nº</t>
  </si>
  <si>
    <t>novo valor mensal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</si>
  <si>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</si>
  <si>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</si>
  <si>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</si>
  <si>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</si>
  <si>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</si>
  <si>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</si>
  <si>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</si>
  <si>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</si>
  <si>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Diferença Mensal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</si>
  <si>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</si>
  <si>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</si>
  <si>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</si>
  <si>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</si>
  <si>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</si>
  <si>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</si>
  <si>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</si>
  <si>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</si>
  <si>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</si>
  <si>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</si>
  <si>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</si>
  <si>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</si>
  <si>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</si>
  <si>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ultimo dia do período calculado</t>
  </si>
  <si>
    <t>d-1 do INÍCIO do período calculado</t>
  </si>
  <si>
    <t>05/05/2019 a 04/05/2021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</si>
  <si>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</si>
  <si>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</si>
  <si>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</si>
  <si>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</si>
  <si>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</si>
  <si>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</si>
  <si>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</si>
  <si>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</si>
  <si>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</si>
  <si>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</si>
  <si>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Valor Contrato 2 Anos</t>
  </si>
  <si>
    <t>Contrato 15/2019</t>
  </si>
  <si>
    <t>23208.001914/2019-85</t>
  </si>
  <si>
    <t>Aditivo 01/2021 - 23/03/2021</t>
  </si>
  <si>
    <t>Prorrogação</t>
  </si>
  <si>
    <t>05/05/2021 a 04/05/2023</t>
  </si>
  <si>
    <t>23208.000465/2021-72</t>
  </si>
  <si>
    <t>Aditivo 01/2021 -  23/03/2021</t>
  </si>
  <si>
    <t>De 05/05/2021 a 04/05/2023</t>
  </si>
  <si>
    <t>Novo valor - 2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</si>
</sst>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2" xfId="1" applyFont="1" applyBorder="1"/>
    <xf numFmtId="164" fontId="0" fillId="0" borderId="1" xfId="1" applyFont="1" applyBorder="1"/>
    <xf numFmtId="0" fontId="11" fillId="7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/>
    <xf numFmtId="164" fontId="2" fillId="0" borderId="4" xfId="1" applyFont="1" applyBorder="1" applyAlignment="1">
      <alignment horizontal="center" vertical="center"/>
    </xf>
    <xf numFmtId="0" fontId="0" fillId="0" borderId="4" xfId="0" applyBorder="1"/>
    <xf numFmtId="0" fontId="0" fillId="0" borderId="4" xfId="0" applyFill="1" applyBorder="1"/>
    <xf numFmtId="0" fontId="2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0" fillId="0" borderId="5" xfId="1" applyFont="1" applyBorder="1"/>
    <xf numFmtId="44" fontId="0" fillId="4" borderId="3" xfId="0" applyNumberFormat="1" applyFill="1" applyBorder="1"/>
    <xf numFmtId="164" fontId="0" fillId="0" borderId="4" xfId="0" applyNumberFormat="1" applyBorder="1" applyAlignment="1"/>
    <xf numFmtId="164" fontId="2" fillId="0" borderId="5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 wrapText="1"/>
    </xf>
    <xf numFmtId="44" fontId="0" fillId="0" borderId="4" xfId="0" applyNumberFormat="1" applyBorder="1"/>
    <xf numFmtId="14" fontId="0" fillId="0" borderId="4" xfId="0" applyNumberFormat="1" applyBorder="1"/>
    <xf numFmtId="166" fontId="0" fillId="0" borderId="7" xfId="0" applyNumberFormat="1" applyFill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0" fontId="0" fillId="0" borderId="6" xfId="0" applyNumberFormat="1" applyBorder="1" applyAlignment="1">
      <alignment horizontal="center" vertical="center"/>
    </xf>
    <xf numFmtId="164" fontId="0" fillId="5" borderId="9" xfId="1" applyNumberFormat="1" applyFont="1" applyFill="1" applyBorder="1"/>
    <xf numFmtId="164" fontId="0" fillId="0" borderId="10" xfId="0" applyNumberFormat="1" applyBorder="1" applyAlignment="1"/>
    <xf numFmtId="164" fontId="0" fillId="0" borderId="10" xfId="1" applyFont="1" applyFill="1" applyBorder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164" fontId="14" fillId="0" borderId="0" xfId="1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164" fontId="2" fillId="0" borderId="2" xfId="1" applyFont="1" applyBorder="1" applyAlignment="1">
      <alignment horizontal="center" vertical="center"/>
    </xf>
    <xf numFmtId="164" fontId="0" fillId="0" borderId="0" xfId="0" applyNumberFormat="1" applyFill="1" applyBorder="1"/>
    <xf numFmtId="0" fontId="4" fillId="0" borderId="0" xfId="0" applyFont="1" applyBorder="1" applyAlignment="1">
      <alignment horizontal="center"/>
    </xf>
    <xf numFmtId="164" fontId="2" fillId="5" borderId="9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showGridLines="0" workbookViewId="0">
      <selection activeCell="I5" sqref="I5"/>
    </sheetView>
  </sheetViews>
  <sheetFormatPr defaultColWidth="9.109375" defaultRowHeight="14.4" x14ac:dyDescent="0.3"/>
  <cols>
    <col min="1" max="1" width="4.5546875" style="1" customWidth="1"/>
    <col min="2" max="2" width="35.6640625" style="1" bestFit="1" customWidth="1"/>
    <col min="3" max="3" width="40.33203125" style="1" bestFit="1" customWidth="1"/>
    <col min="4" max="4" width="24.5546875" style="1" bestFit="1" customWidth="1"/>
    <col min="5" max="5" width="21" style="1" customWidth="1"/>
    <col min="6" max="6" width="20.5546875" style="1" customWidth="1"/>
    <col min="7" max="7" width="14.33203125" style="3" bestFit="1" customWidth="1"/>
    <col min="8" max="8" width="14.109375" style="4" bestFit="1" customWidth="1"/>
    <col min="9" max="9" width="20.44140625" style="1" bestFit="1" customWidth="1"/>
    <col min="10" max="10" width="17" style="5" bestFit="1" customWidth="1"/>
    <col min="11" max="11" width="13.6640625" style="5" bestFit="1" customWidth="1"/>
    <col min="12" max="12" width="9.109375" style="1"/>
    <col min="13" max="13" width="17" style="1" bestFit="1" customWidth="1"/>
    <col min="14" max="16384" width="9.109375" style="1"/>
  </cols>
  <sheetData>
    <row r="1" spans="2:11" ht="18" x14ac:dyDescent="0.35">
      <c r="C1" s="2" t="s">
        <v>0</v>
      </c>
    </row>
    <row r="3" spans="2:11" ht="15.6" x14ac:dyDescent="0.3">
      <c r="B3" s="36" t="s">
        <v>47</v>
      </c>
      <c r="C3" s="33" t="s">
        <v>1</v>
      </c>
      <c r="D3" s="33" t="s">
        <v>2</v>
      </c>
      <c r="E3" s="33" t="s">
        <v>3</v>
      </c>
      <c r="F3" s="33" t="s">
        <v>4</v>
      </c>
      <c r="G3" s="34" t="s">
        <v>5</v>
      </c>
      <c r="H3" s="35" t="s">
        <v>6</v>
      </c>
      <c r="I3" s="33" t="s">
        <v>9</v>
      </c>
      <c r="J3" s="82"/>
      <c r="K3" s="82"/>
    </row>
    <row r="4" spans="2:11" x14ac:dyDescent="0.3">
      <c r="B4" s="23" t="s">
        <v>7</v>
      </c>
      <c r="C4" s="20"/>
      <c r="D4" s="25" t="s">
        <v>35</v>
      </c>
      <c r="E4" s="20">
        <v>10483.6</v>
      </c>
      <c r="F4" s="20">
        <f>E4/24</f>
        <v>436.81666666666666</v>
      </c>
      <c r="G4" s="21"/>
      <c r="H4" s="22"/>
      <c r="I4" s="24" t="s">
        <v>48</v>
      </c>
      <c r="J4" s="6"/>
    </row>
    <row r="5" spans="2:11" x14ac:dyDescent="0.3">
      <c r="B5" s="23" t="s">
        <v>49</v>
      </c>
      <c r="C5" s="20" t="s">
        <v>50</v>
      </c>
      <c r="D5" s="19" t="s">
        <v>51</v>
      </c>
      <c r="E5" s="20"/>
      <c r="F5" s="20">
        <f t="shared" ref="F5:F14" si="0">E5/12</f>
        <v>0</v>
      </c>
      <c r="G5" s="21"/>
      <c r="H5" s="22"/>
      <c r="I5" s="19" t="s">
        <v>52</v>
      </c>
      <c r="J5" s="6"/>
    </row>
    <row r="6" spans="2:11" x14ac:dyDescent="0.3">
      <c r="B6" s="23"/>
      <c r="C6" s="20"/>
      <c r="D6" s="19"/>
      <c r="E6" s="20"/>
      <c r="F6" s="20">
        <f t="shared" si="0"/>
        <v>0</v>
      </c>
      <c r="G6" s="21"/>
      <c r="H6" s="22"/>
      <c r="I6" s="19"/>
      <c r="J6" s="6"/>
    </row>
    <row r="7" spans="2:11" x14ac:dyDescent="0.3">
      <c r="B7" s="23"/>
      <c r="C7" s="20"/>
      <c r="D7" s="24"/>
      <c r="E7" s="20"/>
      <c r="F7" s="20">
        <f t="shared" si="0"/>
        <v>0</v>
      </c>
      <c r="G7" s="21"/>
      <c r="H7" s="22"/>
      <c r="I7" s="24"/>
      <c r="J7" s="6"/>
    </row>
    <row r="8" spans="2:11" x14ac:dyDescent="0.3">
      <c r="B8" s="23"/>
      <c r="C8" s="20"/>
      <c r="D8" s="24"/>
      <c r="E8" s="20"/>
      <c r="F8" s="20">
        <f>E8/12</f>
        <v>0</v>
      </c>
      <c r="G8" s="21"/>
      <c r="H8" s="22"/>
      <c r="I8" s="25"/>
      <c r="J8" s="6"/>
    </row>
    <row r="9" spans="2:11" x14ac:dyDescent="0.3">
      <c r="B9" s="23"/>
      <c r="C9" s="20"/>
      <c r="D9" s="24"/>
      <c r="E9" s="20"/>
      <c r="F9" s="20">
        <f t="shared" si="0"/>
        <v>0</v>
      </c>
      <c r="G9" s="21"/>
      <c r="H9" s="22"/>
      <c r="I9" s="24"/>
      <c r="J9" s="6"/>
    </row>
    <row r="10" spans="2:11" x14ac:dyDescent="0.3">
      <c r="B10" s="23"/>
      <c r="C10" s="20"/>
      <c r="D10" s="19"/>
      <c r="E10" s="20"/>
      <c r="F10" s="20">
        <f t="shared" si="0"/>
        <v>0</v>
      </c>
      <c r="G10" s="21"/>
      <c r="H10" s="22"/>
      <c r="I10" s="19"/>
      <c r="J10" s="6"/>
    </row>
    <row r="11" spans="2:11" x14ac:dyDescent="0.3">
      <c r="B11" s="23"/>
      <c r="C11" s="20"/>
      <c r="D11" s="19"/>
      <c r="E11" s="20"/>
      <c r="F11" s="20">
        <f t="shared" ref="F11:F13" si="1">E11/12</f>
        <v>0</v>
      </c>
      <c r="G11" s="21"/>
      <c r="H11" s="22"/>
      <c r="I11" s="19"/>
      <c r="J11" s="6"/>
    </row>
    <row r="12" spans="2:11" x14ac:dyDescent="0.3">
      <c r="B12" s="23"/>
      <c r="C12" s="20"/>
      <c r="D12" s="19"/>
      <c r="E12" s="20"/>
      <c r="F12" s="20">
        <f t="shared" si="1"/>
        <v>0</v>
      </c>
      <c r="G12" s="21"/>
      <c r="H12" s="22"/>
      <c r="I12" s="19"/>
      <c r="J12" s="6"/>
      <c r="K12" s="7"/>
    </row>
    <row r="13" spans="2:11" x14ac:dyDescent="0.3">
      <c r="B13" s="23"/>
      <c r="C13" s="20"/>
      <c r="D13" s="19"/>
      <c r="E13" s="20"/>
      <c r="F13" s="20">
        <f t="shared" si="1"/>
        <v>0</v>
      </c>
      <c r="G13" s="21"/>
      <c r="H13" s="22"/>
      <c r="I13" s="19"/>
      <c r="J13" s="6"/>
      <c r="K13" s="7"/>
    </row>
    <row r="14" spans="2:11" x14ac:dyDescent="0.3">
      <c r="B14" s="23"/>
      <c r="C14" s="20"/>
      <c r="D14" s="19"/>
      <c r="E14" s="20"/>
      <c r="F14" s="20">
        <f t="shared" si="0"/>
        <v>0</v>
      </c>
      <c r="G14" s="21"/>
      <c r="H14" s="22"/>
      <c r="I14" s="19"/>
      <c r="J14" s="6"/>
      <c r="K14" s="7"/>
    </row>
    <row r="15" spans="2:11" x14ac:dyDescent="0.3">
      <c r="B15" s="23"/>
      <c r="C15" s="20"/>
      <c r="D15" s="19"/>
      <c r="E15" s="20"/>
      <c r="F15" s="20">
        <f t="shared" ref="F15" si="2">E15/12</f>
        <v>0</v>
      </c>
      <c r="G15" s="21"/>
      <c r="H15" s="22"/>
      <c r="I15" s="19"/>
      <c r="J15" s="6"/>
      <c r="K15" s="7"/>
    </row>
    <row r="16" spans="2:11" x14ac:dyDescent="0.3">
      <c r="B16" s="23"/>
      <c r="C16" s="20"/>
      <c r="D16" s="19"/>
      <c r="E16" s="20"/>
      <c r="F16" s="20">
        <f>E16/12</f>
        <v>0</v>
      </c>
      <c r="G16" s="21"/>
      <c r="H16" s="22"/>
      <c r="I16" s="19"/>
      <c r="J16" s="6"/>
      <c r="K16" s="7"/>
    </row>
    <row r="17" spans="2:11" x14ac:dyDescent="0.3">
      <c r="B17" s="23"/>
      <c r="C17" s="20"/>
      <c r="D17" s="19"/>
      <c r="E17" s="20"/>
      <c r="F17" s="20">
        <f t="shared" ref="F17:F19" si="3">E17/12</f>
        <v>0</v>
      </c>
      <c r="G17" s="21"/>
      <c r="H17" s="22"/>
      <c r="I17" s="19"/>
      <c r="J17" s="6"/>
      <c r="K17" s="7"/>
    </row>
    <row r="18" spans="2:11" x14ac:dyDescent="0.3">
      <c r="B18" s="23"/>
      <c r="C18" s="20"/>
      <c r="D18" s="19"/>
      <c r="E18" s="20"/>
      <c r="F18" s="20">
        <f t="shared" si="3"/>
        <v>0</v>
      </c>
      <c r="G18" s="21"/>
      <c r="H18" s="22"/>
      <c r="I18" s="19"/>
      <c r="J18" s="6"/>
      <c r="K18" s="7"/>
    </row>
    <row r="19" spans="2:11" x14ac:dyDescent="0.3">
      <c r="B19" s="17"/>
      <c r="C19" s="18"/>
      <c r="D19" s="19"/>
      <c r="E19" s="20"/>
      <c r="F19" s="20">
        <f t="shared" si="3"/>
        <v>0</v>
      </c>
      <c r="G19" s="21"/>
      <c r="H19" s="22"/>
      <c r="I19" s="19"/>
      <c r="J19" s="6"/>
      <c r="K19" s="7"/>
    </row>
    <row r="20" spans="2:11" x14ac:dyDescent="0.3">
      <c r="B20" s="26" t="s">
        <v>8</v>
      </c>
      <c r="C20" s="27"/>
      <c r="D20" s="28"/>
      <c r="E20" s="29">
        <f>SUM(E4:E19)</f>
        <v>10483.6</v>
      </c>
      <c r="F20" s="29">
        <f>SUM(F4:F19)</f>
        <v>436.81666666666666</v>
      </c>
      <c r="G20" s="30">
        <f>SUM(G4:G19)</f>
        <v>0</v>
      </c>
      <c r="H20" s="31">
        <f>SUM(H4:H19)</f>
        <v>0</v>
      </c>
      <c r="I20" s="28"/>
      <c r="J20" s="8"/>
    </row>
    <row r="21" spans="2:11" x14ac:dyDescent="0.3">
      <c r="C21" s="9"/>
      <c r="E21" s="9"/>
      <c r="F21" s="9"/>
      <c r="G21" s="10"/>
      <c r="H21" s="11"/>
    </row>
    <row r="22" spans="2:11" x14ac:dyDescent="0.3">
      <c r="E22" s="9"/>
      <c r="F22" s="13"/>
      <c r="G22" s="16"/>
    </row>
    <row r="23" spans="2:11" x14ac:dyDescent="0.3">
      <c r="E23" s="15"/>
      <c r="G23" s="16"/>
      <c r="J23" s="12"/>
    </row>
    <row r="24" spans="2:11" x14ac:dyDescent="0.3">
      <c r="E24" s="14"/>
      <c r="G24" s="16"/>
    </row>
    <row r="25" spans="2:11" x14ac:dyDescent="0.3">
      <c r="E25" s="13"/>
      <c r="G25" s="16"/>
    </row>
    <row r="26" spans="2:11" x14ac:dyDescent="0.3">
      <c r="G26" s="16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90" zoomScaleNormal="90" workbookViewId="0">
      <selection activeCell="C17" sqref="C17"/>
    </sheetView>
  </sheetViews>
  <sheetFormatPr defaultRowHeight="14.4" x14ac:dyDescent="0.3"/>
  <cols>
    <col min="2" max="2" width="5.33203125" bestFit="1" customWidth="1"/>
    <col min="3" max="3" width="38.33203125" bestFit="1" customWidth="1"/>
    <col min="4" max="8" width="15.88671875" customWidth="1"/>
    <col min="9" max="9" width="16.88671875" bestFit="1" customWidth="1"/>
    <col min="10" max="10" width="9.5546875" bestFit="1" customWidth="1"/>
    <col min="11" max="11" width="15.33203125" bestFit="1" customWidth="1"/>
  </cols>
  <sheetData/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showGridLines="0" tabSelected="1" zoomScale="110" zoomScaleNormal="110" workbookViewId="0">
      <pane xSplit="1" topLeftCell="B1" activePane="topRight" state="frozen"/>
      <selection pane="topRight" activeCell="G8" sqref="G8"/>
    </sheetView>
  </sheetViews>
  <sheetFormatPr defaultColWidth="9.109375" defaultRowHeight="14.4" x14ac:dyDescent="0.3"/>
  <cols>
    <col min="1" max="1" width="5.5546875" style="78" bestFit="1" customWidth="1"/>
    <col min="2" max="2" width="11.44140625" style="49" customWidth="1"/>
    <col min="3" max="3" width="17.88671875" style="49" customWidth="1"/>
    <col min="4" max="4" width="14.5546875" style="49" customWidth="1"/>
    <col min="5" max="5" width="13.88671875" style="49" customWidth="1"/>
    <col min="6" max="7" width="15.33203125" style="49" customWidth="1"/>
    <col min="8" max="8" width="16" style="49" customWidth="1"/>
    <col min="9" max="9" width="16.6640625" style="32" customWidth="1"/>
    <col min="10" max="16384" width="9.109375" style="49"/>
  </cols>
  <sheetData>
    <row r="1" spans="1:9" s="38" customFormat="1" x14ac:dyDescent="0.3">
      <c r="A1" s="75"/>
      <c r="I1" s="50"/>
    </row>
    <row r="2" spans="1:9" s="38" customFormat="1" x14ac:dyDescent="0.3">
      <c r="A2" s="75"/>
    </row>
    <row r="3" spans="1:9" s="39" customFormat="1" x14ac:dyDescent="0.3">
      <c r="A3" s="76"/>
      <c r="B3" s="92" t="str">
        <f>'Resumo do Contrato'!B3</f>
        <v>Contrato 15/2019</v>
      </c>
      <c r="C3" s="92"/>
      <c r="D3" s="93"/>
      <c r="E3" s="89" t="s">
        <v>53</v>
      </c>
      <c r="F3" s="90"/>
      <c r="G3" s="90"/>
      <c r="H3" s="91"/>
      <c r="I3" s="83" t="s">
        <v>11</v>
      </c>
    </row>
    <row r="4" spans="1:9" s="39" customFormat="1" x14ac:dyDescent="0.3">
      <c r="A4" s="76"/>
      <c r="B4" s="87" t="str">
        <f>'Resumo do Contrato'!D4</f>
        <v>05/05/2019 a 04/05/2021</v>
      </c>
      <c r="C4" s="87"/>
      <c r="D4" s="88"/>
      <c r="E4" s="89" t="s">
        <v>54</v>
      </c>
      <c r="F4" s="90"/>
      <c r="G4" s="90"/>
      <c r="H4" s="91"/>
      <c r="I4" s="83"/>
    </row>
    <row r="5" spans="1:9" s="39" customFormat="1" x14ac:dyDescent="0.3">
      <c r="A5" s="76"/>
      <c r="B5" s="92"/>
      <c r="C5" s="92"/>
      <c r="D5" s="93"/>
      <c r="E5" s="89"/>
      <c r="F5" s="90"/>
      <c r="G5" s="90"/>
      <c r="H5" s="91"/>
      <c r="I5" s="83"/>
    </row>
    <row r="6" spans="1:9" s="41" customFormat="1" ht="28.8" x14ac:dyDescent="0.3">
      <c r="A6" s="76"/>
      <c r="B6" s="84"/>
      <c r="C6" s="40" t="s">
        <v>14</v>
      </c>
      <c r="D6" s="55" t="s">
        <v>46</v>
      </c>
      <c r="E6" s="60" t="s">
        <v>10</v>
      </c>
      <c r="F6" s="40" t="s">
        <v>55</v>
      </c>
      <c r="G6" s="40" t="s">
        <v>19</v>
      </c>
      <c r="H6" s="61" t="s">
        <v>13</v>
      </c>
      <c r="I6" s="83"/>
    </row>
    <row r="7" spans="1:9" s="39" customFormat="1" x14ac:dyDescent="0.3">
      <c r="A7" s="76"/>
      <c r="B7" s="84"/>
      <c r="C7" s="42">
        <f>D7/24</f>
        <v>436.81666666666666</v>
      </c>
      <c r="D7" s="20">
        <v>10483.6</v>
      </c>
      <c r="E7" s="62">
        <f>F7/24</f>
        <v>436.81666666666666</v>
      </c>
      <c r="F7" s="43">
        <v>10483.6</v>
      </c>
      <c r="G7" s="43">
        <f>F7-D7</f>
        <v>0</v>
      </c>
      <c r="H7" s="63">
        <v>10483.6</v>
      </c>
      <c r="I7" s="72">
        <f>H7+D7</f>
        <v>20967.2</v>
      </c>
    </row>
    <row r="8" spans="1:9" s="39" customFormat="1" x14ac:dyDescent="0.3">
      <c r="A8" s="76"/>
      <c r="B8" s="85" t="s">
        <v>15</v>
      </c>
      <c r="C8" s="85"/>
      <c r="D8" s="56"/>
      <c r="E8" s="86" t="s">
        <v>15</v>
      </c>
      <c r="F8" s="85"/>
      <c r="G8" s="44"/>
      <c r="H8" s="64"/>
      <c r="I8" s="73"/>
    </row>
    <row r="9" spans="1:9" s="48" customFormat="1" x14ac:dyDescent="0.3">
      <c r="A9" s="77"/>
      <c r="B9" s="45" t="s">
        <v>16</v>
      </c>
      <c r="C9" s="46" t="s">
        <v>17</v>
      </c>
      <c r="D9" s="57"/>
      <c r="E9" s="65" t="s">
        <v>16</v>
      </c>
      <c r="F9" s="47" t="s">
        <v>12</v>
      </c>
      <c r="G9" s="47" t="s">
        <v>17</v>
      </c>
      <c r="H9" s="66"/>
      <c r="I9" s="73"/>
    </row>
    <row r="10" spans="1:9" s="39" customFormat="1" ht="15" customHeight="1" x14ac:dyDescent="0.3">
      <c r="A10" s="77"/>
      <c r="B10" s="80" t="s">
        <v>18</v>
      </c>
      <c r="C10" s="42">
        <v>436.81666666666666</v>
      </c>
      <c r="D10" s="58"/>
      <c r="E10" s="80" t="s">
        <v>18</v>
      </c>
      <c r="F10" s="42"/>
      <c r="G10" s="52">
        <f>F10+C10</f>
        <v>436.81666666666666</v>
      </c>
      <c r="H10" s="67"/>
      <c r="I10" s="73"/>
    </row>
    <row r="11" spans="1:9" s="39" customFormat="1" ht="15" customHeight="1" x14ac:dyDescent="0.3">
      <c r="A11" s="77"/>
      <c r="B11" s="80" t="s">
        <v>20</v>
      </c>
      <c r="C11" s="42">
        <v>436.81666666666666</v>
      </c>
      <c r="D11" s="58"/>
      <c r="E11" s="80" t="s">
        <v>20</v>
      </c>
      <c r="F11" s="42"/>
      <c r="G11" s="52">
        <f t="shared" ref="G11:G33" si="0">F11+C11</f>
        <v>436.81666666666666</v>
      </c>
      <c r="H11" s="68"/>
      <c r="I11" s="73"/>
    </row>
    <row r="12" spans="1:9" s="39" customFormat="1" ht="15" customHeight="1" x14ac:dyDescent="0.3">
      <c r="A12" s="77"/>
      <c r="B12" s="80" t="s">
        <v>21</v>
      </c>
      <c r="C12" s="42">
        <v>436.81666666666666</v>
      </c>
      <c r="D12" s="58"/>
      <c r="E12" s="80" t="s">
        <v>21</v>
      </c>
      <c r="F12" s="42"/>
      <c r="G12" s="52">
        <f>F12+C12</f>
        <v>436.81666666666666</v>
      </c>
      <c r="H12" s="68"/>
      <c r="I12" s="73"/>
    </row>
    <row r="13" spans="1:9" s="39" customFormat="1" ht="15" customHeight="1" x14ac:dyDescent="0.3">
      <c r="A13" s="77"/>
      <c r="B13" s="80" t="s">
        <v>22</v>
      </c>
      <c r="C13" s="42">
        <v>436.81666666666666</v>
      </c>
      <c r="D13" s="58"/>
      <c r="E13" s="80" t="s">
        <v>22</v>
      </c>
      <c r="F13" s="42"/>
      <c r="G13" s="52">
        <f t="shared" si="0"/>
        <v>436.81666666666666</v>
      </c>
      <c r="H13" s="67"/>
      <c r="I13" s="73"/>
    </row>
    <row r="14" spans="1:9" s="39" customFormat="1" ht="15" customHeight="1" x14ac:dyDescent="0.3">
      <c r="A14" s="77"/>
      <c r="B14" s="80" t="s">
        <v>23</v>
      </c>
      <c r="C14" s="42">
        <v>436.81666666666666</v>
      </c>
      <c r="D14" s="58"/>
      <c r="E14" s="80" t="s">
        <v>23</v>
      </c>
      <c r="F14" s="42"/>
      <c r="G14" s="52">
        <f t="shared" si="0"/>
        <v>436.81666666666666</v>
      </c>
      <c r="H14" s="67"/>
      <c r="I14" s="73"/>
    </row>
    <row r="15" spans="1:9" s="39" customFormat="1" ht="15" customHeight="1" x14ac:dyDescent="0.3">
      <c r="A15" s="77"/>
      <c r="B15" s="80" t="s">
        <v>24</v>
      </c>
      <c r="C15" s="42">
        <v>436.81666666666666</v>
      </c>
      <c r="D15" s="58"/>
      <c r="E15" s="80" t="s">
        <v>24</v>
      </c>
      <c r="F15" s="42"/>
      <c r="G15" s="52">
        <f t="shared" si="0"/>
        <v>436.81666666666666</v>
      </c>
      <c r="H15" s="67"/>
      <c r="I15" s="73"/>
    </row>
    <row r="16" spans="1:9" s="39" customFormat="1" ht="15" customHeight="1" x14ac:dyDescent="0.3">
      <c r="A16" s="77"/>
      <c r="B16" s="80" t="s">
        <v>25</v>
      </c>
      <c r="C16" s="42">
        <v>436.81666666666666</v>
      </c>
      <c r="D16" s="58"/>
      <c r="E16" s="80" t="s">
        <v>25</v>
      </c>
      <c r="F16" s="42"/>
      <c r="G16" s="52">
        <f>F16+C16</f>
        <v>436.81666666666666</v>
      </c>
      <c r="H16" s="67"/>
      <c r="I16" s="73"/>
    </row>
    <row r="17" spans="1:9" s="39" customFormat="1" ht="15" customHeight="1" x14ac:dyDescent="0.3">
      <c r="A17" s="77"/>
      <c r="B17" s="80" t="s">
        <v>26</v>
      </c>
      <c r="C17" s="42">
        <v>436.81666666666666</v>
      </c>
      <c r="D17" s="58"/>
      <c r="E17" s="80" t="s">
        <v>26</v>
      </c>
      <c r="F17" s="42"/>
      <c r="G17" s="52">
        <f t="shared" si="0"/>
        <v>436.81666666666666</v>
      </c>
      <c r="H17" s="67"/>
      <c r="I17" s="73"/>
    </row>
    <row r="18" spans="1:9" s="39" customFormat="1" ht="15" customHeight="1" x14ac:dyDescent="0.3">
      <c r="A18" s="77"/>
      <c r="B18" s="80" t="s">
        <v>27</v>
      </c>
      <c r="C18" s="42">
        <v>436.81666666666666</v>
      </c>
      <c r="D18" s="58"/>
      <c r="E18" s="80" t="s">
        <v>27</v>
      </c>
      <c r="F18" s="42"/>
      <c r="G18" s="52">
        <f t="shared" si="0"/>
        <v>436.81666666666666</v>
      </c>
      <c r="H18" s="67"/>
      <c r="I18" s="73"/>
    </row>
    <row r="19" spans="1:9" s="39" customFormat="1" ht="15" customHeight="1" x14ac:dyDescent="0.3">
      <c r="A19" s="77"/>
      <c r="B19" s="80" t="s">
        <v>28</v>
      </c>
      <c r="C19" s="42">
        <v>436.81666666666666</v>
      </c>
      <c r="D19" s="58"/>
      <c r="E19" s="80" t="s">
        <v>28</v>
      </c>
      <c r="F19" s="42"/>
      <c r="G19" s="52">
        <f t="shared" si="0"/>
        <v>436.81666666666666</v>
      </c>
      <c r="H19" s="67"/>
      <c r="I19" s="73"/>
    </row>
    <row r="20" spans="1:9" s="39" customFormat="1" ht="15" customHeight="1" x14ac:dyDescent="0.3">
      <c r="A20" s="77"/>
      <c r="B20" s="80" t="s">
        <v>29</v>
      </c>
      <c r="C20" s="42">
        <v>436.81666666666666</v>
      </c>
      <c r="D20" s="58"/>
      <c r="E20" s="80" t="s">
        <v>29</v>
      </c>
      <c r="F20" s="42"/>
      <c r="G20" s="52">
        <f t="shared" si="0"/>
        <v>436.81666666666666</v>
      </c>
      <c r="H20" s="67"/>
      <c r="I20" s="73"/>
    </row>
    <row r="21" spans="1:9" s="39" customFormat="1" ht="15" customHeight="1" x14ac:dyDescent="0.3">
      <c r="A21" s="77"/>
      <c r="B21" s="80" t="s">
        <v>30</v>
      </c>
      <c r="C21" s="42">
        <v>436.81666666666666</v>
      </c>
      <c r="D21" s="58"/>
      <c r="E21" s="80" t="s">
        <v>30</v>
      </c>
      <c r="F21" s="43"/>
      <c r="G21" s="52">
        <f t="shared" si="0"/>
        <v>436.81666666666666</v>
      </c>
      <c r="H21" s="67"/>
      <c r="I21" s="73"/>
    </row>
    <row r="22" spans="1:9" s="39" customFormat="1" x14ac:dyDescent="0.3">
      <c r="A22" s="77"/>
      <c r="B22" s="80" t="s">
        <v>31</v>
      </c>
      <c r="C22" s="42">
        <v>436.81666666666666</v>
      </c>
      <c r="D22" s="58"/>
      <c r="E22" s="80" t="s">
        <v>31</v>
      </c>
      <c r="F22" s="43"/>
      <c r="G22" s="52">
        <f t="shared" si="0"/>
        <v>436.81666666666666</v>
      </c>
      <c r="H22" s="58"/>
      <c r="I22" s="73"/>
    </row>
    <row r="23" spans="1:9" x14ac:dyDescent="0.3">
      <c r="B23" s="80" t="s">
        <v>32</v>
      </c>
      <c r="C23" s="42">
        <v>436.81666666666666</v>
      </c>
      <c r="D23" s="59"/>
      <c r="E23" s="80" t="s">
        <v>32</v>
      </c>
      <c r="F23" s="43"/>
      <c r="G23" s="52">
        <f t="shared" si="0"/>
        <v>436.81666666666666</v>
      </c>
      <c r="H23" s="59"/>
      <c r="I23" s="73"/>
    </row>
    <row r="24" spans="1:9" x14ac:dyDescent="0.3">
      <c r="B24" s="80" t="s">
        <v>36</v>
      </c>
      <c r="C24" s="42">
        <v>436.81666666666666</v>
      </c>
      <c r="D24" s="59"/>
      <c r="E24" s="80" t="s">
        <v>36</v>
      </c>
      <c r="F24" s="43"/>
      <c r="G24" s="52">
        <f t="shared" si="0"/>
        <v>436.81666666666666</v>
      </c>
      <c r="I24" s="74"/>
    </row>
    <row r="25" spans="1:9" x14ac:dyDescent="0.3">
      <c r="B25" s="80" t="s">
        <v>37</v>
      </c>
      <c r="C25" s="42">
        <v>436.81666666666666</v>
      </c>
      <c r="D25" s="59"/>
      <c r="E25" s="80" t="s">
        <v>37</v>
      </c>
      <c r="F25" s="43"/>
      <c r="G25" s="52">
        <f t="shared" si="0"/>
        <v>436.81666666666666</v>
      </c>
      <c r="I25" s="74"/>
    </row>
    <row r="26" spans="1:9" x14ac:dyDescent="0.3">
      <c r="B26" s="80" t="s">
        <v>38</v>
      </c>
      <c r="C26" s="42">
        <v>436.81666666666666</v>
      </c>
      <c r="D26" s="59"/>
      <c r="E26" s="80" t="s">
        <v>38</v>
      </c>
      <c r="F26" s="43"/>
      <c r="G26" s="52">
        <f t="shared" si="0"/>
        <v>436.81666666666666</v>
      </c>
      <c r="I26" s="74"/>
    </row>
    <row r="27" spans="1:9" x14ac:dyDescent="0.3">
      <c r="B27" s="80" t="s">
        <v>39</v>
      </c>
      <c r="C27" s="42">
        <v>436.81666666666666</v>
      </c>
      <c r="D27" s="59"/>
      <c r="E27" s="80" t="s">
        <v>39</v>
      </c>
      <c r="F27" s="43"/>
      <c r="G27" s="52">
        <f t="shared" si="0"/>
        <v>436.81666666666666</v>
      </c>
      <c r="H27" s="59"/>
      <c r="I27" s="74"/>
    </row>
    <row r="28" spans="1:9" x14ac:dyDescent="0.3">
      <c r="B28" s="80" t="s">
        <v>40</v>
      </c>
      <c r="C28" s="42">
        <v>436.81666666666666</v>
      </c>
      <c r="D28" s="59"/>
      <c r="E28" s="80" t="s">
        <v>40</v>
      </c>
      <c r="F28" s="43"/>
      <c r="G28" s="52">
        <f t="shared" si="0"/>
        <v>436.81666666666666</v>
      </c>
      <c r="H28" s="59"/>
      <c r="I28" s="74"/>
    </row>
    <row r="29" spans="1:9" x14ac:dyDescent="0.3">
      <c r="B29" s="80" t="s">
        <v>41</v>
      </c>
      <c r="C29" s="42">
        <v>436.81666666666666</v>
      </c>
      <c r="D29" s="59"/>
      <c r="E29" s="80" t="s">
        <v>41</v>
      </c>
      <c r="F29" s="43"/>
      <c r="G29" s="52">
        <f t="shared" si="0"/>
        <v>436.81666666666666</v>
      </c>
      <c r="H29" s="59"/>
      <c r="I29" s="74"/>
    </row>
    <row r="30" spans="1:9" x14ac:dyDescent="0.3">
      <c r="B30" s="80" t="s">
        <v>42</v>
      </c>
      <c r="C30" s="42">
        <v>436.81666666666666</v>
      </c>
      <c r="D30" s="59"/>
      <c r="E30" s="80" t="s">
        <v>42</v>
      </c>
      <c r="F30" s="43"/>
      <c r="G30" s="52">
        <f t="shared" si="0"/>
        <v>436.81666666666666</v>
      </c>
      <c r="H30" s="59"/>
      <c r="I30" s="74"/>
    </row>
    <row r="31" spans="1:9" x14ac:dyDescent="0.3">
      <c r="B31" s="80" t="s">
        <v>43</v>
      </c>
      <c r="C31" s="42">
        <v>436.81666666666666</v>
      </c>
      <c r="D31" s="59"/>
      <c r="E31" s="80" t="s">
        <v>43</v>
      </c>
      <c r="F31" s="43"/>
      <c r="G31" s="52">
        <f t="shared" si="0"/>
        <v>436.81666666666666</v>
      </c>
      <c r="H31" s="59"/>
      <c r="I31" s="74"/>
    </row>
    <row r="32" spans="1:9" x14ac:dyDescent="0.3">
      <c r="B32" s="80" t="s">
        <v>44</v>
      </c>
      <c r="C32" s="42">
        <v>436.81666666666666</v>
      </c>
      <c r="D32" s="59"/>
      <c r="E32" s="80" t="s">
        <v>44</v>
      </c>
      <c r="F32" s="43"/>
      <c r="G32" s="52">
        <f t="shared" si="0"/>
        <v>436.81666666666666</v>
      </c>
      <c r="H32" s="59"/>
      <c r="I32" s="74"/>
    </row>
    <row r="33" spans="2:9" x14ac:dyDescent="0.3">
      <c r="B33" s="45" t="s">
        <v>45</v>
      </c>
      <c r="C33" s="42">
        <v>436.81666666666666</v>
      </c>
      <c r="D33" s="59"/>
      <c r="E33" s="45" t="s">
        <v>45</v>
      </c>
      <c r="F33" s="43"/>
      <c r="G33" s="52">
        <f t="shared" si="0"/>
        <v>436.81666666666666</v>
      </c>
      <c r="H33" s="59"/>
      <c r="I33" s="74"/>
    </row>
    <row r="34" spans="2:9" ht="15" thickBot="1" x14ac:dyDescent="0.35">
      <c r="D34" s="59"/>
      <c r="F34" s="81">
        <f>SUM(F10:F33)</f>
        <v>0</v>
      </c>
      <c r="H34" s="59"/>
      <c r="I34" s="74"/>
    </row>
    <row r="35" spans="2:9" ht="15.6" thickTop="1" thickBot="1" x14ac:dyDescent="0.35">
      <c r="D35" s="59"/>
      <c r="E35" s="69"/>
      <c r="F35" s="53" t="s">
        <v>33</v>
      </c>
      <c r="H35" s="59"/>
      <c r="I35" s="74"/>
    </row>
    <row r="36" spans="2:9" ht="15.6" thickTop="1" thickBot="1" x14ac:dyDescent="0.35">
      <c r="E36" s="70"/>
      <c r="F36" s="54" t="s">
        <v>34</v>
      </c>
      <c r="H36" s="59"/>
      <c r="I36" s="74"/>
    </row>
    <row r="37" spans="2:9" ht="15" thickTop="1" x14ac:dyDescent="0.3">
      <c r="E37" s="71">
        <f>E35-E36</f>
        <v>0</v>
      </c>
      <c r="F37" s="51" t="s">
        <v>12</v>
      </c>
      <c r="H37" s="59"/>
      <c r="I37" s="74"/>
    </row>
    <row r="38" spans="2:9" x14ac:dyDescent="0.3">
      <c r="E38" s="38"/>
      <c r="F38" s="54"/>
    </row>
    <row r="39" spans="2:9" x14ac:dyDescent="0.3">
      <c r="E39" s="37"/>
    </row>
    <row r="40" spans="2:9" x14ac:dyDescent="0.3">
      <c r="E40" s="37"/>
      <c r="F40" s="53"/>
    </row>
    <row r="41" spans="2:9" x14ac:dyDescent="0.3">
      <c r="E41" s="79"/>
    </row>
    <row r="42" spans="2:9" x14ac:dyDescent="0.3">
      <c r="E42" s="79"/>
    </row>
  </sheetData>
  <mergeCells count="10">
    <mergeCell ref="I3:I6"/>
    <mergeCell ref="B6:B7"/>
    <mergeCell ref="B8:C8"/>
    <mergeCell ref="E8:F8"/>
    <mergeCell ref="B4:D4"/>
    <mergeCell ref="E4:H4"/>
    <mergeCell ref="B5:D5"/>
    <mergeCell ref="E5:H5"/>
    <mergeCell ref="B3:D3"/>
    <mergeCell ref="E3:H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2021-04-23T15:13:27Z</dcterms:modified>
</cp:coreProperties>
</file>