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ONSTROI GOMES\Contrato 08.2021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C12" i="3" l="1"/>
  <c r="D9" i="3"/>
  <c r="I9" i="3" l="1"/>
  <c r="V9" i="3" l="1"/>
  <c r="U12" i="3" s="1"/>
  <c r="F12" i="3"/>
  <c r="AF9" i="3"/>
  <c r="AA9" i="3"/>
  <c r="Z12" i="3" s="1"/>
  <c r="Q9" i="3"/>
  <c r="P12" i="3" s="1"/>
  <c r="L9" i="3"/>
  <c r="K12" i="3" s="1"/>
  <c r="B2" i="4"/>
  <c r="V12" i="3" l="1"/>
  <c r="AA12" i="3" s="1"/>
  <c r="G6" i="4"/>
  <c r="N9" i="3" l="1"/>
  <c r="S9" i="3" s="1"/>
  <c r="J114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<sst xmlns="http://schemas.openxmlformats.org/spreadsheetml/2006/main" count="85" uniqueCount="33">
  <si>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</si>
  <si>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</si>
  <si>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</si>
  <si>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</si>
  <si>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</si>
  <si>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</si>
  <si>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</si>
  <si>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</si>
  <si>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</si>
  <si>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</si>
  <si>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</si>
  <si>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</si>
  <si>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</si>
  <si>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</si>
  <si>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</si>
  <si>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</si>
  <si>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</si>
  <si>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</si>
  <si>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</si>
  <si>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</si>
  <si>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</si>
  <si>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</si>
  <si>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</si>
  <si>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</si>
  <si>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</si>
  <si>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</si>
  <si>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</si>
  <si>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</si>
  <si>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CONTRATO 08/2021/BAR</t>
  </si>
  <si>
    <t>19/02/2021 a 18/02/2022</t>
  </si>
  <si>
    <t>23209.000080/2021-03</t>
  </si>
  <si>
    <t xml:space="preserve">Construção Bloco de salas de aula </t>
  </si>
  <si>
    <t>DESCRIÇÃO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</si>
</sst>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E21" sqref="E21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28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29</v>
      </c>
      <c r="E4" s="19">
        <v>2350250.02</v>
      </c>
      <c r="F4" s="20"/>
      <c r="G4" s="21"/>
      <c r="H4" s="23" t="s">
        <v>30</v>
      </c>
      <c r="I4" s="5"/>
    </row>
    <row r="5" spans="2:10" x14ac:dyDescent="0.25">
      <c r="B5" s="76"/>
      <c r="C5" s="19"/>
      <c r="D5" s="23"/>
      <c r="E5" s="19"/>
      <c r="F5" s="20"/>
      <c r="G5" s="21"/>
      <c r="H5" s="23"/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2350250.02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5"/>
  <sheetViews>
    <sheetView showGridLines="0" zoomScale="110" zoomScaleNormal="110" workbookViewId="0">
      <selection activeCell="G18" sqref="G18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08/2021/BAR</v>
      </c>
      <c r="C2" s="85"/>
      <c r="D2" s="85"/>
      <c r="E2" s="85"/>
      <c r="F2" s="85"/>
      <c r="G2" s="85"/>
    </row>
    <row r="3" spans="2:9" x14ac:dyDescent="0.25">
      <c r="B3" s="59" t="s">
        <v>15</v>
      </c>
      <c r="C3" s="59" t="s">
        <v>32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31</v>
      </c>
      <c r="D4" s="60"/>
      <c r="E4" s="60"/>
      <c r="F4" s="61"/>
      <c r="G4" s="61">
        <v>2350250.02</v>
      </c>
    </row>
    <row r="5" spans="2:9" x14ac:dyDescent="0.25">
      <c r="B5" s="60"/>
      <c r="C5" s="60"/>
      <c r="D5" s="60"/>
      <c r="E5" s="60"/>
      <c r="F5" s="61"/>
      <c r="G5" s="61"/>
    </row>
    <row r="6" spans="2:9" x14ac:dyDescent="0.25">
      <c r="B6" s="86" t="s">
        <v>16</v>
      </c>
      <c r="C6" s="86"/>
      <c r="D6" s="86"/>
      <c r="E6" s="86"/>
      <c r="F6" s="86"/>
      <c r="G6" s="62">
        <f>SUM(G4:G5)</f>
        <v>2350250.02</v>
      </c>
    </row>
    <row r="9" spans="2:9" x14ac:dyDescent="0.25">
      <c r="B9" s="85"/>
      <c r="C9" s="85"/>
      <c r="D9" s="85"/>
      <c r="E9" s="85"/>
      <c r="F9" s="85"/>
      <c r="G9" s="85"/>
      <c r="H9" s="69"/>
      <c r="I9" s="70"/>
    </row>
    <row r="10" spans="2:9" x14ac:dyDescent="0.25">
      <c r="B10" s="59"/>
      <c r="C10" s="59"/>
      <c r="D10" s="59"/>
      <c r="E10" s="59"/>
      <c r="F10" s="59"/>
      <c r="G10" s="59"/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74"/>
      <c r="C13" s="74"/>
      <c r="D13" s="74"/>
      <c r="E13" s="74"/>
      <c r="F13" s="75"/>
      <c r="G13" s="75"/>
      <c r="H13" s="75"/>
      <c r="I13" s="75"/>
    </row>
    <row r="14" spans="2:9" x14ac:dyDescent="0.25">
      <c r="B14" s="59"/>
      <c r="C14" s="59"/>
      <c r="D14" s="59"/>
      <c r="E14" s="59"/>
      <c r="F14" s="59"/>
      <c r="G14" s="59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60"/>
      <c r="C16" s="60"/>
      <c r="D16" s="60"/>
      <c r="E16" s="60"/>
      <c r="F16" s="61"/>
      <c r="G16" s="61"/>
      <c r="H16" s="61"/>
      <c r="I16" s="61"/>
    </row>
    <row r="17" spans="2:9" x14ac:dyDescent="0.25">
      <c r="B17" s="74"/>
      <c r="C17" s="74"/>
      <c r="D17" s="74"/>
      <c r="E17" s="74"/>
      <c r="F17" s="75"/>
      <c r="G17" s="75"/>
      <c r="H17" s="75"/>
      <c r="I17" s="75"/>
    </row>
    <row r="18" spans="2:9" x14ac:dyDescent="0.25">
      <c r="B18" s="59"/>
      <c r="C18" s="59"/>
      <c r="D18" s="59"/>
      <c r="E18" s="59"/>
      <c r="F18" s="59"/>
      <c r="G18" s="59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60"/>
      <c r="C20" s="60"/>
      <c r="D20" s="60"/>
      <c r="E20" s="60"/>
      <c r="F20" s="61"/>
      <c r="G20" s="61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59"/>
      <c r="C22" s="59"/>
      <c r="D22" s="59"/>
      <c r="E22" s="59"/>
      <c r="F22" s="59"/>
      <c r="G22" s="59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59"/>
      <c r="C26" s="59"/>
      <c r="D26" s="59"/>
      <c r="E26" s="59"/>
      <c r="F26" s="59"/>
      <c r="G26" s="59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59"/>
      <c r="C30" s="59"/>
      <c r="D30" s="59"/>
      <c r="E30" s="59"/>
      <c r="F30" s="59"/>
      <c r="G30" s="59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59"/>
      <c r="C34" s="59"/>
      <c r="D34" s="59"/>
      <c r="E34" s="59"/>
      <c r="F34" s="59"/>
      <c r="G34" s="59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74"/>
      <c r="C37" s="74"/>
      <c r="D37" s="74"/>
      <c r="E37" s="74"/>
      <c r="F37" s="75"/>
      <c r="G37" s="75"/>
      <c r="H37" s="75"/>
      <c r="I37" s="75"/>
    </row>
    <row r="38" spans="2:9" x14ac:dyDescent="0.25">
      <c r="B38" s="59"/>
      <c r="C38" s="59"/>
      <c r="D38" s="59"/>
      <c r="E38" s="59"/>
      <c r="F38" s="59"/>
      <c r="G38" s="59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74"/>
      <c r="C41" s="74"/>
      <c r="D41" s="74"/>
      <c r="E41" s="74"/>
      <c r="F41" s="75"/>
      <c r="G41" s="75"/>
      <c r="H41" s="75"/>
      <c r="I41" s="75"/>
    </row>
    <row r="42" spans="2:9" x14ac:dyDescent="0.25">
      <c r="B42" s="86"/>
      <c r="C42" s="86"/>
      <c r="D42" s="86"/>
      <c r="E42" s="86"/>
      <c r="F42" s="86"/>
      <c r="G42" s="62"/>
      <c r="H42" s="62"/>
      <c r="I42" s="62"/>
    </row>
    <row r="43" spans="2:9" x14ac:dyDescent="0.25">
      <c r="G43" s="58"/>
    </row>
    <row r="45" spans="2:9" x14ac:dyDescent="0.25">
      <c r="B45" s="85"/>
      <c r="C45" s="85"/>
      <c r="D45" s="85"/>
      <c r="E45" s="85"/>
      <c r="F45" s="85"/>
      <c r="G45" s="85"/>
      <c r="H45" s="69"/>
      <c r="I45" s="70"/>
    </row>
    <row r="46" spans="2:9" x14ac:dyDescent="0.25">
      <c r="B46" s="63"/>
      <c r="C46" s="63"/>
      <c r="D46" s="63"/>
      <c r="E46" s="63"/>
      <c r="F46" s="63"/>
      <c r="G46" s="63"/>
      <c r="H46" s="61"/>
      <c r="I46" s="60"/>
    </row>
    <row r="47" spans="2:9" x14ac:dyDescent="0.25">
      <c r="B47" s="64"/>
      <c r="C47" s="64"/>
      <c r="D47" s="64"/>
      <c r="E47" s="64"/>
      <c r="F47" s="65"/>
      <c r="G47" s="65"/>
      <c r="H47" s="61"/>
      <c r="I47" s="61"/>
    </row>
    <row r="48" spans="2:9" x14ac:dyDescent="0.25">
      <c r="B48" s="64"/>
      <c r="C48" s="64"/>
      <c r="D48" s="64"/>
      <c r="E48" s="64"/>
      <c r="F48" s="65"/>
      <c r="G48" s="65"/>
      <c r="H48" s="61"/>
      <c r="I48" s="61"/>
    </row>
    <row r="49" spans="2:9" x14ac:dyDescent="0.25">
      <c r="B49" s="74"/>
      <c r="C49" s="74"/>
      <c r="D49" s="74"/>
      <c r="E49" s="74"/>
      <c r="F49" s="75"/>
      <c r="G49" s="75"/>
      <c r="H49" s="75"/>
      <c r="I49" s="75"/>
    </row>
    <row r="50" spans="2:9" x14ac:dyDescent="0.25">
      <c r="B50" s="63"/>
      <c r="C50" s="63"/>
      <c r="D50" s="63"/>
      <c r="E50" s="63"/>
      <c r="F50" s="63"/>
      <c r="G50" s="63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64"/>
      <c r="C52" s="64"/>
      <c r="D52" s="64"/>
      <c r="E52" s="64"/>
      <c r="F52" s="65"/>
      <c r="G52" s="65"/>
      <c r="H52" s="61"/>
      <c r="I52" s="61"/>
    </row>
    <row r="53" spans="2:9" x14ac:dyDescent="0.25">
      <c r="B53" s="74"/>
      <c r="C53" s="74"/>
      <c r="D53" s="74"/>
      <c r="E53" s="74"/>
      <c r="F53" s="75"/>
      <c r="G53" s="75"/>
      <c r="H53" s="75"/>
      <c r="I53" s="75"/>
    </row>
    <row r="54" spans="2:9" x14ac:dyDescent="0.25">
      <c r="B54" s="63"/>
      <c r="C54" s="63"/>
      <c r="D54" s="63"/>
      <c r="E54" s="63"/>
      <c r="F54" s="63"/>
      <c r="G54" s="63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64"/>
      <c r="C56" s="64"/>
      <c r="D56" s="64"/>
      <c r="E56" s="64"/>
      <c r="F56" s="65"/>
      <c r="G56" s="65"/>
      <c r="H56" s="61"/>
      <c r="I56" s="61"/>
    </row>
    <row r="57" spans="2:9" x14ac:dyDescent="0.25">
      <c r="B57" s="74"/>
      <c r="C57" s="74"/>
      <c r="D57" s="74"/>
      <c r="E57" s="74"/>
      <c r="F57" s="75"/>
      <c r="G57" s="75"/>
      <c r="H57" s="75"/>
      <c r="I57" s="75"/>
    </row>
    <row r="58" spans="2:9" x14ac:dyDescent="0.25">
      <c r="B58" s="63"/>
      <c r="C58" s="63"/>
      <c r="D58" s="63"/>
      <c r="E58" s="63"/>
      <c r="F58" s="63"/>
      <c r="G58" s="63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64"/>
      <c r="C60" s="64"/>
      <c r="D60" s="64"/>
      <c r="E60" s="64"/>
      <c r="F60" s="65"/>
      <c r="G60" s="65"/>
      <c r="H60" s="61"/>
      <c r="I60" s="61"/>
    </row>
    <row r="61" spans="2:9" x14ac:dyDescent="0.25">
      <c r="B61" s="74"/>
      <c r="C61" s="74"/>
      <c r="D61" s="74"/>
      <c r="E61" s="74"/>
      <c r="F61" s="75"/>
      <c r="G61" s="75"/>
      <c r="H61" s="75"/>
      <c r="I61" s="75"/>
    </row>
    <row r="62" spans="2:9" x14ac:dyDescent="0.25">
      <c r="B62" s="63"/>
      <c r="C62" s="63"/>
      <c r="D62" s="63"/>
      <c r="E62" s="63"/>
      <c r="F62" s="63"/>
      <c r="G62" s="63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64"/>
      <c r="C64" s="64"/>
      <c r="D64" s="64"/>
      <c r="E64" s="64"/>
      <c r="F64" s="65"/>
      <c r="G64" s="65"/>
      <c r="H64" s="61"/>
      <c r="I64" s="61"/>
    </row>
    <row r="65" spans="2:9" x14ac:dyDescent="0.25">
      <c r="B65" s="74"/>
      <c r="C65" s="74"/>
      <c r="D65" s="74"/>
      <c r="E65" s="74"/>
      <c r="F65" s="75"/>
      <c r="G65" s="75"/>
      <c r="H65" s="75"/>
      <c r="I65" s="75"/>
    </row>
    <row r="66" spans="2:9" x14ac:dyDescent="0.25">
      <c r="B66" s="63"/>
      <c r="C66" s="63"/>
      <c r="D66" s="63"/>
      <c r="E66" s="63"/>
      <c r="F66" s="63"/>
      <c r="G66" s="63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64"/>
      <c r="C68" s="64"/>
      <c r="D68" s="64"/>
      <c r="E68" s="64"/>
      <c r="F68" s="65"/>
      <c r="G68" s="65"/>
      <c r="H68" s="61"/>
      <c r="I68" s="61"/>
    </row>
    <row r="69" spans="2:9" x14ac:dyDescent="0.25">
      <c r="B69" s="74"/>
      <c r="C69" s="74"/>
      <c r="D69" s="74"/>
      <c r="E69" s="74"/>
      <c r="F69" s="75"/>
      <c r="G69" s="75"/>
      <c r="H69" s="75"/>
      <c r="I69" s="75"/>
    </row>
    <row r="70" spans="2:9" x14ac:dyDescent="0.25">
      <c r="B70" s="63"/>
      <c r="C70" s="63"/>
      <c r="D70" s="63"/>
      <c r="E70" s="63"/>
      <c r="F70" s="63"/>
      <c r="G70" s="63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64"/>
      <c r="C72" s="64"/>
      <c r="D72" s="64"/>
      <c r="E72" s="64"/>
      <c r="F72" s="65"/>
      <c r="G72" s="65"/>
      <c r="H72" s="61"/>
      <c r="I72" s="61"/>
    </row>
    <row r="73" spans="2:9" x14ac:dyDescent="0.25">
      <c r="B73" s="74"/>
      <c r="C73" s="74"/>
      <c r="D73" s="74"/>
      <c r="E73" s="74"/>
      <c r="F73" s="75"/>
      <c r="G73" s="75"/>
      <c r="H73" s="75"/>
      <c r="I73" s="75"/>
    </row>
    <row r="74" spans="2:9" x14ac:dyDescent="0.25">
      <c r="B74" s="63"/>
      <c r="C74" s="63"/>
      <c r="D74" s="63"/>
      <c r="E74" s="63"/>
      <c r="F74" s="63"/>
      <c r="G74" s="63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74"/>
      <c r="C77" s="74"/>
      <c r="D77" s="74"/>
      <c r="E77" s="74"/>
      <c r="F77" s="75"/>
      <c r="G77" s="75"/>
      <c r="H77" s="75"/>
      <c r="I77" s="75"/>
    </row>
    <row r="78" spans="2:9" x14ac:dyDescent="0.25">
      <c r="B78" s="86"/>
      <c r="C78" s="86"/>
      <c r="D78" s="86"/>
      <c r="E78" s="86"/>
      <c r="F78" s="86"/>
      <c r="G78" s="62"/>
      <c r="H78" s="62"/>
      <c r="I78" s="62"/>
    </row>
    <row r="79" spans="2:9" x14ac:dyDescent="0.25">
      <c r="B79" s="66"/>
      <c r="C79" s="66"/>
      <c r="D79" s="66"/>
      <c r="E79" s="66"/>
      <c r="F79" s="66"/>
      <c r="G79" s="67"/>
    </row>
    <row r="81" spans="2:9" x14ac:dyDescent="0.25">
      <c r="B81" s="85"/>
      <c r="C81" s="85"/>
      <c r="D81" s="85"/>
      <c r="E81" s="85"/>
      <c r="F81" s="85"/>
      <c r="G81" s="85"/>
      <c r="H81" s="69"/>
      <c r="I81" s="70"/>
    </row>
    <row r="82" spans="2:9" x14ac:dyDescent="0.25">
      <c r="B82" s="63"/>
      <c r="C82" s="63"/>
      <c r="D82" s="63"/>
      <c r="E82" s="63"/>
      <c r="F82" s="63"/>
      <c r="G82" s="63"/>
      <c r="H82" s="71"/>
      <c r="I82" s="72"/>
    </row>
    <row r="83" spans="2:9" x14ac:dyDescent="0.25">
      <c r="B83" s="74"/>
      <c r="C83" s="74"/>
      <c r="D83" s="74"/>
      <c r="E83" s="74"/>
      <c r="F83" s="75"/>
      <c r="G83" s="75"/>
      <c r="H83" s="75"/>
      <c r="I83" s="75"/>
    </row>
    <row r="84" spans="2:9" x14ac:dyDescent="0.25">
      <c r="B84" s="74"/>
      <c r="C84" s="74"/>
      <c r="D84" s="74"/>
      <c r="E84" s="74"/>
      <c r="F84" s="75"/>
      <c r="G84" s="75"/>
      <c r="H84" s="75"/>
      <c r="I84" s="75"/>
    </row>
    <row r="85" spans="2:9" x14ac:dyDescent="0.25">
      <c r="B85" s="72"/>
      <c r="C85" s="72"/>
      <c r="D85" s="72"/>
      <c r="E85" s="72"/>
      <c r="F85" s="71"/>
      <c r="G85" s="71"/>
      <c r="H85" s="71"/>
      <c r="I85" s="71"/>
    </row>
    <row r="86" spans="2:9" x14ac:dyDescent="0.25">
      <c r="B86" s="73"/>
      <c r="C86" s="73"/>
      <c r="D86" s="73"/>
      <c r="E86" s="73"/>
      <c r="F86" s="73"/>
      <c r="G86" s="73"/>
      <c r="H86" s="71"/>
      <c r="I86" s="71"/>
    </row>
    <row r="87" spans="2:9" x14ac:dyDescent="0.25">
      <c r="B87" s="74"/>
      <c r="C87" s="74"/>
      <c r="D87" s="74"/>
      <c r="E87" s="74"/>
      <c r="F87" s="75"/>
      <c r="G87" s="75"/>
      <c r="H87" s="75"/>
      <c r="I87" s="75"/>
    </row>
    <row r="88" spans="2:9" x14ac:dyDescent="0.25">
      <c r="B88" s="74"/>
      <c r="C88" s="74"/>
      <c r="D88" s="74"/>
      <c r="E88" s="74"/>
      <c r="F88" s="75"/>
      <c r="G88" s="75"/>
      <c r="H88" s="75"/>
      <c r="I88" s="75"/>
    </row>
    <row r="89" spans="2:9" x14ac:dyDescent="0.25">
      <c r="B89" s="72"/>
      <c r="C89" s="72"/>
      <c r="D89" s="72"/>
      <c r="E89" s="72"/>
      <c r="F89" s="71"/>
      <c r="G89" s="71"/>
      <c r="H89" s="71"/>
      <c r="I89" s="71"/>
    </row>
    <row r="90" spans="2:9" x14ac:dyDescent="0.25">
      <c r="B90" s="73"/>
      <c r="C90" s="73"/>
      <c r="D90" s="73"/>
      <c r="E90" s="73"/>
      <c r="F90" s="73"/>
      <c r="G90" s="73"/>
      <c r="H90" s="71"/>
      <c r="I90" s="71"/>
    </row>
    <row r="91" spans="2:9" x14ac:dyDescent="0.25">
      <c r="B91" s="74"/>
      <c r="C91" s="74"/>
      <c r="D91" s="74"/>
      <c r="E91" s="74"/>
      <c r="F91" s="75"/>
      <c r="G91" s="75"/>
      <c r="H91" s="75"/>
      <c r="I91" s="75"/>
    </row>
    <row r="92" spans="2:9" x14ac:dyDescent="0.25">
      <c r="B92" s="74"/>
      <c r="C92" s="74"/>
      <c r="D92" s="74"/>
      <c r="E92" s="74"/>
      <c r="F92" s="75"/>
      <c r="G92" s="75"/>
      <c r="H92" s="75"/>
      <c r="I92" s="75"/>
    </row>
    <row r="93" spans="2:9" x14ac:dyDescent="0.25">
      <c r="B93" s="72"/>
      <c r="C93" s="72"/>
      <c r="D93" s="72"/>
      <c r="E93" s="72"/>
      <c r="F93" s="71"/>
      <c r="G93" s="71"/>
      <c r="H93" s="71"/>
      <c r="I93" s="71"/>
    </row>
    <row r="94" spans="2:9" x14ac:dyDescent="0.25">
      <c r="B94" s="73"/>
      <c r="C94" s="73"/>
      <c r="D94" s="73"/>
      <c r="E94" s="73"/>
      <c r="F94" s="73"/>
      <c r="G94" s="73"/>
      <c r="H94" s="71"/>
      <c r="I94" s="71"/>
    </row>
    <row r="95" spans="2:9" x14ac:dyDescent="0.25">
      <c r="B95" s="74"/>
      <c r="C95" s="74"/>
      <c r="D95" s="74"/>
      <c r="E95" s="74"/>
      <c r="F95" s="75"/>
      <c r="G95" s="75"/>
      <c r="H95" s="75"/>
      <c r="I95" s="75"/>
    </row>
    <row r="96" spans="2:9" x14ac:dyDescent="0.25">
      <c r="B96" s="74"/>
      <c r="C96" s="74"/>
      <c r="D96" s="74"/>
      <c r="E96" s="74"/>
      <c r="F96" s="75"/>
      <c r="G96" s="75"/>
      <c r="H96" s="75"/>
      <c r="I96" s="75"/>
    </row>
    <row r="97" spans="2:9" x14ac:dyDescent="0.25">
      <c r="B97" s="72"/>
      <c r="C97" s="72"/>
      <c r="D97" s="72"/>
      <c r="E97" s="72"/>
      <c r="F97" s="71"/>
      <c r="G97" s="71"/>
      <c r="H97" s="71"/>
      <c r="I97" s="71"/>
    </row>
    <row r="98" spans="2:9" x14ac:dyDescent="0.25">
      <c r="B98" s="73"/>
      <c r="C98" s="73"/>
      <c r="D98" s="73"/>
      <c r="E98" s="73"/>
      <c r="F98" s="73"/>
      <c r="G98" s="73"/>
      <c r="H98" s="71"/>
      <c r="I98" s="71"/>
    </row>
    <row r="99" spans="2:9" x14ac:dyDescent="0.25">
      <c r="B99" s="74"/>
      <c r="C99" s="74"/>
      <c r="D99" s="74"/>
      <c r="E99" s="74"/>
      <c r="F99" s="75"/>
      <c r="G99" s="75"/>
      <c r="H99" s="75"/>
      <c r="I99" s="75"/>
    </row>
    <row r="100" spans="2:9" x14ac:dyDescent="0.25">
      <c r="B100" s="74"/>
      <c r="C100" s="74"/>
      <c r="D100" s="74"/>
      <c r="E100" s="74"/>
      <c r="F100" s="75"/>
      <c r="G100" s="75"/>
      <c r="H100" s="75"/>
      <c r="I100" s="75"/>
    </row>
    <row r="101" spans="2:9" x14ac:dyDescent="0.25">
      <c r="B101" s="72"/>
      <c r="C101" s="72"/>
      <c r="D101" s="72"/>
      <c r="E101" s="72"/>
      <c r="F101" s="71"/>
      <c r="G101" s="71"/>
      <c r="H101" s="71"/>
      <c r="I101" s="71"/>
    </row>
    <row r="102" spans="2:9" x14ac:dyDescent="0.25">
      <c r="B102" s="73"/>
      <c r="C102" s="73"/>
      <c r="D102" s="73"/>
      <c r="E102" s="73"/>
      <c r="F102" s="73"/>
      <c r="G102" s="73"/>
      <c r="H102" s="71"/>
      <c r="I102" s="71"/>
    </row>
    <row r="103" spans="2:9" x14ac:dyDescent="0.25">
      <c r="B103" s="74"/>
      <c r="C103" s="74"/>
      <c r="D103" s="74"/>
      <c r="E103" s="74"/>
      <c r="F103" s="75"/>
      <c r="G103" s="75"/>
      <c r="H103" s="75"/>
      <c r="I103" s="75"/>
    </row>
    <row r="104" spans="2:9" x14ac:dyDescent="0.25">
      <c r="B104" s="74"/>
      <c r="C104" s="74"/>
      <c r="D104" s="74"/>
      <c r="E104" s="74"/>
      <c r="F104" s="75"/>
      <c r="G104" s="75"/>
      <c r="H104" s="75"/>
      <c r="I104" s="75"/>
    </row>
    <row r="105" spans="2:9" x14ac:dyDescent="0.25">
      <c r="B105" s="72"/>
      <c r="C105" s="72"/>
      <c r="D105" s="72"/>
      <c r="E105" s="72"/>
      <c r="F105" s="71"/>
      <c r="G105" s="71"/>
      <c r="H105" s="71"/>
      <c r="I105" s="71"/>
    </row>
    <row r="106" spans="2:9" x14ac:dyDescent="0.25">
      <c r="B106" s="73"/>
      <c r="C106" s="73"/>
      <c r="D106" s="73"/>
      <c r="E106" s="73"/>
      <c r="F106" s="73"/>
      <c r="G106" s="73"/>
      <c r="H106" s="71"/>
      <c r="I106" s="71"/>
    </row>
    <row r="107" spans="2:9" x14ac:dyDescent="0.25">
      <c r="B107" s="74"/>
      <c r="C107" s="74"/>
      <c r="D107" s="74"/>
      <c r="E107" s="74"/>
      <c r="F107" s="75"/>
      <c r="G107" s="75"/>
      <c r="H107" s="75"/>
      <c r="I107" s="75"/>
    </row>
    <row r="108" spans="2:9" x14ac:dyDescent="0.25">
      <c r="B108" s="74"/>
      <c r="C108" s="74"/>
      <c r="D108" s="74"/>
      <c r="E108" s="74"/>
      <c r="F108" s="75"/>
      <c r="G108" s="75"/>
      <c r="H108" s="75"/>
      <c r="I108" s="75"/>
    </row>
    <row r="109" spans="2:9" x14ac:dyDescent="0.25">
      <c r="B109" s="72"/>
      <c r="C109" s="72"/>
      <c r="D109" s="72"/>
      <c r="E109" s="72"/>
      <c r="F109" s="71"/>
      <c r="G109" s="71"/>
      <c r="H109" s="71"/>
      <c r="I109" s="71"/>
    </row>
    <row r="110" spans="2:9" x14ac:dyDescent="0.25">
      <c r="B110" s="73"/>
      <c r="C110" s="73"/>
      <c r="D110" s="73"/>
      <c r="E110" s="73"/>
      <c r="F110" s="73"/>
      <c r="G110" s="73"/>
      <c r="H110" s="71"/>
      <c r="I110" s="71"/>
    </row>
    <row r="111" spans="2:9" x14ac:dyDescent="0.25">
      <c r="B111" s="74"/>
      <c r="C111" s="74"/>
      <c r="D111" s="74"/>
      <c r="E111" s="74"/>
      <c r="F111" s="75"/>
      <c r="G111" s="75"/>
      <c r="H111" s="75"/>
      <c r="I111" s="75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10" x14ac:dyDescent="0.25">
      <c r="B113" s="72"/>
      <c r="C113" s="72"/>
      <c r="D113" s="72"/>
      <c r="E113" s="72"/>
      <c r="F113" s="71"/>
      <c r="G113" s="71"/>
      <c r="H113" s="71"/>
      <c r="I113" s="71"/>
    </row>
    <row r="114" spans="2:10" x14ac:dyDescent="0.25">
      <c r="B114" s="86"/>
      <c r="C114" s="86"/>
      <c r="D114" s="86"/>
      <c r="E114" s="86"/>
      <c r="F114" s="86"/>
      <c r="G114" s="62"/>
      <c r="H114" s="68"/>
      <c r="I114" s="68"/>
      <c r="J114" s="58">
        <f>SUM(J83:J113)</f>
        <v>0</v>
      </c>
    </row>
    <row r="115" spans="2:10" x14ac:dyDescent="0.25">
      <c r="G115" s="58"/>
    </row>
  </sheetData>
  <mergeCells count="8">
    <mergeCell ref="B2:G2"/>
    <mergeCell ref="B81:G81"/>
    <mergeCell ref="B114:F114"/>
    <mergeCell ref="B6:F6"/>
    <mergeCell ref="B9:G9"/>
    <mergeCell ref="B42:F42"/>
    <mergeCell ref="B45:G45"/>
    <mergeCell ref="B78:F7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B12" sqref="B1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5" t="str">
        <f>'Resumo do Contrato'!B3</f>
        <v>CONTRATO 08/2021/BAR</v>
      </c>
      <c r="C5" s="85"/>
      <c r="D5" s="85"/>
      <c r="E5" s="90"/>
      <c r="F5" s="90"/>
      <c r="G5" s="90"/>
      <c r="H5" s="90"/>
      <c r="I5" s="88" t="s">
        <v>6</v>
      </c>
      <c r="J5" s="90"/>
      <c r="K5" s="90"/>
      <c r="L5" s="90"/>
      <c r="M5" s="90"/>
      <c r="N5" s="88" t="s">
        <v>6</v>
      </c>
      <c r="O5" s="90"/>
      <c r="P5" s="90"/>
      <c r="Q5" s="90"/>
      <c r="R5" s="90"/>
      <c r="S5" s="88" t="s">
        <v>6</v>
      </c>
      <c r="T5" s="90"/>
      <c r="U5" s="90"/>
      <c r="V5" s="90"/>
      <c r="W5" s="90"/>
      <c r="X5" s="88" t="s">
        <v>6</v>
      </c>
      <c r="Y5" s="90"/>
      <c r="Z5" s="90"/>
      <c r="AA5" s="90"/>
      <c r="AB5" s="90"/>
      <c r="AC5" s="88" t="s">
        <v>6</v>
      </c>
      <c r="AD5" s="90"/>
      <c r="AE5" s="90"/>
      <c r="AF5" s="90"/>
      <c r="AG5" s="90"/>
      <c r="AH5" s="88" t="s">
        <v>6</v>
      </c>
    </row>
    <row r="6" spans="2:34" s="35" customFormat="1" x14ac:dyDescent="0.25">
      <c r="B6" s="89" t="str">
        <f>'Resumo do Contrato'!D4</f>
        <v>19/02/2021 a 18/02/2022</v>
      </c>
      <c r="C6" s="89"/>
      <c r="D6" s="89"/>
      <c r="E6" s="90"/>
      <c r="F6" s="90"/>
      <c r="G6" s="90"/>
      <c r="H6" s="90"/>
      <c r="I6" s="88"/>
      <c r="J6" s="90"/>
      <c r="K6" s="90"/>
      <c r="L6" s="90"/>
      <c r="M6" s="90"/>
      <c r="N6" s="88"/>
      <c r="O6" s="90"/>
      <c r="P6" s="90"/>
      <c r="Q6" s="90"/>
      <c r="R6" s="90"/>
      <c r="S6" s="88"/>
      <c r="T6" s="90"/>
      <c r="U6" s="90"/>
      <c r="V6" s="90"/>
      <c r="W6" s="90"/>
      <c r="X6" s="88"/>
      <c r="Y6" s="90"/>
      <c r="Z6" s="90"/>
      <c r="AA6" s="90"/>
      <c r="AB6" s="90"/>
      <c r="AC6" s="88"/>
      <c r="AD6" s="90"/>
      <c r="AE6" s="90"/>
      <c r="AF6" s="90"/>
      <c r="AG6" s="90"/>
      <c r="AH6" s="88"/>
    </row>
    <row r="7" spans="2:34" s="35" customFormat="1" x14ac:dyDescent="0.25">
      <c r="B7" s="85"/>
      <c r="C7" s="85"/>
      <c r="D7" s="85"/>
      <c r="E7" s="90"/>
      <c r="F7" s="90"/>
      <c r="G7" s="90"/>
      <c r="H7" s="90"/>
      <c r="I7" s="88"/>
      <c r="J7" s="90"/>
      <c r="K7" s="90"/>
      <c r="L7" s="90"/>
      <c r="M7" s="90"/>
      <c r="N7" s="88"/>
      <c r="O7" s="90"/>
      <c r="P7" s="90"/>
      <c r="Q7" s="90"/>
      <c r="R7" s="90"/>
      <c r="S7" s="88"/>
      <c r="T7" s="90"/>
      <c r="U7" s="90"/>
      <c r="V7" s="90"/>
      <c r="W7" s="90"/>
      <c r="X7" s="88"/>
      <c r="Y7" s="90"/>
      <c r="Z7" s="90"/>
      <c r="AA7" s="90"/>
      <c r="AB7" s="90"/>
      <c r="AC7" s="88"/>
      <c r="AD7" s="90"/>
      <c r="AE7" s="90"/>
      <c r="AF7" s="90"/>
      <c r="AG7" s="90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88"/>
      <c r="J8" s="37" t="s">
        <v>11</v>
      </c>
      <c r="K8" s="37" t="s">
        <v>12</v>
      </c>
      <c r="L8" s="37" t="s">
        <v>21</v>
      </c>
      <c r="M8" s="38" t="s">
        <v>5</v>
      </c>
      <c r="N8" s="88"/>
      <c r="O8" s="37" t="s">
        <v>11</v>
      </c>
      <c r="P8" s="37" t="s">
        <v>12</v>
      </c>
      <c r="Q8" s="37" t="s">
        <v>21</v>
      </c>
      <c r="R8" s="38" t="s">
        <v>5</v>
      </c>
      <c r="S8" s="88"/>
      <c r="T8" s="37" t="s">
        <v>11</v>
      </c>
      <c r="U8" s="37" t="s">
        <v>12</v>
      </c>
      <c r="V8" s="37" t="s">
        <v>21</v>
      </c>
      <c r="W8" s="38" t="s">
        <v>5</v>
      </c>
      <c r="X8" s="88"/>
      <c r="Y8" s="37" t="s">
        <v>11</v>
      </c>
      <c r="Z8" s="37" t="s">
        <v>12</v>
      </c>
      <c r="AA8" s="37" t="s">
        <v>21</v>
      </c>
      <c r="AB8" s="38" t="s">
        <v>5</v>
      </c>
      <c r="AC8" s="88"/>
      <c r="AD8" s="37" t="s">
        <v>11</v>
      </c>
      <c r="AE8" s="37" t="s">
        <v>12</v>
      </c>
      <c r="AF8" s="37" t="s">
        <v>21</v>
      </c>
      <c r="AG8" s="38" t="s">
        <v>5</v>
      </c>
      <c r="AH8" s="88"/>
    </row>
    <row r="9" spans="2:34" s="35" customFormat="1" x14ac:dyDescent="0.25">
      <c r="B9" s="91"/>
      <c r="C9" s="39"/>
      <c r="D9" s="40">
        <f>'Resumo do Contrato'!E4</f>
        <v>2350250.02</v>
      </c>
      <c r="E9" s="40"/>
      <c r="F9" s="40"/>
      <c r="G9" s="40"/>
      <c r="H9" s="41"/>
      <c r="I9" s="42">
        <f>H9+D9</f>
        <v>2350250.02</v>
      </c>
      <c r="J9" s="40"/>
      <c r="K9" s="40"/>
      <c r="L9" s="40">
        <f>K9-F9</f>
        <v>0</v>
      </c>
      <c r="M9" s="41"/>
      <c r="N9" s="42">
        <f>M9+I9</f>
        <v>2350250.02</v>
      </c>
      <c r="O9" s="40"/>
      <c r="P9" s="40"/>
      <c r="Q9" s="40">
        <f>P9-K9</f>
        <v>0</v>
      </c>
      <c r="R9" s="41"/>
      <c r="S9" s="42">
        <f>R9+N9</f>
        <v>2350250.02</v>
      </c>
      <c r="T9" s="40"/>
      <c r="U9" s="40"/>
      <c r="V9" s="40">
        <f>U9-P9</f>
        <v>0</v>
      </c>
      <c r="W9" s="41"/>
      <c r="X9" s="42">
        <f>W9+S9</f>
        <v>2350250.02</v>
      </c>
      <c r="Y9" s="40"/>
      <c r="Z9" s="40"/>
      <c r="AA9" s="40">
        <f>Z9-U9</f>
        <v>0</v>
      </c>
      <c r="AB9" s="41"/>
      <c r="AC9" s="42">
        <f>AB9+X9</f>
        <v>2350250.02</v>
      </c>
      <c r="AD9" s="40"/>
      <c r="AE9" s="40"/>
      <c r="AF9" s="40">
        <f>AE9-Z9</f>
        <v>0</v>
      </c>
      <c r="AG9" s="41"/>
      <c r="AH9" s="42">
        <f>AG9+AC9</f>
        <v>2350250.02</v>
      </c>
    </row>
    <row r="10" spans="2:34" s="35" customFormat="1" x14ac:dyDescent="0.25">
      <c r="B10" s="87" t="s">
        <v>13</v>
      </c>
      <c r="C10" s="87"/>
      <c r="D10" s="43"/>
      <c r="E10" s="87" t="s">
        <v>13</v>
      </c>
      <c r="F10" s="87"/>
      <c r="G10" s="44"/>
      <c r="H10" s="45"/>
      <c r="I10" s="45"/>
      <c r="J10" s="87" t="s">
        <v>13</v>
      </c>
      <c r="K10" s="87"/>
      <c r="L10" s="57"/>
      <c r="M10" s="45"/>
      <c r="N10" s="45"/>
      <c r="O10" s="87" t="s">
        <v>13</v>
      </c>
      <c r="P10" s="87"/>
      <c r="Q10" s="57"/>
      <c r="R10" s="45"/>
      <c r="S10" s="45"/>
      <c r="T10" s="87" t="s">
        <v>13</v>
      </c>
      <c r="U10" s="87"/>
      <c r="V10" s="57"/>
      <c r="W10" s="45"/>
      <c r="X10" s="45"/>
      <c r="Y10" s="87" t="s">
        <v>13</v>
      </c>
      <c r="Z10" s="87"/>
      <c r="AA10" s="57"/>
      <c r="AB10" s="45"/>
      <c r="AC10" s="45"/>
      <c r="AD10" s="87" t="s">
        <v>13</v>
      </c>
      <c r="AE10" s="87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22</v>
      </c>
      <c r="C12" s="53">
        <f>D9</f>
        <v>2350250.02</v>
      </c>
      <c r="E12" s="52" t="s">
        <v>22</v>
      </c>
      <c r="F12" s="55">
        <f>(G9/365)*217</f>
        <v>0</v>
      </c>
      <c r="G12" s="55"/>
      <c r="H12" s="56"/>
      <c r="I12" s="45"/>
      <c r="J12" s="52" t="s">
        <v>23</v>
      </c>
      <c r="K12" s="55">
        <f>(L9/360)*148</f>
        <v>0</v>
      </c>
      <c r="L12" s="55"/>
      <c r="M12" s="56"/>
      <c r="N12" s="45"/>
      <c r="O12" s="52" t="s">
        <v>24</v>
      </c>
      <c r="P12" s="55">
        <f>(Q9/360)*148</f>
        <v>0</v>
      </c>
      <c r="Q12" s="55"/>
      <c r="R12" s="56"/>
      <c r="S12" s="45"/>
      <c r="T12" s="52" t="s">
        <v>24</v>
      </c>
      <c r="U12" s="55">
        <f>V9</f>
        <v>0</v>
      </c>
      <c r="V12" s="55">
        <f>U12+Q12</f>
        <v>0</v>
      </c>
      <c r="W12" s="56"/>
      <c r="X12" s="45"/>
      <c r="Y12" s="52" t="s">
        <v>24</v>
      </c>
      <c r="Z12" s="55">
        <f>(AA9/365)*269</f>
        <v>0</v>
      </c>
      <c r="AA12" s="55">
        <f>Z12+V12</f>
        <v>0</v>
      </c>
      <c r="AB12" s="56"/>
      <c r="AC12" s="45"/>
      <c r="AD12" s="52" t="s">
        <v>25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/>
      <c r="K13" s="55"/>
      <c r="L13" s="55"/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/>
      <c r="K14" s="55"/>
      <c r="L14" s="55"/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2021-06-25T12:29:33Z</dcterms:modified>
</cp:coreProperties>
</file>