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ãoMarcos\Downloads\"/>
    </mc:Choice>
  </mc:AlternateContent>
  <bookViews>
    <workbookView xWindow="0" yWindow="0" windowWidth="15345" windowHeight="4035"/>
  </bookViews>
  <sheets>
    <sheet name="Resumo do Contrato" sheetId="1" r:id="rId1"/>
    <sheet name="Resumo por item" sheetId="2" r:id="rId2"/>
    <sheet name="Cronograma" sheetId="3" r:id="rId3"/>
    <sheet name="Valor cada Parcela" sheetId="6" r:id="rId4"/>
    <sheet name="5º Apostilamento" sheetId="4" state="hidden" r:id="rId5"/>
    <sheet name="6º Apostilamento" sheetId="5" state="hidden" r:id="rId6"/>
  </sheets>
  <calcPr calcId="152511"/>
  <extLst>
    <ext uri="GoogleSheetsCustomDataVersion1">
      <go:sheetsCustomData xmlns:go="http://customooxmlschemas.google.com/" r:id="rId9" roundtripDataSignature="AMtx7mh24/Sb5NHwRuC5vnmvssD7rl4tqQ=="/>
    </ext>
  </extLst>
</workbook>
</file>

<file path=xl/calcChain.xml><?xml version="1.0" encoding="utf-8"?>
<calcChain xmlns="http://schemas.openxmlformats.org/spreadsheetml/2006/main">
  <c r="B6" i="6" l="1"/>
  <c r="O7" i="3"/>
  <c r="BA10" i="3" l="1"/>
  <c r="AL10" i="3"/>
  <c r="AG10" i="3"/>
  <c r="AB10" i="3"/>
  <c r="T7" i="3"/>
  <c r="L11" i="3" l="1"/>
  <c r="M12" i="3"/>
  <c r="G10" i="3"/>
  <c r="J7" i="3" l="1"/>
  <c r="H11" i="3"/>
  <c r="H10" i="3"/>
  <c r="I34" i="2"/>
  <c r="H34" i="2"/>
  <c r="I33" i="2"/>
  <c r="I32" i="2"/>
  <c r="H33" i="2"/>
  <c r="H32" i="2"/>
  <c r="AY7" i="3"/>
  <c r="AJ7" i="3"/>
  <c r="M7" i="3"/>
  <c r="K7" i="3"/>
  <c r="BD7" i="3"/>
  <c r="AK15" i="3"/>
  <c r="AK16" i="3"/>
  <c r="AK17" i="3"/>
  <c r="AK18" i="3"/>
  <c r="AK19" i="3"/>
  <c r="AK20" i="3"/>
  <c r="AK21" i="3"/>
  <c r="AK14" i="3"/>
  <c r="AK13" i="3"/>
  <c r="AK10" i="3"/>
  <c r="AF10" i="3"/>
  <c r="AF13" i="3"/>
  <c r="AF15" i="3"/>
  <c r="AF16" i="3"/>
  <c r="AF17" i="3"/>
  <c r="AF18" i="3"/>
  <c r="AF19" i="3"/>
  <c r="AF20" i="3"/>
  <c r="AF21" i="3"/>
  <c r="AF14" i="3"/>
  <c r="BF11" i="3"/>
  <c r="BF12" i="3"/>
  <c r="BF13" i="3"/>
  <c r="BF14" i="3"/>
  <c r="BF15" i="3"/>
  <c r="BF16" i="3"/>
  <c r="BF17" i="3"/>
  <c r="BF18" i="3"/>
  <c r="BF19" i="3"/>
  <c r="BF20" i="3"/>
  <c r="BF21" i="3"/>
  <c r="BF10" i="3"/>
  <c r="BE22" i="3"/>
  <c r="BG7" i="3"/>
  <c r="AT7" i="3"/>
  <c r="AW7" i="3"/>
  <c r="AZ22" i="3"/>
  <c r="BB7" i="3" s="1"/>
  <c r="AR7" i="3"/>
  <c r="AQ11" i="3"/>
  <c r="AQ12" i="3"/>
  <c r="AV12" i="3" s="1"/>
  <c r="BA12" i="3" s="1"/>
  <c r="AQ13" i="3"/>
  <c r="AQ14" i="3"/>
  <c r="AV14" i="3" s="1"/>
  <c r="BA14" i="3" s="1"/>
  <c r="AQ15" i="3"/>
  <c r="AV15" i="3" s="1"/>
  <c r="BA15" i="3" s="1"/>
  <c r="AQ16" i="3"/>
  <c r="AV16" i="3" s="1"/>
  <c r="BA16" i="3" s="1"/>
  <c r="AQ17" i="3"/>
  <c r="AV17" i="3" s="1"/>
  <c r="BA17" i="3" s="1"/>
  <c r="AQ18" i="3"/>
  <c r="AV18" i="3" s="1"/>
  <c r="BA18" i="3" s="1"/>
  <c r="AQ19" i="3"/>
  <c r="AV19" i="3" s="1"/>
  <c r="BA19" i="3" s="1"/>
  <c r="AQ20" i="3"/>
  <c r="AV20" i="3" s="1"/>
  <c r="BA20" i="3" s="1"/>
  <c r="AQ21" i="3"/>
  <c r="AV21" i="3" s="1"/>
  <c r="BA21" i="3" s="1"/>
  <c r="AQ10" i="3"/>
  <c r="AV10" i="3" s="1"/>
  <c r="AO7" i="3"/>
  <c r="F9" i="1"/>
  <c r="AV11" i="3" l="1"/>
  <c r="BA11" i="3" s="1"/>
  <c r="AV13" i="3"/>
  <c r="AV22" i="3" s="1"/>
  <c r="AV7" i="3"/>
  <c r="BA7" i="3"/>
  <c r="AF22" i="3"/>
  <c r="BF22" i="3"/>
  <c r="P7" i="3"/>
  <c r="M11" i="3"/>
  <c r="M13" i="3"/>
  <c r="M14" i="3"/>
  <c r="M15" i="3"/>
  <c r="M16" i="3"/>
  <c r="M17" i="3"/>
  <c r="M18" i="3"/>
  <c r="M19" i="3"/>
  <c r="M20" i="3"/>
  <c r="M21" i="3"/>
  <c r="M10" i="3"/>
  <c r="H12" i="3"/>
  <c r="H13" i="3"/>
  <c r="H14" i="3"/>
  <c r="H15" i="3"/>
  <c r="H16" i="3"/>
  <c r="H17" i="3"/>
  <c r="H18" i="3"/>
  <c r="H19" i="3"/>
  <c r="H20" i="3"/>
  <c r="H21" i="3"/>
  <c r="H7" i="3"/>
  <c r="F7" i="3"/>
  <c r="F48" i="2"/>
  <c r="F62" i="2"/>
  <c r="G62" i="2" s="1"/>
  <c r="F61" i="2"/>
  <c r="H61" i="2" s="1"/>
  <c r="F60" i="2"/>
  <c r="D69" i="2"/>
  <c r="G61" i="2"/>
  <c r="I61" i="2" s="1"/>
  <c r="BA13" i="3" l="1"/>
  <c r="AP22" i="3"/>
  <c r="AQ22" i="3"/>
  <c r="F69" i="2"/>
  <c r="G60" i="2"/>
  <c r="I60" i="2" s="1"/>
  <c r="I69" i="2" s="1"/>
  <c r="H60" i="2"/>
  <c r="H69" i="2" s="1"/>
  <c r="F8" i="1"/>
  <c r="G48" i="2"/>
  <c r="G69" i="2" l="1"/>
  <c r="I48" i="2"/>
  <c r="I47" i="2"/>
  <c r="I46" i="2"/>
  <c r="H48" i="2"/>
  <c r="H47" i="2"/>
  <c r="H46" i="2"/>
  <c r="D41" i="2"/>
  <c r="G34" i="2"/>
  <c r="F34" i="2"/>
  <c r="F33" i="2"/>
  <c r="F32" i="2"/>
  <c r="F41" i="2" s="1"/>
  <c r="AC7" i="3"/>
  <c r="X7" i="3"/>
  <c r="AA22" i="3"/>
  <c r="AB21" i="3"/>
  <c r="AB20" i="3"/>
  <c r="AB19" i="3"/>
  <c r="AB18" i="3"/>
  <c r="AB17" i="3"/>
  <c r="AB16" i="3"/>
  <c r="AB15" i="3"/>
  <c r="AB14" i="3"/>
  <c r="AB13" i="3"/>
  <c r="AB12" i="3"/>
  <c r="AG12" i="3" s="1"/>
  <c r="AL12" i="3" s="1"/>
  <c r="W21" i="3"/>
  <c r="W20" i="3"/>
  <c r="W19" i="3"/>
  <c r="W18" i="3"/>
  <c r="W17" i="3"/>
  <c r="W16" i="3"/>
  <c r="W15" i="3"/>
  <c r="W14" i="3"/>
  <c r="W13" i="3"/>
  <c r="W12" i="3"/>
  <c r="W11" i="3"/>
  <c r="R11" i="3"/>
  <c r="R12" i="3"/>
  <c r="R13" i="3"/>
  <c r="R14" i="3"/>
  <c r="R15" i="3"/>
  <c r="R16" i="3"/>
  <c r="R17" i="3"/>
  <c r="R18" i="3"/>
  <c r="R19" i="3"/>
  <c r="R20" i="3"/>
  <c r="R21" i="3"/>
  <c r="R10" i="3"/>
  <c r="S7" i="3"/>
  <c r="Y7" i="3" s="1"/>
  <c r="AD7" i="3" s="1"/>
  <c r="AI7" i="3" s="1"/>
  <c r="AN7" i="3" s="1"/>
  <c r="AS7" i="3" s="1"/>
  <c r="AX7" i="3" s="1"/>
  <c r="BC7" i="3" s="1"/>
  <c r="BH7" i="3" s="1"/>
  <c r="W10" i="3" l="1"/>
  <c r="AB11" i="3"/>
  <c r="AG11" i="3" s="1"/>
  <c r="AL11" i="3" s="1"/>
  <c r="AG13" i="3"/>
  <c r="AL13" i="3" s="1"/>
  <c r="G33" i="2"/>
  <c r="G32" i="2"/>
  <c r="G41" i="2" s="1"/>
  <c r="H41" i="2"/>
  <c r="F6" i="1"/>
  <c r="D55" i="2"/>
  <c r="G47" i="2"/>
  <c r="N7" i="3"/>
  <c r="L22" i="3"/>
  <c r="L12" i="3"/>
  <c r="L21" i="3"/>
  <c r="L14" i="3"/>
  <c r="L15" i="3"/>
  <c r="L16" i="3"/>
  <c r="L17" i="3"/>
  <c r="L18" i="3"/>
  <c r="L19" i="3"/>
  <c r="L20" i="3"/>
  <c r="L13" i="3"/>
  <c r="AB22" i="3" l="1"/>
  <c r="AA7" i="3" s="1"/>
  <c r="Z7" i="3" s="1"/>
  <c r="AH7" i="3"/>
  <c r="AG14" i="3"/>
  <c r="AL14" i="3" s="1"/>
  <c r="AG16" i="3"/>
  <c r="AG20" i="3"/>
  <c r="AG21" i="3"/>
  <c r="AG18" i="3"/>
  <c r="AG15" i="3"/>
  <c r="AG19" i="3"/>
  <c r="AG17" i="3"/>
  <c r="H55" i="2"/>
  <c r="G46" i="2"/>
  <c r="F55" i="2"/>
  <c r="AG22" i="3" l="1"/>
  <c r="AF7" i="3" s="1"/>
  <c r="AE7" i="3" s="1"/>
  <c r="G55" i="2"/>
  <c r="I20" i="2"/>
  <c r="H20" i="2"/>
  <c r="H19" i="2"/>
  <c r="H18" i="2"/>
  <c r="AG7" i="3" l="1"/>
  <c r="AL7" i="3"/>
  <c r="AL15" i="3"/>
  <c r="AL16" i="3"/>
  <c r="AL17" i="3"/>
  <c r="AL18" i="3"/>
  <c r="AL20" i="3"/>
  <c r="AL19" i="3"/>
  <c r="AL21" i="3"/>
  <c r="I41" i="2"/>
  <c r="I55" i="2"/>
  <c r="F5" i="1"/>
  <c r="G18" i="2"/>
  <c r="G19" i="2"/>
  <c r="G20" i="2"/>
  <c r="F20" i="2"/>
  <c r="F19" i="2"/>
  <c r="F18" i="2"/>
  <c r="AK22" i="3" l="1"/>
  <c r="AM7" i="3" s="1"/>
  <c r="AL22" i="3"/>
  <c r="G27" i="2"/>
  <c r="D27" i="2"/>
  <c r="F27" i="2"/>
  <c r="F6" i="2"/>
  <c r="E6" i="2" s="1"/>
  <c r="F5" i="2"/>
  <c r="E5" i="2" s="1"/>
  <c r="F4" i="2"/>
  <c r="E4" i="2" s="1"/>
  <c r="V22" i="3" l="1"/>
  <c r="I19" i="2" l="1"/>
  <c r="I18" i="2"/>
  <c r="I27" i="2" l="1"/>
  <c r="H27" i="2"/>
  <c r="F4" i="1" l="1"/>
  <c r="D13" i="2"/>
  <c r="G13" i="2"/>
  <c r="F13" i="2"/>
  <c r="EK26" i="5" l="1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EB7" i="5" s="1"/>
  <c r="DV22" i="5"/>
  <c r="DP22" i="5"/>
  <c r="DL22" i="5"/>
  <c r="DI22" i="5"/>
  <c r="DH22" i="5"/>
  <c r="DJ7" i="5" s="1"/>
  <c r="DB22" i="5"/>
  <c r="CX22" i="5"/>
  <c r="CZ7" i="5" s="1"/>
  <c r="CT22" i="5"/>
  <c r="CS22" i="5"/>
  <c r="CH22" i="5"/>
  <c r="CD22" i="5"/>
  <c r="CF7" i="5" s="1"/>
  <c r="CK7" i="5" s="1"/>
  <c r="BZ22" i="5"/>
  <c r="BY22" i="5"/>
  <c r="BS22" i="5"/>
  <c r="BO22" i="5"/>
  <c r="BL22" i="5"/>
  <c r="BK22" i="5"/>
  <c r="BM7" i="5" s="1"/>
  <c r="BG22" i="5"/>
  <c r="BF22" i="5"/>
  <c r="AW22" i="5"/>
  <c r="AS22" i="5"/>
  <c r="AR22" i="5"/>
  <c r="AT7" i="5" s="1"/>
  <c r="AI22" i="5"/>
  <c r="AE22" i="5"/>
  <c r="AD22" i="5"/>
  <c r="U22" i="5"/>
  <c r="Q22" i="5"/>
  <c r="P22" i="5"/>
  <c r="R7" i="5" s="1"/>
  <c r="F22" i="5"/>
  <c r="H7" i="5" s="1"/>
  <c r="DQ21" i="5"/>
  <c r="EU21" i="5" s="1"/>
  <c r="DC21" i="5"/>
  <c r="CO21" i="5"/>
  <c r="CY21" i="5" s="1"/>
  <c r="DM21" i="5" s="1"/>
  <c r="EQ21" i="5" s="1"/>
  <c r="CI21" i="5"/>
  <c r="CE21" i="5"/>
  <c r="DW21" i="5" s="1"/>
  <c r="BT21" i="5"/>
  <c r="BP21" i="5"/>
  <c r="L21" i="5"/>
  <c r="Y21" i="5" s="1"/>
  <c r="AM21" i="5" s="1"/>
  <c r="BA21" i="5" s="1"/>
  <c r="G21" i="5"/>
  <c r="DW20" i="5"/>
  <c r="DQ20" i="5"/>
  <c r="EU20" i="5" s="1"/>
  <c r="DC20" i="5"/>
  <c r="CY20" i="5"/>
  <c r="DM20" i="5" s="1"/>
  <c r="EQ20" i="5" s="1"/>
  <c r="CO20" i="5"/>
  <c r="CI20" i="5"/>
  <c r="BT20" i="5"/>
  <c r="CE20" i="5" s="1"/>
  <c r="Y20" i="5"/>
  <c r="AM20" i="5" s="1"/>
  <c r="BA20" i="5" s="1"/>
  <c r="BP20" i="5" s="1"/>
  <c r="L20" i="5"/>
  <c r="G20" i="5"/>
  <c r="DC19" i="5"/>
  <c r="DQ19" i="5" s="1"/>
  <c r="EU19" i="5" s="1"/>
  <c r="CY19" i="5"/>
  <c r="DM19" i="5" s="1"/>
  <c r="EQ19" i="5" s="1"/>
  <c r="CO19" i="5"/>
  <c r="CI19" i="5"/>
  <c r="CE19" i="5"/>
  <c r="DW19" i="5" s="1"/>
  <c r="BT19" i="5"/>
  <c r="AM19" i="5"/>
  <c r="BA19" i="5" s="1"/>
  <c r="BP19" i="5" s="1"/>
  <c r="Y19" i="5"/>
  <c r="L19" i="5"/>
  <c r="G19" i="5"/>
  <c r="EU18" i="5"/>
  <c r="DC18" i="5"/>
  <c r="DQ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DQ17" i="5"/>
  <c r="EU17" i="5" s="1"/>
  <c r="DC17" i="5"/>
  <c r="CO17" i="5"/>
  <c r="CY17" i="5" s="1"/>
  <c r="DM17" i="5" s="1"/>
  <c r="EQ17" i="5" s="1"/>
  <c r="CI17" i="5"/>
  <c r="CE17" i="5"/>
  <c r="DW17" i="5" s="1"/>
  <c r="BT17" i="5"/>
  <c r="L17" i="5"/>
  <c r="Y17" i="5" s="1"/>
  <c r="AM17" i="5" s="1"/>
  <c r="BA17" i="5" s="1"/>
  <c r="BP17" i="5" s="1"/>
  <c r="G17" i="5"/>
  <c r="DQ16" i="5"/>
  <c r="EU16" i="5" s="1"/>
  <c r="DC16" i="5"/>
  <c r="CY16" i="5"/>
  <c r="DM16" i="5" s="1"/>
  <c r="EQ16" i="5" s="1"/>
  <c r="CO16" i="5"/>
  <c r="CI16" i="5"/>
  <c r="BT16" i="5"/>
  <c r="CE16" i="5" s="1"/>
  <c r="DW16" i="5" s="1"/>
  <c r="Y16" i="5"/>
  <c r="AM16" i="5" s="1"/>
  <c r="BA16" i="5" s="1"/>
  <c r="BP16" i="5" s="1"/>
  <c r="L16" i="5"/>
  <c r="G16" i="5"/>
  <c r="DQ15" i="5"/>
  <c r="EU15" i="5" s="1"/>
  <c r="DC15" i="5"/>
  <c r="CI15" i="5"/>
  <c r="BT15" i="5"/>
  <c r="CE15" i="5" s="1"/>
  <c r="DW15" i="5" s="1"/>
  <c r="Y15" i="5"/>
  <c r="AM15" i="5" s="1"/>
  <c r="BA15" i="5" s="1"/>
  <c r="BP15" i="5" s="1"/>
  <c r="L15" i="5"/>
  <c r="G15" i="5"/>
  <c r="EQ14" i="5"/>
  <c r="DC14" i="5"/>
  <c r="DQ14" i="5" s="1"/>
  <c r="EU14" i="5" s="1"/>
  <c r="CY14" i="5"/>
  <c r="DM14" i="5" s="1"/>
  <c r="CO14" i="5"/>
  <c r="CI14" i="5"/>
  <c r="CE14" i="5"/>
  <c r="DW14" i="5" s="1"/>
  <c r="BT14" i="5"/>
  <c r="G14" i="5"/>
  <c r="EQ13" i="5"/>
  <c r="DC13" i="5"/>
  <c r="DQ13" i="5" s="1"/>
  <c r="EU13" i="5" s="1"/>
  <c r="CI13" i="5"/>
  <c r="CO13" i="5" s="1"/>
  <c r="CY13" i="5" s="1"/>
  <c r="DM13" i="5" s="1"/>
  <c r="CE13" i="5"/>
  <c r="DW13" i="5" s="1"/>
  <c r="BT13" i="5"/>
  <c r="AM13" i="5"/>
  <c r="BA13" i="5" s="1"/>
  <c r="BP13" i="5" s="1"/>
  <c r="G13" i="5"/>
  <c r="L13" i="5" s="1"/>
  <c r="Y13" i="5" s="1"/>
  <c r="DM12" i="5"/>
  <c r="EQ12" i="5" s="1"/>
  <c r="DC12" i="5"/>
  <c r="DQ12" i="5" s="1"/>
  <c r="EU12" i="5" s="1"/>
  <c r="CI12" i="5"/>
  <c r="CO12" i="5" s="1"/>
  <c r="CY12" i="5" s="1"/>
  <c r="CE12" i="5"/>
  <c r="DW12" i="5" s="1"/>
  <c r="BT12" i="5"/>
  <c r="BA12" i="5"/>
  <c r="BP12" i="5" s="1"/>
  <c r="G12" i="5"/>
  <c r="L12" i="5" s="1"/>
  <c r="Y12" i="5" s="1"/>
  <c r="AM12" i="5" s="1"/>
  <c r="DQ11" i="5"/>
  <c r="EU11" i="5" s="1"/>
  <c r="DC11" i="5"/>
  <c r="CO11" i="5"/>
  <c r="CY11" i="5" s="1"/>
  <c r="DM11" i="5" s="1"/>
  <c r="EQ11" i="5" s="1"/>
  <c r="CI11" i="5"/>
  <c r="CE11" i="5"/>
  <c r="DW11" i="5" s="1"/>
  <c r="BT11" i="5"/>
  <c r="BP11" i="5"/>
  <c r="L11" i="5"/>
  <c r="Y11" i="5" s="1"/>
  <c r="AM11" i="5" s="1"/>
  <c r="BA11" i="5" s="1"/>
  <c r="G11" i="5"/>
  <c r="DQ10" i="5"/>
  <c r="EU10" i="5" s="1"/>
  <c r="DC10" i="5"/>
  <c r="CY10" i="5"/>
  <c r="CO10" i="5"/>
  <c r="CI10" i="5"/>
  <c r="CI22" i="5" s="1"/>
  <c r="BT10" i="5"/>
  <c r="Y10" i="5"/>
  <c r="L10" i="5"/>
  <c r="G10" i="5"/>
  <c r="G22" i="5" s="1"/>
  <c r="I7" i="5" s="1"/>
  <c r="EV7" i="5"/>
  <c r="ES7" i="5"/>
  <c r="EU7" i="5" s="1"/>
  <c r="ER7" i="5"/>
  <c r="EO7" i="5"/>
  <c r="EN7" i="5"/>
  <c r="EK7" i="5"/>
  <c r="EG7" i="5"/>
  <c r="EC7" i="5"/>
  <c r="DY7" i="5"/>
  <c r="DX7" i="5"/>
  <c r="DU7" i="5"/>
  <c r="DR7" i="5"/>
  <c r="DS7" i="5" s="1"/>
  <c r="DO7" i="5"/>
  <c r="DN7" i="5"/>
  <c r="DK7" i="5"/>
  <c r="EQ7" i="5" s="1"/>
  <c r="DG7" i="5"/>
  <c r="EM7" i="5" s="1"/>
  <c r="DD7" i="5"/>
  <c r="DE7" i="5" s="1"/>
  <c r="DC7" i="5"/>
  <c r="DA7" i="5"/>
  <c r="DQ7" i="5" s="1"/>
  <c r="CW7" i="5"/>
  <c r="DM7" i="5" s="1"/>
  <c r="CU7" i="5"/>
  <c r="CR7" i="5"/>
  <c r="CN7" i="5"/>
  <c r="CM7" i="5"/>
  <c r="CJ7" i="5"/>
  <c r="CH7" i="5"/>
  <c r="CG7" i="5" s="1"/>
  <c r="EA7" i="5" s="1"/>
  <c r="CD7" i="5"/>
  <c r="CC7" i="5" s="1"/>
  <c r="DW7" i="5" s="1"/>
  <c r="CA7" i="5"/>
  <c r="BX7" i="5"/>
  <c r="BU7" i="5"/>
  <c r="BV7" i="5" s="1"/>
  <c r="BR7" i="5"/>
  <c r="BQ7" i="5"/>
  <c r="BP7" i="5"/>
  <c r="BN7" i="5"/>
  <c r="BK7" i="5"/>
  <c r="BJ7" i="5" s="1"/>
  <c r="BL7" i="5" s="1"/>
  <c r="BH7" i="5"/>
  <c r="BE7" i="5"/>
  <c r="BT7" i="5" s="1"/>
  <c r="AY7" i="5"/>
  <c r="AU7" i="5"/>
  <c r="AW7" i="5" s="1"/>
  <c r="AV14" i="5" s="1"/>
  <c r="AV22" i="5" s="1"/>
  <c r="AX7" i="5" s="1"/>
  <c r="AQ7" i="5"/>
  <c r="AS7" i="5" s="1"/>
  <c r="AK7" i="5"/>
  <c r="AM7" i="5" s="1"/>
  <c r="AL14" i="5" s="1"/>
  <c r="AG7" i="5"/>
  <c r="AI7" i="5" s="1"/>
  <c r="AH14" i="5" s="1"/>
  <c r="AH22" i="5" s="1"/>
  <c r="AJ7" i="5" s="1"/>
  <c r="AF7" i="5"/>
  <c r="AC7" i="5"/>
  <c r="W7" i="5"/>
  <c r="Y7" i="5" s="1"/>
  <c r="X14" i="5" s="1"/>
  <c r="V7" i="5"/>
  <c r="S7" i="5"/>
  <c r="O7" i="5"/>
  <c r="AE7" i="5" s="1"/>
  <c r="L7" i="5"/>
  <c r="K14" i="5" s="1"/>
  <c r="K22" i="5" s="1"/>
  <c r="M7" i="5" s="1"/>
  <c r="N7" i="5" s="1"/>
  <c r="J7" i="5"/>
  <c r="E7" i="5"/>
  <c r="U7" i="5" s="1"/>
  <c r="T14" i="5" s="1"/>
  <c r="T22" i="5" s="1"/>
  <c r="D7" i="5"/>
  <c r="C7" i="5" s="1"/>
  <c r="Q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L22" i="4"/>
  <c r="DI22" i="4"/>
  <c r="DH22" i="4"/>
  <c r="DB22" i="4"/>
  <c r="CX22" i="4"/>
  <c r="CT22" i="4"/>
  <c r="CS22" i="4"/>
  <c r="CH22" i="4"/>
  <c r="CD22" i="4"/>
  <c r="BZ22" i="4"/>
  <c r="CA7" i="4" s="1"/>
  <c r="BY22" i="4"/>
  <c r="BS22" i="4"/>
  <c r="BO22" i="4"/>
  <c r="BL22" i="4"/>
  <c r="BK22" i="4"/>
  <c r="BG22" i="4"/>
  <c r="BH7" i="4" s="1"/>
  <c r="BF22" i="4"/>
  <c r="AW22" i="4"/>
  <c r="AS22" i="4"/>
  <c r="AR22" i="4"/>
  <c r="AI22" i="4"/>
  <c r="AE22" i="4"/>
  <c r="AD22" i="4"/>
  <c r="U22" i="4"/>
  <c r="Q22" i="4"/>
  <c r="P22" i="4"/>
  <c r="F22" i="4"/>
  <c r="DQ21" i="4"/>
  <c r="DC21" i="4"/>
  <c r="CO21" i="4"/>
  <c r="CY21" i="4" s="1"/>
  <c r="DM21" i="4" s="1"/>
  <c r="CI21" i="4"/>
  <c r="BT21" i="4"/>
  <c r="CE21" i="4" s="1"/>
  <c r="G21" i="4"/>
  <c r="L21" i="4" s="1"/>
  <c r="Y21" i="4" s="1"/>
  <c r="AM21" i="4" s="1"/>
  <c r="BA21" i="4" s="1"/>
  <c r="BP21" i="4" s="1"/>
  <c r="DC20" i="4"/>
  <c r="DQ20" i="4" s="1"/>
  <c r="CY20" i="4"/>
  <c r="DM20" i="4" s="1"/>
  <c r="CI20" i="4"/>
  <c r="CO20" i="4" s="1"/>
  <c r="BT20" i="4"/>
  <c r="CE20" i="4" s="1"/>
  <c r="G20" i="4"/>
  <c r="L20" i="4" s="1"/>
  <c r="Y20" i="4" s="1"/>
  <c r="AM20" i="4" s="1"/>
  <c r="BA20" i="4" s="1"/>
  <c r="BP20" i="4" s="1"/>
  <c r="DQ19" i="4"/>
  <c r="DC19" i="4"/>
  <c r="CI19" i="4"/>
  <c r="CO19" i="4" s="1"/>
  <c r="CY19" i="4" s="1"/>
  <c r="DM19" i="4" s="1"/>
  <c r="BT19" i="4"/>
  <c r="CE19" i="4" s="1"/>
  <c r="G19" i="4"/>
  <c r="L19" i="4" s="1"/>
  <c r="Y19" i="4" s="1"/>
  <c r="AM19" i="4" s="1"/>
  <c r="BA19" i="4" s="1"/>
  <c r="BP19" i="4" s="1"/>
  <c r="DC18" i="4"/>
  <c r="DQ18" i="4" s="1"/>
  <c r="CI18" i="4"/>
  <c r="CO18" i="4" s="1"/>
  <c r="CY18" i="4" s="1"/>
  <c r="DM18" i="4" s="1"/>
  <c r="CE18" i="4"/>
  <c r="BT18" i="4"/>
  <c r="G18" i="4"/>
  <c r="L18" i="4" s="1"/>
  <c r="Y18" i="4" s="1"/>
  <c r="AM18" i="4" s="1"/>
  <c r="BA18" i="4" s="1"/>
  <c r="BP18" i="4" s="1"/>
  <c r="DQ17" i="4"/>
  <c r="DC17" i="4"/>
  <c r="CO17" i="4"/>
  <c r="CY17" i="4" s="1"/>
  <c r="DM17" i="4" s="1"/>
  <c r="CI17" i="4"/>
  <c r="BT17" i="4"/>
  <c r="CE17" i="4" s="1"/>
  <c r="G17" i="4"/>
  <c r="L17" i="4" s="1"/>
  <c r="Y17" i="4" s="1"/>
  <c r="AM17" i="4" s="1"/>
  <c r="BA17" i="4" s="1"/>
  <c r="BP17" i="4" s="1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G15" i="4"/>
  <c r="L15" i="4" s="1"/>
  <c r="Y15" i="4" s="1"/>
  <c r="AM15" i="4" s="1"/>
  <c r="BA15" i="4" s="1"/>
  <c r="BP15" i="4" s="1"/>
  <c r="DQ14" i="4"/>
  <c r="DC14" i="4"/>
  <c r="CI14" i="4"/>
  <c r="CO14" i="4" s="1"/>
  <c r="CY14" i="4" s="1"/>
  <c r="DM14" i="4" s="1"/>
  <c r="BT14" i="4"/>
  <c r="CE14" i="4" s="1"/>
  <c r="G14" i="4"/>
  <c r="DQ13" i="4"/>
  <c r="DC13" i="4"/>
  <c r="CO13" i="4"/>
  <c r="CY13" i="4" s="1"/>
  <c r="DM13" i="4" s="1"/>
  <c r="CI13" i="4"/>
  <c r="BT13" i="4"/>
  <c r="CE13" i="4" s="1"/>
  <c r="L13" i="4"/>
  <c r="Y13" i="4" s="1"/>
  <c r="AM13" i="4" s="1"/>
  <c r="BA13" i="4" s="1"/>
  <c r="BP13" i="4" s="1"/>
  <c r="G13" i="4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L11" i="4"/>
  <c r="Y11" i="4" s="1"/>
  <c r="AM11" i="4" s="1"/>
  <c r="BA11" i="4" s="1"/>
  <c r="BP11" i="4" s="1"/>
  <c r="G11" i="4"/>
  <c r="DC10" i="4"/>
  <c r="DQ10" i="4" s="1"/>
  <c r="DQ22" i="4" s="1"/>
  <c r="CI10" i="4"/>
  <c r="CI22" i="4" s="1"/>
  <c r="CE10" i="4"/>
  <c r="BT10" i="4"/>
  <c r="G10" i="4"/>
  <c r="DR7" i="4"/>
  <c r="DO7" i="4"/>
  <c r="DQ7" i="4" s="1"/>
  <c r="DN7" i="4"/>
  <c r="DS7" i="4" s="1"/>
  <c r="DK7" i="4"/>
  <c r="DM7" i="4" s="1"/>
  <c r="DJ7" i="4"/>
  <c r="DG7" i="4"/>
  <c r="DD7" i="4"/>
  <c r="DA7" i="4"/>
  <c r="DC7" i="4" s="1"/>
  <c r="CZ7" i="4"/>
  <c r="DE7" i="4" s="1"/>
  <c r="CW7" i="4"/>
  <c r="DI7" i="4" s="1"/>
  <c r="CU7" i="4"/>
  <c r="CR7" i="4"/>
  <c r="CN7" i="4"/>
  <c r="CM7" i="4" s="1"/>
  <c r="CK7" i="4"/>
  <c r="CJ7" i="4"/>
  <c r="CH7" i="4"/>
  <c r="CG7" i="4"/>
  <c r="CI7" i="4" s="1"/>
  <c r="CF7" i="4"/>
  <c r="CD7" i="4"/>
  <c r="CC7" i="4"/>
  <c r="CE7" i="4" s="1"/>
  <c r="BX7" i="4"/>
  <c r="BU7" i="4"/>
  <c r="BR7" i="4"/>
  <c r="BT7" i="4" s="1"/>
  <c r="BQ7" i="4"/>
  <c r="BV7" i="4" s="1"/>
  <c r="BN7" i="4"/>
  <c r="BP7" i="4" s="1"/>
  <c r="BM7" i="4"/>
  <c r="BK7" i="4"/>
  <c r="BJ7" i="4"/>
  <c r="BL7" i="4" s="1"/>
  <c r="BE7" i="4"/>
  <c r="AY7" i="4"/>
  <c r="BA7" i="4" s="1"/>
  <c r="AZ14" i="4" s="1"/>
  <c r="AU7" i="4"/>
  <c r="AW7" i="4" s="1"/>
  <c r="AV14" i="4" s="1"/>
  <c r="AV22" i="4" s="1"/>
  <c r="AX7" i="4" s="1"/>
  <c r="AT7" i="4"/>
  <c r="AQ7" i="4"/>
  <c r="AK7" i="4"/>
  <c r="AM7" i="4" s="1"/>
  <c r="AL14" i="4" s="1"/>
  <c r="AG7" i="4"/>
  <c r="AF7" i="4"/>
  <c r="AC7" i="4"/>
  <c r="AS7" i="4" s="1"/>
  <c r="Y7" i="4"/>
  <c r="X14" i="4" s="1"/>
  <c r="W7" i="4"/>
  <c r="S7" i="4"/>
  <c r="U7" i="4" s="1"/>
  <c r="T14" i="4" s="1"/>
  <c r="T22" i="4" s="1"/>
  <c r="V7" i="4" s="1"/>
  <c r="R7" i="4"/>
  <c r="O7" i="4"/>
  <c r="J7" i="4"/>
  <c r="L7" i="4" s="1"/>
  <c r="K14" i="4" s="1"/>
  <c r="H7" i="4"/>
  <c r="E7" i="4"/>
  <c r="D7" i="4"/>
  <c r="C7" i="4" s="1"/>
  <c r="B4" i="4"/>
  <c r="B3" i="4"/>
  <c r="E7" i="3"/>
  <c r="D7" i="3" s="1"/>
  <c r="C4" i="3"/>
  <c r="C3" i="3"/>
  <c r="H34" i="1"/>
  <c r="G34" i="1"/>
  <c r="F34" i="1"/>
  <c r="E34" i="1"/>
  <c r="F33" i="1"/>
  <c r="F32" i="1"/>
  <c r="F31" i="1"/>
  <c r="F30" i="1"/>
  <c r="F29" i="1"/>
  <c r="G28" i="1"/>
  <c r="F28" i="1"/>
  <c r="F26" i="1"/>
  <c r="F25" i="1"/>
  <c r="F24" i="1"/>
  <c r="F22" i="1"/>
  <c r="G21" i="1"/>
  <c r="F21" i="1"/>
  <c r="F19" i="1"/>
  <c r="F18" i="1"/>
  <c r="F16" i="1"/>
  <c r="F15" i="1"/>
  <c r="F14" i="1"/>
  <c r="F13" i="1"/>
  <c r="D10" i="3" l="1"/>
  <c r="D11" i="3"/>
  <c r="D15" i="3"/>
  <c r="D19" i="3"/>
  <c r="D20" i="3"/>
  <c r="D13" i="3"/>
  <c r="D17" i="3"/>
  <c r="D14" i="3"/>
  <c r="D18" i="3"/>
  <c r="D12" i="3"/>
  <c r="D16" i="3"/>
  <c r="D21" i="3"/>
  <c r="G7" i="4"/>
  <c r="CY7" i="4"/>
  <c r="CO7" i="4"/>
  <c r="CN15" i="4" s="1"/>
  <c r="L14" i="4"/>
  <c r="K22" i="4"/>
  <c r="M7" i="4" s="1"/>
  <c r="AA7" i="4"/>
  <c r="Q7" i="4"/>
  <c r="X22" i="4"/>
  <c r="Z7" i="4" s="1"/>
  <c r="Y14" i="4"/>
  <c r="AL22" i="4"/>
  <c r="AN7" i="4" s="1"/>
  <c r="AO7" i="4" s="1"/>
  <c r="AZ22" i="4"/>
  <c r="BB7" i="4" s="1"/>
  <c r="BC7" i="4" s="1"/>
  <c r="AA7" i="5"/>
  <c r="AB7" i="5" s="1"/>
  <c r="AI7" i="4"/>
  <c r="AH14" i="4" s="1"/>
  <c r="AH22" i="4" s="1"/>
  <c r="AJ7" i="4" s="1"/>
  <c r="CE22" i="4"/>
  <c r="AE7" i="4"/>
  <c r="G22" i="4"/>
  <c r="I7" i="4" s="1"/>
  <c r="CI7" i="5"/>
  <c r="EU22" i="5"/>
  <c r="DC22" i="4"/>
  <c r="L10" i="4"/>
  <c r="CO10" i="4"/>
  <c r="G7" i="5"/>
  <c r="AL22" i="5"/>
  <c r="AN7" i="5" s="1"/>
  <c r="AO7" i="5" s="1"/>
  <c r="BT22" i="4"/>
  <c r="BA7" i="5"/>
  <c r="AZ14" i="5" s="1"/>
  <c r="CE7" i="5"/>
  <c r="CO7" i="5"/>
  <c r="CN15" i="5" s="1"/>
  <c r="EE7" i="5"/>
  <c r="ED15" i="5" s="1"/>
  <c r="ED22" i="5" s="1"/>
  <c r="EF7" i="5" s="1"/>
  <c r="AM10" i="5"/>
  <c r="DM10" i="5"/>
  <c r="CY7" i="5"/>
  <c r="DI7" i="5"/>
  <c r="EI7" i="5"/>
  <c r="EH15" i="5" s="1"/>
  <c r="BT22" i="5"/>
  <c r="CE10" i="5"/>
  <c r="DC22" i="5"/>
  <c r="L14" i="5"/>
  <c r="Y14" i="5" s="1"/>
  <c r="X22" i="5"/>
  <c r="Z7" i="5" s="1"/>
  <c r="DQ22" i="5"/>
  <c r="G12" i="3" l="1"/>
  <c r="G16" i="3"/>
  <c r="G20" i="3"/>
  <c r="G18" i="3"/>
  <c r="G15" i="3"/>
  <c r="G13" i="3"/>
  <c r="G17" i="3"/>
  <c r="G21" i="3"/>
  <c r="G11" i="3"/>
  <c r="G14" i="3"/>
  <c r="G19" i="3"/>
  <c r="D22" i="3"/>
  <c r="Y22" i="5"/>
  <c r="AM14" i="5"/>
  <c r="EH22" i="5"/>
  <c r="EJ7" i="5" s="1"/>
  <c r="EW7" i="5" s="1"/>
  <c r="Y10" i="4"/>
  <c r="L22" i="4"/>
  <c r="CN22" i="5"/>
  <c r="CP7" i="5" s="1"/>
  <c r="CQ7" i="5" s="1"/>
  <c r="CV7" i="5" s="1"/>
  <c r="DF7" i="5" s="1"/>
  <c r="DT7" i="5" s="1"/>
  <c r="CO15" i="5"/>
  <c r="AP7" i="5"/>
  <c r="N7" i="4"/>
  <c r="AB7" i="4" s="1"/>
  <c r="AP7" i="4" s="1"/>
  <c r="BD7" i="4" s="1"/>
  <c r="BI7" i="4" s="1"/>
  <c r="BW7" i="4" s="1"/>
  <c r="CB7" i="4" s="1"/>
  <c r="CL7" i="4" s="1"/>
  <c r="EQ10" i="5"/>
  <c r="BA10" i="5"/>
  <c r="AM22" i="5"/>
  <c r="CE22" i="5"/>
  <c r="DW10" i="5"/>
  <c r="DW22" i="5" s="1"/>
  <c r="CN22" i="4"/>
  <c r="CP7" i="4" s="1"/>
  <c r="CO15" i="4"/>
  <c r="CY15" i="4" s="1"/>
  <c r="DM15" i="4" s="1"/>
  <c r="BA14" i="5"/>
  <c r="BP14" i="5" s="1"/>
  <c r="AZ22" i="5"/>
  <c r="BB7" i="5" s="1"/>
  <c r="BC7" i="5" s="1"/>
  <c r="BD7" i="5" s="1"/>
  <c r="BI7" i="5" s="1"/>
  <c r="BW7" i="5" s="1"/>
  <c r="CB7" i="5" s="1"/>
  <c r="CL7" i="5" s="1"/>
  <c r="L22" i="5"/>
  <c r="CY10" i="4"/>
  <c r="AM14" i="4"/>
  <c r="BA14" i="4" s="1"/>
  <c r="BP14" i="4" s="1"/>
  <c r="G22" i="3" l="1"/>
  <c r="I7" i="3" s="1"/>
  <c r="H22" i="3"/>
  <c r="EX7" i="5"/>
  <c r="BA22" i="5"/>
  <c r="BP10" i="5"/>
  <c r="BP22" i="5" s="1"/>
  <c r="CY15" i="5"/>
  <c r="CO22" i="5"/>
  <c r="CQ7" i="4"/>
  <c r="CV7" i="4" s="1"/>
  <c r="DF7" i="4" s="1"/>
  <c r="DT7" i="4" s="1"/>
  <c r="CY22" i="4"/>
  <c r="DM10" i="4"/>
  <c r="DM22" i="4" s="1"/>
  <c r="CO22" i="4"/>
  <c r="Y22" i="4"/>
  <c r="AM10" i="4"/>
  <c r="M22" i="3" l="1"/>
  <c r="DM15" i="5"/>
  <c r="CY22" i="5"/>
  <c r="AM22" i="4"/>
  <c r="BA10" i="4"/>
  <c r="W22" i="3" l="1"/>
  <c r="V7" i="3" s="1"/>
  <c r="U7" i="3" s="1"/>
  <c r="R22" i="3"/>
  <c r="BA22" i="4"/>
  <c r="BP10" i="4"/>
  <c r="BP22" i="4" s="1"/>
  <c r="DM22" i="5"/>
  <c r="EQ15" i="5"/>
  <c r="EQ22" i="5" s="1"/>
  <c r="AU22" i="3"/>
  <c r="W7" i="3" l="1"/>
  <c r="AB7" i="3"/>
  <c r="BA22" i="3"/>
</calcChain>
</file>

<file path=xl/sharedStrings.xml><?xml version="1.0" encoding="utf-8"?>
<sst xmlns="http://schemas.openxmlformats.org/spreadsheetml/2006/main" count="1289" uniqueCount="244">
  <si>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</si>
  <si>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</si>
  <si>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</si>
  <si>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</si>
  <si>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</si>
  <si>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</si>
  <si>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</si>
  <si>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</si>
  <si>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</si>
  <si>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</si>
  <si>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</si>
  <si>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</si>
  <si>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</si>
  <si>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</si>
  <si>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</si>
  <si>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</si>
  <si>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</si>
  <si>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</si>
  <si>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</si>
  <si>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</si>
  <si>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</si>
  <si>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</si>
  <si>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</si>
  <si>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</si>
  <si>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</si>
  <si>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</si>
  <si>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</si>
  <si>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</si>
  <si>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</si>
  <si>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</si>
  <si>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</si>
  <si>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</si>
  <si>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</si>
  <si>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</si>
  <si>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</si>
  <si>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</si>
  <si>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</si>
  <si>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</si>
  <si>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</si>
  <si>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</si>
  <si>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</si>
  <si>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</si>
  <si>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</si>
  <si>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</si>
  <si>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</si>
  <si>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</si>
  <si>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</si>
  <si>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</si>
  <si>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</si>
  <si>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</si>
  <si>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</si>
  <si>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</si>
  <si>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</si>
  <si>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</si>
  <si>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</si>
  <si>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</si>
  <si>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</si>
  <si>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</si>
  <si>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</si>
  <si>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</si>
  <si>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</si>
  <si>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</si>
  <si>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</si>
  <si>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</si>
  <si>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</si>
  <si>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</si>
  <si>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</si>
  <si>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</si>
  <si>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</si>
  <si>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</si>
  <si>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</si>
  <si>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</si>
  <si>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</si>
  <si>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</si>
  <si>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</si>
  <si>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</si>
  <si>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</si>
  <si>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</si>
  <si>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</si>
  <si>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</si>
  <si>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</si>
  <si>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</si>
  <si>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</si>
  <si>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</si>
  <si>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</si>
  <si>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</si>
  <si>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</si>
  <si>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</si>
  <si>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</si>
  <si>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</si>
  <si>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</si>
  <si>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</si>
  <si>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</si>
  <si>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</si>
  <si>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</si>
  <si>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</si>
  <si>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</si>
  <si>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</si>
  <si>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</si>
  <si>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</si>
  <si>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</si>
  <si>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</si>
  <si>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</si>
  <si>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</si>
  <si>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</si>
  <si>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</si>
  <si>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</si>
  <si>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</si>
  <si>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</si>
  <si>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</si>
  <si>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</si>
  <si>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</si>
  <si>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</si>
  <si>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</si>
  <si>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</si>
  <si>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</si>
  <si>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</si>
  <si>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</si>
  <si>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</si>
  <si>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</si>
  <si>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</si>
  <si>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</si>
  <si>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</si>
  <si>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</si>
  <si>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</si>
  <si>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</si>
  <si>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</si>
  <si>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</si>
  <si>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</si>
  <si>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</si>
  <si>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</si>
  <si>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</si>
  <si>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</si>
  <si>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</si>
  <si>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</si>
  <si>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</si>
  <si>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</si>
  <si>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</si>
  <si>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</si>
  <si>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</si>
  <si>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</si>
  <si>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</si>
  <si>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</si>
  <si>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</si>
  <si>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</si>
  <si>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</si>
  <si>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</si>
  <si>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</si>
  <si>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</si>
  <si>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</si>
  <si>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</si>
  <si>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</si>
  <si>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</si>
  <si>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</si>
  <si>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</si>
  <si>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</si>
  <si>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</si>
  <si>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</si>
  <si>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</si>
  <si>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</si>
  <si>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</si>
  <si>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</si>
  <si>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Novo Valor Mensal</t>
  </si>
  <si>
    <t>Novo Valor Anual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</si>
  <si>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</si>
  <si>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</si>
  <si>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</si>
  <si>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</si>
  <si>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</si>
  <si>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</si>
  <si>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</si>
  <si>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</si>
  <si>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MARÇO</t>
  </si>
  <si>
    <t>ABRIL</t>
  </si>
  <si>
    <t>JANEIRO</t>
  </si>
  <si>
    <t xml:space="preserve">Diferença Mensal </t>
  </si>
  <si>
    <t>Diferença Anual</t>
  </si>
  <si>
    <t>Acréscimo</t>
  </si>
  <si>
    <t>Contrato 32/2018</t>
  </si>
  <si>
    <t>10/09/2018 a 09/09/2019</t>
  </si>
  <si>
    <t xml:space="preserve">23712.001181/2018-06 </t>
  </si>
  <si>
    <t>CONTRATO 32/2018 - 10/09/2018 a 09/09/2019</t>
  </si>
  <si>
    <t>Faxineiro</t>
  </si>
  <si>
    <t>Oficial de Manutenção Predial</t>
  </si>
  <si>
    <t>Motorista</t>
  </si>
  <si>
    <t>FEVEREIRO</t>
  </si>
  <si>
    <t>1º TERMO DE APOSTILAMENTO - ACRÉSCIMO - a partir de 12/09/2018</t>
  </si>
  <si>
    <t>Termo Apostilamento de Repactuação 01/2019</t>
  </si>
  <si>
    <t>A partir de 12/09/2018</t>
  </si>
  <si>
    <t xml:space="preserve">23712.000012/2019-21 </t>
  </si>
  <si>
    <t>Vigência a partir de 12/09/2018</t>
  </si>
  <si>
    <t>Apostilamento 01/2019 - Acréscimo</t>
  </si>
  <si>
    <t>10/09 a 09/10</t>
  </si>
  <si>
    <t>10/10 a 09/11</t>
  </si>
  <si>
    <t>10/11 a 09/12</t>
  </si>
  <si>
    <t>10/12 a 09/01</t>
  </si>
  <si>
    <t>10/01 a 09/02</t>
  </si>
  <si>
    <t>10/02 a 09/03</t>
  </si>
  <si>
    <t>10/03 a 09/04</t>
  </si>
  <si>
    <t>10/04 a 09/05</t>
  </si>
  <si>
    <t>10/05 a 09/06</t>
  </si>
  <si>
    <t>10/06 a 09/07</t>
  </si>
  <si>
    <t>10/07 a 09/08</t>
  </si>
  <si>
    <t>10/08 a 09/09</t>
  </si>
  <si>
    <t>Vigência a partir de 01/11/2018</t>
  </si>
  <si>
    <t>Apostilamento 02/2020 - Acréscimo</t>
  </si>
  <si>
    <t>2º TERMO DE APOSTILAMENTO - ACRÉSCIMO - a partir de 01/11/2018</t>
  </si>
  <si>
    <t>Termo Apostilamento de Repactuação 02/2020</t>
  </si>
  <si>
    <t>A partir de 01/11/2018</t>
  </si>
  <si>
    <t xml:space="preserve">23712.000963/2019-09 </t>
  </si>
  <si>
    <t>Termo Aditivo 01/2019</t>
  </si>
  <si>
    <t>10/09/2019 a 09/09/2020</t>
  </si>
  <si>
    <t xml:space="preserve">23712.000908/2019-19 </t>
  </si>
  <si>
    <t>Aditivo 01/2019 - Prorrogação</t>
  </si>
  <si>
    <t>Vigência 10/09/2019 a 09/09/2020</t>
  </si>
  <si>
    <t>O valor de R$ 1063,00 é devido ao apostilamento ter vigência a partir do dia 12 contando assim 28 dias para esta parcela. 2 dias serão acrescidos na 2ª parcela.</t>
  </si>
  <si>
    <t xml:space="preserve">O período 10/09 a 09/10 ficou zerado e o período 10/10 a 09/11 ficou com valor proporcional devido ao apostilamento ter vigência a partir de 01/11/2018 </t>
  </si>
  <si>
    <t>Vigência a partir de 01/01/2020</t>
  </si>
  <si>
    <t>Termo Aditivo 02/2020</t>
  </si>
  <si>
    <t>Supressão</t>
  </si>
  <si>
    <t xml:space="preserve">23712.000222/2020-53 </t>
  </si>
  <si>
    <t>3º TERMO DE APOSTILAMENTO - ACRÉSCIMO - a partir de 01/01/2020</t>
  </si>
  <si>
    <t>Apostilamento 03/2020- Acréscimo</t>
  </si>
  <si>
    <t>Termo Apostilamento de Repactuação 03/2020</t>
  </si>
  <si>
    <t>A partir de 01/01/2020</t>
  </si>
  <si>
    <t>23712.000762/2020-37</t>
  </si>
  <si>
    <t>Termo Aditivo 01/2020</t>
  </si>
  <si>
    <t>10/09/2020 a 09/09/2021</t>
  </si>
  <si>
    <t xml:space="preserve">23712.000764/2020-26 </t>
  </si>
  <si>
    <t>Vigência 10/09/2020 a 09/09/2021</t>
  </si>
  <si>
    <t>Aditivo 04/2021 - Prorrogação</t>
  </si>
  <si>
    <t>Vigência 10/09/2021 a 09/09/2022</t>
  </si>
  <si>
    <t>Termo Aditivo 04/2021</t>
  </si>
  <si>
    <t>10/09/2021 a 09/09/2022</t>
  </si>
  <si>
    <t xml:space="preserve">23712.000834/2021-27 </t>
  </si>
  <si>
    <t>Aditivo 01/2020- Supressão</t>
  </si>
  <si>
    <t>Aditivo 02/2020 - Prorrogação</t>
  </si>
  <si>
    <t>TERMO ADITIVO 01/2020 - SUPRESSÃO - a partir de 01/01/2020</t>
  </si>
  <si>
    <t>1ª</t>
  </si>
  <si>
    <t>2ª</t>
  </si>
  <si>
    <t>3ª</t>
  </si>
  <si>
    <t>4ª</t>
  </si>
  <si>
    <t>Parcela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</si>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</sst>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#,##0.00;\(#,##0.00\)"/>
  </numFmts>
  <fonts count="3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Arial"/>
    </font>
    <font>
      <b/>
      <sz val="9"/>
      <color theme="1"/>
      <name val="Calibri"/>
    </font>
    <font>
      <b/>
      <sz val="11"/>
      <color theme="0"/>
      <name val="Calibri"/>
    </font>
    <font>
      <b/>
      <sz val="9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36"/>
      <color theme="1"/>
      <name val="Calibri"/>
      <family val="2"/>
    </font>
    <font>
      <b/>
      <sz val="36"/>
      <color theme="1"/>
      <name val="Arial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89898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0" xfId="0" applyFont="1"/>
    <xf numFmtId="10" fontId="1" fillId="0" borderId="0" xfId="0" applyNumberFormat="1" applyFont="1" applyAlignment="1">
      <alignment vertical="center"/>
    </xf>
    <xf numFmtId="10" fontId="9" fillId="0" borderId="2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2" xfId="0" applyFont="1" applyBorder="1"/>
    <xf numFmtId="0" fontId="10" fillId="5" borderId="2" xfId="0" applyFont="1" applyFill="1" applyBorder="1" applyAlignment="1">
      <alignment vertical="center"/>
    </xf>
    <xf numFmtId="0" fontId="0" fillId="0" borderId="2" xfId="0" applyFont="1" applyBorder="1"/>
    <xf numFmtId="164" fontId="1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8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70" fontId="12" fillId="0" borderId="0" xfId="0" applyNumberFormat="1" applyFont="1" applyAlignment="1">
      <alignment horizontal="right" vertical="center"/>
    </xf>
    <xf numFmtId="170" fontId="0" fillId="0" borderId="0" xfId="0" applyNumberFormat="1" applyFont="1"/>
    <xf numFmtId="170" fontId="6" fillId="0" borderId="0" xfId="0" applyNumberFormat="1" applyFont="1" applyAlignment="1">
      <alignment horizontal="center" vertical="center" wrapText="1"/>
    </xf>
    <xf numFmtId="170" fontId="6" fillId="0" borderId="2" xfId="0" applyNumberFormat="1" applyFont="1" applyBorder="1" applyAlignment="1">
      <alignment horizontal="center" vertical="center" wrapText="1"/>
    </xf>
    <xf numFmtId="170" fontId="6" fillId="0" borderId="15" xfId="0" applyNumberFormat="1" applyFont="1" applyBorder="1" applyAlignment="1">
      <alignment horizontal="center" vertical="center" wrapText="1"/>
    </xf>
    <xf numFmtId="170" fontId="6" fillId="0" borderId="16" xfId="0" applyNumberFormat="1" applyFont="1" applyBorder="1" applyAlignment="1">
      <alignment horizontal="center" vertical="center" wrapText="1"/>
    </xf>
    <xf numFmtId="170" fontId="6" fillId="8" borderId="17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4" fontId="0" fillId="0" borderId="19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2" xfId="0" applyNumberFormat="1" applyFont="1" applyBorder="1"/>
    <xf numFmtId="4" fontId="0" fillId="8" borderId="17" xfId="0" applyNumberFormat="1" applyFont="1" applyFill="1" applyBorder="1"/>
    <xf numFmtId="4" fontId="0" fillId="7" borderId="20" xfId="0" applyNumberFormat="1" applyFont="1" applyFill="1" applyBorder="1"/>
    <xf numFmtId="4" fontId="6" fillId="0" borderId="0" xfId="0" applyNumberFormat="1" applyFont="1" applyAlignment="1">
      <alignment horizontal="center" vertical="center" wrapText="1"/>
    </xf>
    <xf numFmtId="4" fontId="0" fillId="0" borderId="21" xfId="0" applyNumberFormat="1" applyFont="1" applyBorder="1"/>
    <xf numFmtId="4" fontId="13" fillId="9" borderId="2" xfId="0" applyNumberFormat="1" applyFont="1" applyFill="1" applyBorder="1" applyAlignment="1">
      <alignment horizontal="center"/>
    </xf>
    <xf numFmtId="4" fontId="0" fillId="2" borderId="1" xfId="0" applyNumberFormat="1" applyFont="1" applyFill="1" applyBorder="1"/>
    <xf numFmtId="4" fontId="0" fillId="7" borderId="22" xfId="0" applyNumberFormat="1" applyFont="1" applyFill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14" fillId="9" borderId="1" xfId="0" applyNumberFormat="1" applyFont="1" applyFill="1" applyBorder="1" applyAlignment="1">
      <alignment horizontal="right" vertical="center"/>
    </xf>
    <xf numFmtId="4" fontId="0" fillId="0" borderId="2" xfId="0" applyNumberFormat="1" applyFont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" fontId="0" fillId="7" borderId="22" xfId="0" applyNumberFormat="1" applyFont="1" applyFill="1" applyBorder="1" applyAlignment="1">
      <alignment vertical="center"/>
    </xf>
    <xf numFmtId="4" fontId="0" fillId="0" borderId="0" xfId="0" applyNumberFormat="1" applyFont="1"/>
    <xf numFmtId="4" fontId="0" fillId="2" borderId="23" xfId="0" applyNumberFormat="1" applyFont="1" applyFill="1" applyBorder="1"/>
    <xf numFmtId="170" fontId="0" fillId="2" borderId="23" xfId="0" applyNumberFormat="1" applyFont="1" applyFill="1" applyBorder="1"/>
    <xf numFmtId="170" fontId="0" fillId="2" borderId="1" xfId="0" applyNumberFormat="1" applyFont="1" applyFill="1" applyBorder="1"/>
    <xf numFmtId="170" fontId="0" fillId="7" borderId="22" xfId="0" applyNumberFormat="1" applyFont="1" applyFill="1" applyBorder="1"/>
    <xf numFmtId="14" fontId="12" fillId="0" borderId="0" xfId="0" applyNumberFormat="1" applyFont="1" applyAlignment="1">
      <alignment horizontal="right" vertical="center"/>
    </xf>
    <xf numFmtId="14" fontId="0" fillId="0" borderId="0" xfId="0" applyNumberFormat="1" applyFont="1"/>
    <xf numFmtId="14" fontId="0" fillId="0" borderId="21" xfId="0" applyNumberFormat="1" applyFont="1" applyBorder="1"/>
    <xf numFmtId="14" fontId="0" fillId="0" borderId="24" xfId="0" applyNumberFormat="1" applyFont="1" applyBorder="1" applyAlignment="1">
      <alignment horizontal="center"/>
    </xf>
    <xf numFmtId="14" fontId="16" fillId="0" borderId="0" xfId="0" applyNumberFormat="1" applyFont="1"/>
    <xf numFmtId="14" fontId="0" fillId="2" borderId="1" xfId="0" applyNumberFormat="1" applyFont="1" applyFill="1" applyBorder="1"/>
    <xf numFmtId="14" fontId="0" fillId="7" borderId="22" xfId="0" applyNumberFormat="1" applyFont="1" applyFill="1" applyBorder="1"/>
    <xf numFmtId="14" fontId="0" fillId="0" borderId="25" xfId="0" applyNumberFormat="1" applyFont="1" applyBorder="1" applyAlignment="1">
      <alignment horizontal="center"/>
    </xf>
    <xf numFmtId="14" fontId="17" fillId="0" borderId="0" xfId="0" applyNumberFormat="1" applyFont="1"/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Font="1"/>
    <xf numFmtId="3" fontId="18" fillId="0" borderId="0" xfId="0" applyNumberFormat="1" applyFont="1" applyAlignment="1">
      <alignment horizontal="left" vertical="center" readingOrder="1"/>
    </xf>
    <xf numFmtId="3" fontId="0" fillId="0" borderId="21" xfId="0" applyNumberFormat="1" applyFont="1" applyBorder="1"/>
    <xf numFmtId="3" fontId="0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0" fillId="2" borderId="1" xfId="0" applyNumberFormat="1" applyFont="1" applyFill="1" applyBorder="1"/>
    <xf numFmtId="3" fontId="0" fillId="7" borderId="22" xfId="0" applyNumberFormat="1" applyFont="1" applyFill="1" applyBorder="1"/>
    <xf numFmtId="170" fontId="17" fillId="0" borderId="0" xfId="0" applyNumberFormat="1" applyFont="1"/>
    <xf numFmtId="170" fontId="19" fillId="0" borderId="0" xfId="0" applyNumberFormat="1" applyFont="1"/>
    <xf numFmtId="170" fontId="16" fillId="0" borderId="0" xfId="0" applyNumberFormat="1" applyFont="1"/>
    <xf numFmtId="170" fontId="19" fillId="3" borderId="0" xfId="0" applyNumberFormat="1" applyFont="1" applyFill="1"/>
    <xf numFmtId="170" fontId="19" fillId="10" borderId="0" xfId="0" applyNumberFormat="1" applyFont="1" applyFill="1"/>
    <xf numFmtId="170" fontId="1" fillId="11" borderId="0" xfId="0" applyNumberFormat="1" applyFont="1" applyFill="1" applyAlignment="1"/>
    <xf numFmtId="170" fontId="1" fillId="0" borderId="0" xfId="0" applyNumberFormat="1" applyFont="1" applyAlignment="1"/>
    <xf numFmtId="170" fontId="1" fillId="12" borderId="0" xfId="0" applyNumberFormat="1" applyFont="1" applyFill="1" applyAlignment="1"/>
    <xf numFmtId="170" fontId="1" fillId="10" borderId="0" xfId="0" applyNumberFormat="1" applyFont="1" applyFill="1" applyAlignment="1"/>
    <xf numFmtId="170" fontId="6" fillId="0" borderId="26" xfId="0" applyNumberFormat="1" applyFont="1" applyBorder="1" applyAlignment="1">
      <alignment horizontal="center"/>
    </xf>
    <xf numFmtId="170" fontId="6" fillId="0" borderId="27" xfId="0" applyNumberFormat="1" applyFont="1" applyBorder="1" applyAlignment="1">
      <alignment horizontal="center"/>
    </xf>
    <xf numFmtId="170" fontId="1" fillId="11" borderId="28" xfId="0" applyNumberFormat="1" applyFont="1" applyFill="1" applyBorder="1" applyAlignment="1"/>
    <xf numFmtId="170" fontId="1" fillId="0" borderId="28" xfId="0" applyNumberFormat="1" applyFont="1" applyBorder="1" applyAlignment="1"/>
    <xf numFmtId="170" fontId="1" fillId="10" borderId="28" xfId="0" applyNumberFormat="1" applyFont="1" applyFill="1" applyBorder="1" applyAlignment="1"/>
    <xf numFmtId="170" fontId="6" fillId="0" borderId="0" xfId="0" applyNumberFormat="1" applyFont="1" applyAlignment="1">
      <alignment horizontal="center"/>
    </xf>
    <xf numFmtId="170" fontId="6" fillId="0" borderId="21" xfId="0" applyNumberFormat="1" applyFont="1" applyBorder="1" applyAlignment="1">
      <alignment horizontal="center"/>
    </xf>
    <xf numFmtId="170" fontId="6" fillId="6" borderId="13" xfId="0" applyNumberFormat="1" applyFont="1" applyFill="1" applyBorder="1" applyAlignment="1">
      <alignment horizontal="center"/>
    </xf>
    <xf numFmtId="170" fontId="6" fillId="6" borderId="10" xfId="0" applyNumberFormat="1" applyFont="1" applyFill="1" applyBorder="1" applyAlignment="1">
      <alignment horizontal="center"/>
    </xf>
    <xf numFmtId="170" fontId="6" fillId="6" borderId="11" xfId="0" applyNumberFormat="1" applyFont="1" applyFill="1" applyBorder="1" applyAlignment="1">
      <alignment horizontal="center"/>
    </xf>
    <xf numFmtId="170" fontId="6" fillId="6" borderId="38" xfId="0" applyNumberFormat="1" applyFont="1" applyFill="1" applyBorder="1"/>
    <xf numFmtId="170" fontId="6" fillId="6" borderId="9" xfId="0" applyNumberFormat="1" applyFont="1" applyFill="1" applyBorder="1" applyAlignment="1">
      <alignment horizontal="center" vertical="center" wrapText="1"/>
    </xf>
    <xf numFmtId="170" fontId="6" fillId="0" borderId="39" xfId="0" applyNumberFormat="1" applyFont="1" applyBorder="1" applyAlignment="1">
      <alignment horizontal="center" vertical="center" wrapText="1"/>
    </xf>
    <xf numFmtId="170" fontId="6" fillId="8" borderId="15" xfId="0" applyNumberFormat="1" applyFont="1" applyFill="1" applyBorder="1" applyAlignment="1">
      <alignment horizontal="center" vertical="center" wrapText="1"/>
    </xf>
    <xf numFmtId="170" fontId="6" fillId="8" borderId="11" xfId="0" applyNumberFormat="1" applyFont="1" applyFill="1" applyBorder="1" applyAlignment="1">
      <alignment horizontal="center" vertical="center" wrapText="1"/>
    </xf>
    <xf numFmtId="170" fontId="6" fillId="8" borderId="10" xfId="0" applyNumberFormat="1" applyFont="1" applyFill="1" applyBorder="1" applyAlignment="1">
      <alignment horizontal="center" vertical="center" wrapText="1"/>
    </xf>
    <xf numFmtId="170" fontId="6" fillId="8" borderId="9" xfId="0" applyNumberFormat="1" applyFont="1" applyFill="1" applyBorder="1" applyAlignment="1">
      <alignment horizontal="center" vertical="center" wrapText="1"/>
    </xf>
    <xf numFmtId="170" fontId="6" fillId="0" borderId="40" xfId="0" applyNumberFormat="1" applyFont="1" applyBorder="1" applyAlignment="1">
      <alignment horizontal="center" wrapText="1"/>
    </xf>
    <xf numFmtId="170" fontId="6" fillId="0" borderId="41" xfId="0" applyNumberFormat="1" applyFont="1" applyBorder="1" applyAlignment="1">
      <alignment horizontal="center" wrapText="1"/>
    </xf>
    <xf numFmtId="4" fontId="0" fillId="0" borderId="39" xfId="0" applyNumberFormat="1" applyFont="1" applyBorder="1"/>
    <xf numFmtId="4" fontId="0" fillId="8" borderId="15" xfId="0" applyNumberFormat="1" applyFont="1" applyFill="1" applyBorder="1"/>
    <xf numFmtId="4" fontId="0" fillId="8" borderId="10" xfId="0" applyNumberFormat="1" applyFont="1" applyFill="1" applyBorder="1"/>
    <xf numFmtId="4" fontId="0" fillId="8" borderId="11" xfId="0" applyNumberFormat="1" applyFont="1" applyFill="1" applyBorder="1"/>
    <xf numFmtId="4" fontId="0" fillId="0" borderId="40" xfId="0" applyNumberFormat="1" applyFont="1" applyBorder="1" applyAlignment="1">
      <alignment horizontal="right"/>
    </xf>
    <xf numFmtId="4" fontId="0" fillId="0" borderId="41" xfId="0" applyNumberFormat="1" applyFont="1" applyBorder="1" applyAlignment="1">
      <alignment horizontal="right"/>
    </xf>
    <xf numFmtId="4" fontId="0" fillId="8" borderId="42" xfId="0" applyNumberFormat="1" applyFont="1" applyFill="1" applyBorder="1" applyAlignment="1">
      <alignment horizontal="right"/>
    </xf>
    <xf numFmtId="4" fontId="0" fillId="7" borderId="42" xfId="0" applyNumberFormat="1" applyFont="1" applyFill="1" applyBorder="1" applyAlignment="1">
      <alignment horizontal="right"/>
    </xf>
    <xf numFmtId="4" fontId="0" fillId="7" borderId="14" xfId="0" applyNumberFormat="1" applyFont="1" applyFill="1" applyBorder="1"/>
    <xf numFmtId="4" fontId="13" fillId="9" borderId="1" xfId="0" applyNumberFormat="1" applyFont="1" applyFill="1" applyBorder="1" applyAlignment="1">
      <alignment horizontal="center"/>
    </xf>
    <xf numFmtId="4" fontId="0" fillId="2" borderId="44" xfId="0" applyNumberFormat="1" applyFont="1" applyFill="1" applyBorder="1"/>
    <xf numFmtId="4" fontId="1" fillId="14" borderId="45" xfId="0" applyNumberFormat="1" applyFont="1" applyFill="1" applyBorder="1" applyAlignment="1"/>
    <xf numFmtId="4" fontId="6" fillId="0" borderId="3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4" fontId="1" fillId="14" borderId="45" xfId="0" applyNumberFormat="1" applyFont="1" applyFill="1" applyBorder="1"/>
    <xf numFmtId="4" fontId="6" fillId="2" borderId="23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vertical="center"/>
    </xf>
    <xf numFmtId="4" fontId="20" fillId="0" borderId="39" xfId="0" applyNumberFormat="1" applyFont="1" applyBorder="1" applyAlignment="1">
      <alignment horizontal="center" vertical="center"/>
    </xf>
    <xf numFmtId="4" fontId="0" fillId="5" borderId="2" xfId="0" applyNumberFormat="1" applyFont="1" applyFill="1" applyBorder="1" applyAlignment="1">
      <alignment vertical="center"/>
    </xf>
    <xf numFmtId="4" fontId="1" fillId="0" borderId="21" xfId="0" applyNumberFormat="1" applyFont="1" applyBorder="1" applyAlignment="1"/>
    <xf numFmtId="4" fontId="19" fillId="0" borderId="0" xfId="0" applyNumberFormat="1" applyFont="1"/>
    <xf numFmtId="4" fontId="0" fillId="0" borderId="52" xfId="0" applyNumberFormat="1" applyFont="1" applyBorder="1"/>
    <xf numFmtId="4" fontId="0" fillId="5" borderId="0" xfId="0" applyNumberFormat="1" applyFont="1" applyFill="1"/>
    <xf numFmtId="170" fontId="0" fillId="7" borderId="14" xfId="0" applyNumberFormat="1" applyFont="1" applyFill="1" applyBorder="1"/>
    <xf numFmtId="170" fontId="0" fillId="0" borderId="52" xfId="0" applyNumberFormat="1" applyFont="1" applyBorder="1"/>
    <xf numFmtId="170" fontId="0" fillId="0" borderId="21" xfId="0" applyNumberFormat="1" applyFont="1" applyBorder="1"/>
    <xf numFmtId="170" fontId="1" fillId="0" borderId="53" xfId="0" applyNumberFormat="1" applyFont="1" applyBorder="1" applyAlignment="1"/>
    <xf numFmtId="170" fontId="1" fillId="14" borderId="45" xfId="0" applyNumberFormat="1" applyFont="1" applyFill="1" applyBorder="1" applyAlignment="1"/>
    <xf numFmtId="14" fontId="0" fillId="7" borderId="14" xfId="0" applyNumberFormat="1" applyFont="1" applyFill="1" applyBorder="1"/>
    <xf numFmtId="14" fontId="0" fillId="0" borderId="54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1" fillId="0" borderId="55" xfId="0" applyNumberFormat="1" applyFont="1" applyBorder="1" applyAlignment="1"/>
    <xf numFmtId="14" fontId="16" fillId="0" borderId="0" xfId="0" applyNumberFormat="1" applyFont="1" applyAlignment="1"/>
    <xf numFmtId="14" fontId="1" fillId="0" borderId="0" xfId="0" applyNumberFormat="1" applyFont="1" applyAlignment="1"/>
    <xf numFmtId="14" fontId="1" fillId="14" borderId="45" xfId="0" applyNumberFormat="1" applyFont="1" applyFill="1" applyBorder="1" applyAlignment="1"/>
    <xf numFmtId="14" fontId="0" fillId="0" borderId="56" xfId="0" applyNumberFormat="1" applyFont="1" applyBorder="1" applyAlignment="1">
      <alignment horizontal="center"/>
    </xf>
    <xf numFmtId="14" fontId="1" fillId="0" borderId="57" xfId="0" applyNumberFormat="1" applyFont="1" applyBorder="1" applyAlignment="1"/>
    <xf numFmtId="14" fontId="17" fillId="0" borderId="0" xfId="0" applyNumberFormat="1" applyFont="1" applyAlignment="1"/>
    <xf numFmtId="3" fontId="0" fillId="7" borderId="14" xfId="0" applyNumberFormat="1" applyFont="1" applyFill="1" applyBorder="1"/>
    <xf numFmtId="3" fontId="0" fillId="0" borderId="52" xfId="0" applyNumberFormat="1" applyFont="1" applyBorder="1" applyAlignment="1">
      <alignment horizontal="center" vertical="center"/>
    </xf>
    <xf numFmtId="3" fontId="1" fillId="0" borderId="52" xfId="0" applyNumberFormat="1" applyFont="1" applyBorder="1"/>
    <xf numFmtId="3" fontId="6" fillId="0" borderId="0" xfId="0" applyNumberFormat="1" applyFont="1" applyAlignment="1"/>
    <xf numFmtId="3" fontId="1" fillId="0" borderId="0" xfId="0" applyNumberFormat="1" applyFont="1" applyAlignment="1"/>
    <xf numFmtId="3" fontId="1" fillId="14" borderId="45" xfId="0" applyNumberFormat="1" applyFont="1" applyFill="1" applyBorder="1" applyAlignment="1"/>
    <xf numFmtId="170" fontId="6" fillId="0" borderId="28" xfId="0" applyNumberFormat="1" applyFont="1" applyBorder="1" applyAlignment="1">
      <alignment horizontal="center"/>
    </xf>
    <xf numFmtId="170" fontId="6" fillId="0" borderId="42" xfId="0" applyNumberFormat="1" applyFont="1" applyBorder="1" applyAlignment="1">
      <alignment horizontal="center"/>
    </xf>
    <xf numFmtId="170" fontId="0" fillId="10" borderId="0" xfId="0" applyNumberFormat="1" applyFont="1" applyFill="1"/>
    <xf numFmtId="170" fontId="0" fillId="5" borderId="0" xfId="0" applyNumberFormat="1" applyFont="1" applyFill="1"/>
    <xf numFmtId="170" fontId="19" fillId="15" borderId="0" xfId="0" applyNumberFormat="1" applyFont="1" applyFill="1"/>
    <xf numFmtId="170" fontId="19" fillId="16" borderId="0" xfId="0" applyNumberFormat="1" applyFont="1" applyFill="1"/>
    <xf numFmtId="170" fontId="1" fillId="13" borderId="0" xfId="0" applyNumberFormat="1" applyFont="1" applyFill="1" applyAlignment="1"/>
    <xf numFmtId="170" fontId="1" fillId="5" borderId="0" xfId="0" applyNumberFormat="1" applyFont="1" applyFill="1" applyAlignment="1"/>
    <xf numFmtId="170" fontId="1" fillId="15" borderId="0" xfId="0" applyNumberFormat="1" applyFont="1" applyFill="1" applyAlignment="1"/>
    <xf numFmtId="170" fontId="1" fillId="16" borderId="0" xfId="0" applyNumberFormat="1" applyFont="1" applyFill="1" applyAlignment="1"/>
    <xf numFmtId="170" fontId="1" fillId="13" borderId="28" xfId="0" applyNumberFormat="1" applyFont="1" applyFill="1" applyBorder="1" applyAlignment="1"/>
    <xf numFmtId="170" fontId="1" fillId="12" borderId="28" xfId="0" applyNumberFormat="1" applyFont="1" applyFill="1" applyBorder="1" applyAlignment="1"/>
    <xf numFmtId="170" fontId="1" fillId="5" borderId="28" xfId="0" applyNumberFormat="1" applyFont="1" applyFill="1" applyBorder="1" applyAlignment="1"/>
    <xf numFmtId="170" fontId="1" fillId="15" borderId="28" xfId="0" applyNumberFormat="1" applyFont="1" applyFill="1" applyBorder="1" applyAlignment="1"/>
    <xf numFmtId="170" fontId="1" fillId="16" borderId="28" xfId="0" applyNumberFormat="1" applyFont="1" applyFill="1" applyBorder="1" applyAlignment="1"/>
    <xf numFmtId="4" fontId="0" fillId="3" borderId="2" xfId="0" applyNumberFormat="1" applyFont="1" applyFill="1" applyBorder="1" applyAlignment="1">
      <alignment vertical="center"/>
    </xf>
    <xf numFmtId="4" fontId="0" fillId="5" borderId="19" xfId="0" applyNumberFormat="1" applyFont="1" applyFill="1" applyBorder="1" applyAlignment="1">
      <alignment vertical="center"/>
    </xf>
    <xf numFmtId="4" fontId="0" fillId="5" borderId="2" xfId="0" applyNumberFormat="1" applyFont="1" applyFill="1" applyBorder="1"/>
    <xf numFmtId="4" fontId="0" fillId="2" borderId="58" xfId="0" applyNumberFormat="1" applyFont="1" applyFill="1" applyBorder="1"/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0" fontId="23" fillId="0" borderId="0" xfId="0" applyFont="1" applyAlignment="1"/>
    <xf numFmtId="0" fontId="25" fillId="0" borderId="6" xfId="0" applyFont="1" applyBorder="1" applyAlignment="1">
      <alignment horizontal="center"/>
    </xf>
    <xf numFmtId="0" fontId="25" fillId="3" borderId="2" xfId="0" applyFont="1" applyFill="1" applyBorder="1" applyAlignment="1">
      <alignment horizontal="center" vertical="center"/>
    </xf>
    <xf numFmtId="168" fontId="1" fillId="0" borderId="2" xfId="0" applyNumberFormat="1" applyFont="1" applyBorder="1" applyAlignment="1">
      <alignment vertical="center"/>
    </xf>
    <xf numFmtId="0" fontId="24" fillId="2" borderId="1" xfId="0" applyFont="1" applyFill="1" applyBorder="1"/>
    <xf numFmtId="0" fontId="25" fillId="3" borderId="2" xfId="0" applyFont="1" applyFill="1" applyBorder="1" applyAlignment="1">
      <alignment vertical="center"/>
    </xf>
    <xf numFmtId="164" fontId="25" fillId="3" borderId="2" xfId="0" applyNumberFormat="1" applyFont="1" applyFill="1" applyBorder="1" applyAlignment="1">
      <alignment vertical="center"/>
    </xf>
    <xf numFmtId="4" fontId="25" fillId="3" borderId="2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/>
    <xf numFmtId="0" fontId="22" fillId="0" borderId="2" xfId="0" applyFont="1" applyBorder="1" applyAlignment="1">
      <alignment vertical="center"/>
    </xf>
    <xf numFmtId="14" fontId="22" fillId="0" borderId="2" xfId="0" applyNumberFormat="1" applyFont="1" applyBorder="1" applyAlignment="1">
      <alignment vertical="center"/>
    </xf>
    <xf numFmtId="170" fontId="25" fillId="0" borderId="16" xfId="0" applyNumberFormat="1" applyFont="1" applyBorder="1" applyAlignment="1">
      <alignment horizontal="center" vertical="center" wrapText="1"/>
    </xf>
    <xf numFmtId="170" fontId="25" fillId="0" borderId="2" xfId="0" applyNumberFormat="1" applyFont="1" applyBorder="1" applyAlignment="1">
      <alignment horizontal="center" vertical="center" wrapText="1"/>
    </xf>
    <xf numFmtId="4" fontId="12" fillId="0" borderId="5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 wrapText="1"/>
    </xf>
    <xf numFmtId="4" fontId="0" fillId="0" borderId="59" xfId="0" applyNumberFormat="1" applyFont="1" applyBorder="1" applyAlignment="1">
      <alignment vertical="center"/>
    </xf>
    <xf numFmtId="3" fontId="0" fillId="0" borderId="60" xfId="0" applyNumberFormat="1" applyFont="1" applyBorder="1"/>
    <xf numFmtId="170" fontId="0" fillId="0" borderId="60" xfId="0" applyNumberFormat="1" applyFont="1" applyBorder="1"/>
    <xf numFmtId="168" fontId="27" fillId="0" borderId="19" xfId="0" applyNumberFormat="1" applyFont="1" applyBorder="1"/>
    <xf numFmtId="44" fontId="27" fillId="0" borderId="15" xfId="0" applyNumberFormat="1" applyFont="1" applyBorder="1"/>
    <xf numFmtId="168" fontId="27" fillId="0" borderId="59" xfId="0" applyNumberFormat="1" applyFont="1" applyBorder="1" applyAlignment="1">
      <alignment vertical="center"/>
    </xf>
    <xf numFmtId="170" fontId="0" fillId="0" borderId="60" xfId="0" applyNumberFormat="1" applyFont="1" applyBorder="1" applyAlignment="1">
      <alignment horizontal="center"/>
    </xf>
    <xf numFmtId="168" fontId="27" fillId="0" borderId="61" xfId="0" applyNumberFormat="1" applyFont="1" applyBorder="1" applyAlignment="1"/>
    <xf numFmtId="168" fontId="27" fillId="0" borderId="59" xfId="0" applyNumberFormat="1" applyFont="1" applyBorder="1" applyAlignment="1"/>
    <xf numFmtId="4" fontId="6" fillId="0" borderId="46" xfId="0" applyNumberFormat="1" applyFont="1" applyBorder="1" applyAlignment="1">
      <alignment horizontal="center" vertical="center"/>
    </xf>
    <xf numFmtId="4" fontId="0" fillId="2" borderId="60" xfId="0" applyNumberFormat="1" applyFont="1" applyFill="1" applyBorder="1" applyAlignment="1">
      <alignment vertical="center"/>
    </xf>
    <xf numFmtId="4" fontId="0" fillId="2" borderId="60" xfId="0" applyNumberFormat="1" applyFont="1" applyFill="1" applyBorder="1"/>
    <xf numFmtId="170" fontId="0" fillId="2" borderId="60" xfId="0" applyNumberFormat="1" applyFont="1" applyFill="1" applyBorder="1"/>
    <xf numFmtId="14" fontId="0" fillId="0" borderId="60" xfId="0" applyNumberFormat="1" applyFont="1" applyBorder="1"/>
    <xf numFmtId="43" fontId="0" fillId="0" borderId="0" xfId="0" applyNumberFormat="1" applyFont="1" applyAlignment="1"/>
    <xf numFmtId="0" fontId="25" fillId="4" borderId="2" xfId="0" applyFont="1" applyFill="1" applyBorder="1" applyAlignment="1">
      <alignment vertical="center"/>
    </xf>
    <xf numFmtId="164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168" fontId="0" fillId="0" borderId="16" xfId="0" applyNumberFormat="1" applyFont="1" applyBorder="1"/>
    <xf numFmtId="7" fontId="0" fillId="0" borderId="2" xfId="0" applyNumberFormat="1" applyFont="1" applyBorder="1"/>
    <xf numFmtId="170" fontId="0" fillId="7" borderId="64" xfId="0" applyNumberFormat="1" applyFont="1" applyFill="1" applyBorder="1"/>
    <xf numFmtId="14" fontId="0" fillId="7" borderId="64" xfId="0" applyNumberFormat="1" applyFont="1" applyFill="1" applyBorder="1"/>
    <xf numFmtId="3" fontId="0" fillId="7" borderId="64" xfId="0" applyNumberFormat="1" applyFont="1" applyFill="1" applyBorder="1"/>
    <xf numFmtId="170" fontId="19" fillId="18" borderId="64" xfId="0" applyNumberFormat="1" applyFont="1" applyFill="1" applyBorder="1"/>
    <xf numFmtId="168" fontId="22" fillId="0" borderId="6" xfId="0" applyNumberFormat="1" applyFont="1" applyBorder="1"/>
    <xf numFmtId="168" fontId="1" fillId="0" borderId="6" xfId="0" applyNumberFormat="1" applyFont="1" applyBorder="1"/>
    <xf numFmtId="168" fontId="6" fillId="0" borderId="6" xfId="0" applyNumberFormat="1" applyFont="1" applyBorder="1"/>
    <xf numFmtId="168" fontId="0" fillId="0" borderId="0" xfId="0" applyNumberFormat="1" applyFont="1" applyAlignment="1"/>
    <xf numFmtId="168" fontId="0" fillId="0" borderId="59" xfId="0" applyNumberFormat="1" applyFont="1" applyBorder="1" applyAlignment="1">
      <alignment vertical="center"/>
    </xf>
    <xf numFmtId="168" fontId="0" fillId="0" borderId="2" xfId="0" applyNumberFormat="1" applyFont="1" applyBorder="1"/>
    <xf numFmtId="168" fontId="0" fillId="8" borderId="17" xfId="0" applyNumberFormat="1" applyFont="1" applyFill="1" applyBorder="1"/>
    <xf numFmtId="168" fontId="0" fillId="7" borderId="20" xfId="0" applyNumberFormat="1" applyFont="1" applyFill="1" applyBorder="1"/>
    <xf numFmtId="170" fontId="0" fillId="0" borderId="65" xfId="0" applyNumberFormat="1" applyFont="1" applyBorder="1"/>
    <xf numFmtId="168" fontId="0" fillId="0" borderId="66" xfId="0" applyNumberFormat="1" applyFont="1" applyBorder="1"/>
    <xf numFmtId="170" fontId="0" fillId="0" borderId="66" xfId="0" applyNumberFormat="1" applyFont="1" applyBorder="1"/>
    <xf numFmtId="170" fontId="19" fillId="0" borderId="67" xfId="0" applyNumberFormat="1" applyFont="1" applyBorder="1"/>
    <xf numFmtId="0" fontId="25" fillId="19" borderId="6" xfId="0" applyFont="1" applyFill="1" applyBorder="1" applyAlignment="1">
      <alignment horizontal="center" vertical="center" wrapText="1"/>
    </xf>
    <xf numFmtId="168" fontId="22" fillId="19" borderId="6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4" fontId="28" fillId="9" borderId="59" xfId="0" applyNumberFormat="1" applyFont="1" applyFill="1" applyBorder="1" applyAlignment="1">
      <alignment horizontal="left" vertical="center"/>
    </xf>
    <xf numFmtId="4" fontId="28" fillId="17" borderId="59" xfId="0" applyNumberFormat="1" applyFont="1" applyFill="1" applyBorder="1" applyAlignment="1">
      <alignment horizontal="left" vertical="center"/>
    </xf>
    <xf numFmtId="170" fontId="28" fillId="17" borderId="59" xfId="0" applyNumberFormat="1" applyFont="1" applyFill="1" applyBorder="1" applyAlignment="1">
      <alignment horizontal="left" vertical="center"/>
    </xf>
    <xf numFmtId="14" fontId="28" fillId="17" borderId="59" xfId="0" applyNumberFormat="1" applyFont="1" applyFill="1" applyBorder="1" applyAlignment="1">
      <alignment horizontal="left" vertical="center"/>
    </xf>
    <xf numFmtId="3" fontId="28" fillId="17" borderId="59" xfId="0" applyNumberFormat="1" applyFont="1" applyFill="1" applyBorder="1" applyAlignment="1">
      <alignment horizontal="left" vertical="center"/>
    </xf>
    <xf numFmtId="168" fontId="0" fillId="20" borderId="59" xfId="0" applyNumberFormat="1" applyFont="1" applyFill="1" applyBorder="1" applyAlignment="1">
      <alignment vertical="center"/>
    </xf>
    <xf numFmtId="4" fontId="0" fillId="20" borderId="59" xfId="0" applyNumberFormat="1" applyFont="1" applyFill="1" applyBorder="1" applyAlignment="1">
      <alignment vertical="center"/>
    </xf>
    <xf numFmtId="0" fontId="31" fillId="17" borderId="59" xfId="0" applyFont="1" applyFill="1" applyBorder="1" applyAlignment="1"/>
    <xf numFmtId="0" fontId="32" fillId="17" borderId="59" xfId="0" applyFont="1" applyFill="1" applyBorder="1" applyAlignment="1"/>
    <xf numFmtId="168" fontId="32" fillId="17" borderId="59" xfId="0" applyNumberFormat="1" applyFont="1" applyFill="1" applyBorder="1" applyAlignment="1"/>
    <xf numFmtId="168" fontId="0" fillId="21" borderId="59" xfId="0" applyNumberFormat="1" applyFont="1" applyFill="1" applyBorder="1" applyAlignment="1">
      <alignment vertical="center"/>
    </xf>
    <xf numFmtId="4" fontId="0" fillId="21" borderId="59" xfId="0" applyNumberFormat="1" applyFont="1" applyFill="1" applyBorder="1" applyAlignment="1">
      <alignment vertical="center"/>
    </xf>
    <xf numFmtId="170" fontId="22" fillId="0" borderId="0" xfId="0" applyNumberFormat="1" applyFont="1" applyAlignment="1">
      <alignment vertical="center" wrapText="1"/>
    </xf>
    <xf numFmtId="0" fontId="24" fillId="3" borderId="3" xfId="0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25" fillId="0" borderId="7" xfId="0" applyFont="1" applyBorder="1" applyAlignment="1">
      <alignment horizontal="center"/>
    </xf>
    <xf numFmtId="0" fontId="26" fillId="0" borderId="8" xfId="0" applyFont="1" applyBorder="1"/>
    <xf numFmtId="0" fontId="10" fillId="3" borderId="3" xfId="0" applyFont="1" applyFill="1" applyBorder="1" applyAlignment="1">
      <alignment horizontal="center"/>
    </xf>
    <xf numFmtId="4" fontId="29" fillId="0" borderId="62" xfId="0" applyNumberFormat="1" applyFont="1" applyBorder="1" applyAlignment="1">
      <alignment horizontal="center" vertical="center"/>
    </xf>
    <xf numFmtId="4" fontId="29" fillId="0" borderId="63" xfId="0" applyNumberFormat="1" applyFont="1" applyBorder="1" applyAlignment="1">
      <alignment horizontal="center" vertical="center"/>
    </xf>
    <xf numFmtId="170" fontId="25" fillId="22" borderId="12" xfId="0" applyNumberFormat="1" applyFont="1" applyFill="1" applyBorder="1" applyAlignment="1">
      <alignment horizontal="center"/>
    </xf>
    <xf numFmtId="0" fontId="11" fillId="20" borderId="10" xfId="0" applyFont="1" applyFill="1" applyBorder="1"/>
    <xf numFmtId="170" fontId="6" fillId="7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8" xfId="0" applyFont="1" applyBorder="1"/>
    <xf numFmtId="170" fontId="6" fillId="22" borderId="12" xfId="0" applyNumberFormat="1" applyFont="1" applyFill="1" applyBorder="1" applyAlignment="1">
      <alignment horizontal="center"/>
    </xf>
    <xf numFmtId="4" fontId="28" fillId="9" borderId="12" xfId="0" applyNumberFormat="1" applyFont="1" applyFill="1" applyBorder="1" applyAlignment="1">
      <alignment horizontal="center"/>
    </xf>
    <xf numFmtId="0" fontId="11" fillId="0" borderId="16" xfId="0" applyFont="1" applyBorder="1"/>
    <xf numFmtId="170" fontId="25" fillId="6" borderId="12" xfId="0" applyNumberFormat="1" applyFont="1" applyFill="1" applyBorder="1" applyAlignment="1">
      <alignment horizontal="center"/>
    </xf>
    <xf numFmtId="0" fontId="11" fillId="0" borderId="10" xfId="0" applyFont="1" applyBorder="1"/>
    <xf numFmtId="170" fontId="6" fillId="6" borderId="12" xfId="0" applyNumberFormat="1" applyFont="1" applyFill="1" applyBorder="1" applyAlignment="1">
      <alignment horizontal="center"/>
    </xf>
    <xf numFmtId="170" fontId="6" fillId="3" borderId="9" xfId="0" applyNumberFormat="1" applyFont="1" applyFill="1" applyBorder="1" applyAlignment="1">
      <alignment horizontal="center"/>
    </xf>
    <xf numFmtId="0" fontId="11" fillId="0" borderId="11" xfId="0" applyFont="1" applyBorder="1"/>
    <xf numFmtId="170" fontId="6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4" fontId="13" fillId="9" borderId="9" xfId="0" applyNumberFormat="1" applyFont="1" applyFill="1" applyBorder="1" applyAlignment="1">
      <alignment horizontal="center"/>
    </xf>
    <xf numFmtId="4" fontId="29" fillId="0" borderId="68" xfId="0" applyNumberFormat="1" applyFont="1" applyBorder="1" applyAlignment="1">
      <alignment horizontal="center" vertical="center"/>
    </xf>
    <xf numFmtId="4" fontId="29" fillId="0" borderId="69" xfId="0" applyNumberFormat="1" applyFont="1" applyBorder="1" applyAlignment="1">
      <alignment horizontal="center" vertical="center"/>
    </xf>
    <xf numFmtId="4" fontId="30" fillId="0" borderId="70" xfId="0" applyNumberFormat="1" applyFont="1" applyBorder="1" applyAlignment="1">
      <alignment horizontal="center" vertical="center"/>
    </xf>
    <xf numFmtId="4" fontId="30" fillId="0" borderId="71" xfId="0" applyNumberFormat="1" applyFont="1" applyBorder="1" applyAlignment="1">
      <alignment horizontal="center" vertical="center"/>
    </xf>
    <xf numFmtId="170" fontId="22" fillId="0" borderId="0" xfId="0" applyNumberFormat="1" applyFont="1" applyAlignment="1">
      <alignment horizontal="left" vertical="center" wrapText="1"/>
    </xf>
    <xf numFmtId="4" fontId="15" fillId="0" borderId="46" xfId="0" applyNumberFormat="1" applyFont="1" applyBorder="1" applyAlignment="1">
      <alignment horizontal="center" vertical="center"/>
    </xf>
    <xf numFmtId="0" fontId="11" fillId="0" borderId="49" xfId="0" applyFont="1" applyBorder="1"/>
    <xf numFmtId="0" fontId="11" fillId="0" borderId="41" xfId="0" applyFont="1" applyBorder="1"/>
    <xf numFmtId="4" fontId="15" fillId="0" borderId="47" xfId="0" applyNumberFormat="1" applyFont="1" applyBorder="1" applyAlignment="1">
      <alignment horizontal="center" vertical="center"/>
    </xf>
    <xf numFmtId="0" fontId="11" fillId="0" borderId="50" xfId="0" applyFont="1" applyBorder="1"/>
    <xf numFmtId="0" fontId="11" fillId="0" borderId="40" xfId="0" applyFont="1" applyBorder="1"/>
    <xf numFmtId="170" fontId="6" fillId="6" borderId="3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70" fontId="6" fillId="6" borderId="26" xfId="0" applyNumberFormat="1" applyFont="1" applyFill="1" applyBorder="1" applyAlignment="1">
      <alignment horizontal="center"/>
    </xf>
    <xf numFmtId="170" fontId="6" fillId="3" borderId="12" xfId="0" applyNumberFormat="1" applyFont="1" applyFill="1" applyBorder="1" applyAlignment="1">
      <alignment horizontal="center"/>
    </xf>
    <xf numFmtId="170" fontId="6" fillId="6" borderId="33" xfId="0" applyNumberFormat="1" applyFont="1" applyFill="1" applyBorder="1" applyAlignment="1">
      <alignment horizontal="center"/>
    </xf>
    <xf numFmtId="170" fontId="6" fillId="6" borderId="10" xfId="0" applyNumberFormat="1" applyFont="1" applyFill="1" applyBorder="1" applyAlignment="1">
      <alignment horizontal="center"/>
    </xf>
    <xf numFmtId="4" fontId="15" fillId="0" borderId="19" xfId="0" applyNumberFormat="1" applyFont="1" applyBorder="1" applyAlignment="1">
      <alignment horizontal="center" vertical="center"/>
    </xf>
    <xf numFmtId="0" fontId="11" fillId="0" borderId="48" xfId="0" applyFont="1" applyBorder="1"/>
    <xf numFmtId="0" fontId="11" fillId="0" borderId="51" xfId="0" applyFont="1" applyBorder="1"/>
    <xf numFmtId="4" fontId="13" fillId="9" borderId="12" xfId="0" applyNumberFormat="1" applyFont="1" applyFill="1" applyBorder="1" applyAlignment="1">
      <alignment horizontal="center"/>
    </xf>
    <xf numFmtId="4" fontId="13" fillId="9" borderId="33" xfId="0" applyNumberFormat="1" applyFont="1" applyFill="1" applyBorder="1" applyAlignment="1">
      <alignment horizontal="center"/>
    </xf>
    <xf numFmtId="4" fontId="13" fillId="9" borderId="10" xfId="0" applyNumberFormat="1" applyFont="1" applyFill="1" applyBorder="1" applyAlignment="1">
      <alignment horizontal="center"/>
    </xf>
    <xf numFmtId="4" fontId="13" fillId="9" borderId="43" xfId="0" applyNumberFormat="1" applyFont="1" applyFill="1" applyBorder="1" applyAlignment="1">
      <alignment horizontal="center"/>
    </xf>
    <xf numFmtId="0" fontId="11" fillId="0" borderId="43" xfId="0" applyFont="1" applyBorder="1"/>
    <xf numFmtId="170" fontId="6" fillId="6" borderId="34" xfId="0" applyNumberFormat="1" applyFont="1" applyFill="1" applyBorder="1" applyAlignment="1">
      <alignment horizontal="center"/>
    </xf>
    <xf numFmtId="0" fontId="11" fillId="0" borderId="35" xfId="0" applyFont="1" applyBorder="1"/>
    <xf numFmtId="0" fontId="11" fillId="0" borderId="36" xfId="0" applyFont="1" applyBorder="1"/>
    <xf numFmtId="170" fontId="6" fillId="3" borderId="33" xfId="0" applyNumberFormat="1" applyFont="1" applyFill="1" applyBorder="1" applyAlignment="1">
      <alignment horizontal="center"/>
    </xf>
    <xf numFmtId="0" fontId="11" fillId="0" borderId="37" xfId="0" applyFont="1" applyBorder="1"/>
    <xf numFmtId="170" fontId="6" fillId="13" borderId="10" xfId="0" applyNumberFormat="1" applyFont="1" applyFill="1" applyBorder="1" applyAlignment="1">
      <alignment horizontal="center"/>
    </xf>
    <xf numFmtId="170" fontId="6" fillId="6" borderId="9" xfId="0" applyNumberFormat="1" applyFont="1" applyFill="1" applyBorder="1"/>
    <xf numFmtId="170" fontId="6" fillId="6" borderId="9" xfId="0" applyNumberFormat="1" applyFont="1" applyFill="1" applyBorder="1" applyAlignment="1">
      <alignment horizontal="center"/>
    </xf>
    <xf numFmtId="170" fontId="6" fillId="6" borderId="29" xfId="0" applyNumberFormat="1" applyFont="1" applyFill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24" fillId="0" borderId="72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168" fontId="0" fillId="0" borderId="72" xfId="0" applyNumberFormat="1" applyFont="1" applyBorder="1" applyAlignment="1"/>
  </cellXfs>
  <cellStyles count="1">
    <cellStyle name="Normal" xfId="0" builtinId="0"/>
  </cellStyles>
  <dxfs count="8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showGridLines="0" tabSelected="1" topLeftCell="B1" workbookViewId="0">
      <selection activeCell="E6" sqref="E6"/>
    </sheetView>
  </sheetViews>
  <sheetFormatPr defaultColWidth="12.625" defaultRowHeight="15" customHeight="1" x14ac:dyDescent="0.2"/>
  <cols>
    <col min="1" max="1" width="2.625" customWidth="1"/>
    <col min="2" max="2" width="37.5" customWidth="1"/>
    <col min="3" max="3" width="26.75" customWidth="1"/>
    <col min="4" max="4" width="21.5" customWidth="1"/>
    <col min="5" max="5" width="17.125" customWidth="1"/>
    <col min="6" max="6" width="15.75" customWidth="1"/>
    <col min="7" max="7" width="13.5" customWidth="1"/>
    <col min="8" max="8" width="13" customWidth="1"/>
    <col min="9" max="9" width="20" customWidth="1"/>
    <col min="10" max="11" width="13.125" customWidth="1"/>
    <col min="12" max="27" width="7.625" customWidth="1"/>
  </cols>
  <sheetData>
    <row r="1" spans="1:27" ht="18.75" x14ac:dyDescent="0.2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">
      <c r="A3" s="1"/>
      <c r="B3" s="185" t="s">
        <v>178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  <c r="I3" s="8" t="s">
        <v>7</v>
      </c>
      <c r="J3" s="8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">
      <c r="A4" s="1"/>
      <c r="B4" s="11" t="s">
        <v>9</v>
      </c>
      <c r="C4" s="12"/>
      <c r="D4" s="194" t="s">
        <v>179</v>
      </c>
      <c r="E4" s="186">
        <v>363832.92</v>
      </c>
      <c r="F4" s="186">
        <f>E4/12</f>
        <v>30319.41</v>
      </c>
      <c r="G4" s="14"/>
      <c r="H4" s="15"/>
      <c r="I4" s="193" t="s">
        <v>180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"/>
      <c r="B5" s="215" t="s">
        <v>187</v>
      </c>
      <c r="C5" s="216" t="s">
        <v>177</v>
      </c>
      <c r="D5" s="16" t="s">
        <v>188</v>
      </c>
      <c r="E5" s="186">
        <v>13667.16</v>
      </c>
      <c r="F5" s="186">
        <f>E5/12</f>
        <v>1138.93</v>
      </c>
      <c r="G5" s="14"/>
      <c r="H5" s="15"/>
      <c r="I5" s="217" t="s">
        <v>189</v>
      </c>
      <c r="J5" s="16"/>
      <c r="K5" s="1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A6" s="1"/>
      <c r="B6" s="215" t="s">
        <v>207</v>
      </c>
      <c r="C6" s="216" t="s">
        <v>177</v>
      </c>
      <c r="D6" s="193" t="s">
        <v>208</v>
      </c>
      <c r="E6" s="186">
        <v>15000.72</v>
      </c>
      <c r="F6" s="186">
        <f>E6/12</f>
        <v>1250.06</v>
      </c>
      <c r="G6" s="14"/>
      <c r="H6" s="15"/>
      <c r="I6" s="16" t="s">
        <v>209</v>
      </c>
      <c r="J6" s="16"/>
      <c r="K6" s="1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19"/>
      <c r="B7" s="215" t="s">
        <v>210</v>
      </c>
      <c r="C7" s="12"/>
      <c r="D7" s="194" t="s">
        <v>211</v>
      </c>
      <c r="E7" s="186">
        <v>0</v>
      </c>
      <c r="F7" s="186">
        <v>0</v>
      </c>
      <c r="G7" s="14"/>
      <c r="H7" s="15"/>
      <c r="I7" s="16" t="s">
        <v>212</v>
      </c>
      <c r="J7" s="1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">
      <c r="A8" s="19"/>
      <c r="B8" s="215" t="s">
        <v>226</v>
      </c>
      <c r="C8" s="216" t="s">
        <v>219</v>
      </c>
      <c r="D8" s="193" t="s">
        <v>224</v>
      </c>
      <c r="E8" s="186">
        <v>-730.08</v>
      </c>
      <c r="F8" s="186">
        <f>E8/12</f>
        <v>-60.84</v>
      </c>
      <c r="G8" s="21"/>
      <c r="H8" s="15"/>
      <c r="I8" s="193" t="s">
        <v>220</v>
      </c>
      <c r="J8" s="16"/>
      <c r="K8" s="2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">
      <c r="A9" s="1"/>
      <c r="B9" s="11" t="s">
        <v>223</v>
      </c>
      <c r="C9" s="12" t="s">
        <v>177</v>
      </c>
      <c r="D9" s="193" t="s">
        <v>224</v>
      </c>
      <c r="E9" s="186">
        <v>10147.200000000001</v>
      </c>
      <c r="F9" s="186">
        <f>E9/12</f>
        <v>845.6</v>
      </c>
      <c r="G9" s="21"/>
      <c r="H9" s="15"/>
      <c r="I9" s="16" t="s">
        <v>225</v>
      </c>
      <c r="J9" s="16"/>
      <c r="K9" s="2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">
      <c r="A10" s="1"/>
      <c r="B10" s="11" t="s">
        <v>218</v>
      </c>
      <c r="C10" s="12"/>
      <c r="D10" s="16" t="s">
        <v>227</v>
      </c>
      <c r="E10" s="186">
        <v>0</v>
      </c>
      <c r="F10" s="186">
        <v>0</v>
      </c>
      <c r="G10" s="14"/>
      <c r="H10" s="15"/>
      <c r="I10" s="16" t="s">
        <v>228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">
      <c r="A11" s="1"/>
      <c r="B11" s="11" t="s">
        <v>232</v>
      </c>
      <c r="C11" s="12"/>
      <c r="D11" s="16" t="s">
        <v>233</v>
      </c>
      <c r="E11" s="186">
        <v>0</v>
      </c>
      <c r="F11" s="186">
        <v>0</v>
      </c>
      <c r="G11" s="14"/>
      <c r="H11" s="15"/>
      <c r="I11" s="16" t="s">
        <v>234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">
      <c r="A12" s="1"/>
      <c r="B12" s="11"/>
      <c r="C12" s="12"/>
      <c r="D12" s="16"/>
      <c r="E12" s="186"/>
      <c r="F12" s="186"/>
      <c r="G12" s="14"/>
      <c r="H12" s="15"/>
      <c r="I12" s="16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idden="1" x14ac:dyDescent="0.25">
      <c r="A13" s="1"/>
      <c r="B13" s="11" t="s">
        <v>10</v>
      </c>
      <c r="C13" s="12" t="s">
        <v>11</v>
      </c>
      <c r="D13" s="16"/>
      <c r="E13" s="13"/>
      <c r="F13" s="13">
        <f t="shared" ref="F13:F16" si="0">E13/12</f>
        <v>0</v>
      </c>
      <c r="G13" s="14"/>
      <c r="H13" s="15"/>
      <c r="I13" s="24" t="s">
        <v>12</v>
      </c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idden="1" x14ac:dyDescent="0.2">
      <c r="A14" s="1"/>
      <c r="B14" s="25" t="s">
        <v>13</v>
      </c>
      <c r="C14" s="12" t="s">
        <v>14</v>
      </c>
      <c r="D14" s="16"/>
      <c r="E14" s="13"/>
      <c r="F14" s="13">
        <f t="shared" si="0"/>
        <v>0</v>
      </c>
      <c r="G14" s="14"/>
      <c r="H14" s="15"/>
      <c r="I14" s="26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idden="1" x14ac:dyDescent="0.25">
      <c r="A15" s="1"/>
      <c r="B15" s="11" t="s">
        <v>15</v>
      </c>
      <c r="C15" s="12" t="s">
        <v>16</v>
      </c>
      <c r="D15" s="24"/>
      <c r="E15" s="13"/>
      <c r="F15" s="13">
        <f t="shared" si="0"/>
        <v>0</v>
      </c>
      <c r="G15" s="14"/>
      <c r="H15" s="15"/>
      <c r="I15" s="24"/>
      <c r="J15" s="1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idden="1" x14ac:dyDescent="0.25">
      <c r="A16" s="1"/>
      <c r="B16" s="11" t="s">
        <v>17</v>
      </c>
      <c r="C16" s="12" t="s">
        <v>18</v>
      </c>
      <c r="D16" s="16" t="s">
        <v>19</v>
      </c>
      <c r="E16" s="13"/>
      <c r="F16" s="13">
        <f t="shared" si="0"/>
        <v>0</v>
      </c>
      <c r="G16" s="14"/>
      <c r="H16" s="15"/>
      <c r="I16" s="24" t="s">
        <v>20</v>
      </c>
      <c r="J16" s="1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idden="1" x14ac:dyDescent="0.2">
      <c r="A17" s="1"/>
      <c r="B17" s="11" t="s">
        <v>21</v>
      </c>
      <c r="C17" s="12" t="s">
        <v>22</v>
      </c>
      <c r="D17" s="16"/>
      <c r="E17" s="13"/>
      <c r="F17" s="13"/>
      <c r="G17" s="14"/>
      <c r="H17" s="15"/>
      <c r="I17" s="12"/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idden="1" x14ac:dyDescent="0.2">
      <c r="A18" s="1"/>
      <c r="B18" s="11" t="s">
        <v>23</v>
      </c>
      <c r="C18" s="12" t="s">
        <v>24</v>
      </c>
      <c r="D18" s="16"/>
      <c r="E18" s="13"/>
      <c r="F18" s="13">
        <f t="shared" ref="F18:F19" si="1">E18/12</f>
        <v>0</v>
      </c>
      <c r="G18" s="14"/>
      <c r="H18" s="15"/>
      <c r="I18" s="16"/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idden="1" x14ac:dyDescent="0.2">
      <c r="A19" s="1"/>
      <c r="B19" s="11" t="s">
        <v>25</v>
      </c>
      <c r="C19" s="12" t="s">
        <v>26</v>
      </c>
      <c r="D19" s="16"/>
      <c r="E19" s="13">
        <v>29671.919999999998</v>
      </c>
      <c r="F19" s="13">
        <f t="shared" si="1"/>
        <v>2472.66</v>
      </c>
      <c r="G19" s="14"/>
      <c r="H19" s="15"/>
      <c r="I19" s="12" t="s">
        <v>27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idden="1" x14ac:dyDescent="0.2">
      <c r="A20" s="1"/>
      <c r="B20" s="11" t="s">
        <v>28</v>
      </c>
      <c r="C20" s="12" t="s">
        <v>29</v>
      </c>
      <c r="D20" s="16"/>
      <c r="E20" s="13"/>
      <c r="F20" s="13"/>
      <c r="G20" s="14"/>
      <c r="H20" s="15"/>
      <c r="I20" s="16"/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hidden="1" customHeight="1" x14ac:dyDescent="0.2">
      <c r="A21" s="1"/>
      <c r="B21" s="11" t="s">
        <v>30</v>
      </c>
      <c r="C21" s="12" t="s">
        <v>31</v>
      </c>
      <c r="D21" s="16"/>
      <c r="E21" s="13">
        <v>898.92</v>
      </c>
      <c r="F21" s="13">
        <f t="shared" ref="F21:F22" si="2">E21/12</f>
        <v>74.91</v>
      </c>
      <c r="G21" s="14">
        <f>E21/(E4+E7+E12+E19)</f>
        <v>2.2843937573931747E-3</v>
      </c>
      <c r="H21" s="15"/>
      <c r="I21" s="12" t="s">
        <v>32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hidden="1" customHeight="1" x14ac:dyDescent="0.2">
      <c r="A22" s="1"/>
      <c r="B22" s="11" t="s">
        <v>33</v>
      </c>
      <c r="C22" s="12" t="s">
        <v>18</v>
      </c>
      <c r="D22" s="16" t="s">
        <v>34</v>
      </c>
      <c r="E22" s="13"/>
      <c r="F22" s="13">
        <f t="shared" si="2"/>
        <v>0</v>
      </c>
      <c r="G22" s="14"/>
      <c r="H22" s="15"/>
      <c r="I22" s="16" t="s">
        <v>35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hidden="1" customHeight="1" x14ac:dyDescent="0.2">
      <c r="A23" s="1"/>
      <c r="B23" s="11" t="s">
        <v>36</v>
      </c>
      <c r="C23" s="12" t="s">
        <v>37</v>
      </c>
      <c r="D23" s="16"/>
      <c r="E23" s="13"/>
      <c r="F23" s="13"/>
      <c r="G23" s="14"/>
      <c r="H23" s="15"/>
      <c r="I23" s="16"/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hidden="1" customHeight="1" x14ac:dyDescent="0.2">
      <c r="A24" s="1"/>
      <c r="B24" s="11" t="s">
        <v>38</v>
      </c>
      <c r="C24" s="12" t="s">
        <v>39</v>
      </c>
      <c r="D24" s="16"/>
      <c r="E24" s="13">
        <v>-5816.76</v>
      </c>
      <c r="F24" s="13">
        <f t="shared" ref="F24:F26" si="3">E24/12</f>
        <v>-484.73</v>
      </c>
      <c r="G24" s="14"/>
      <c r="H24" s="15"/>
      <c r="I24" s="16" t="s">
        <v>40</v>
      </c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hidden="1" customHeight="1" x14ac:dyDescent="0.2">
      <c r="A25" s="1"/>
      <c r="B25" s="11" t="s">
        <v>41</v>
      </c>
      <c r="C25" s="12" t="s">
        <v>42</v>
      </c>
      <c r="D25" s="26"/>
      <c r="E25" s="13">
        <v>1590.48</v>
      </c>
      <c r="F25" s="13">
        <f t="shared" si="3"/>
        <v>132.54</v>
      </c>
      <c r="G25" s="26"/>
      <c r="H25" s="26"/>
      <c r="I25" s="16" t="s">
        <v>43</v>
      </c>
      <c r="J25" s="26"/>
      <c r="K25" s="19"/>
    </row>
    <row r="26" spans="1:27" ht="15" hidden="1" customHeight="1" x14ac:dyDescent="0.2">
      <c r="A26" s="1"/>
      <c r="B26" s="11" t="s">
        <v>44</v>
      </c>
      <c r="C26" s="12" t="s">
        <v>42</v>
      </c>
      <c r="D26" s="26"/>
      <c r="E26" s="13">
        <v>-2273.04</v>
      </c>
      <c r="F26" s="13">
        <f t="shared" si="3"/>
        <v>-189.42</v>
      </c>
      <c r="G26" s="26"/>
      <c r="H26" s="26"/>
      <c r="I26" s="16" t="s">
        <v>45</v>
      </c>
      <c r="J26" s="2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5" hidden="1" customHeight="1" x14ac:dyDescent="0.2">
      <c r="A27" s="1"/>
      <c r="B27" s="11" t="s">
        <v>46</v>
      </c>
      <c r="C27" s="12" t="s">
        <v>47</v>
      </c>
      <c r="D27" s="26" t="s">
        <v>48</v>
      </c>
      <c r="E27" s="13" t="s">
        <v>48</v>
      </c>
      <c r="F27" s="13" t="s">
        <v>48</v>
      </c>
      <c r="G27" s="26" t="s">
        <v>48</v>
      </c>
      <c r="H27" s="26" t="s">
        <v>48</v>
      </c>
      <c r="I27" s="16" t="s">
        <v>49</v>
      </c>
      <c r="J27" s="2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ht="15" hidden="1" customHeight="1" x14ac:dyDescent="0.2">
      <c r="A28" s="1"/>
      <c r="B28" s="11" t="s">
        <v>50</v>
      </c>
      <c r="C28" s="12" t="s">
        <v>31</v>
      </c>
      <c r="D28" s="16"/>
      <c r="E28" s="13">
        <v>8378.16</v>
      </c>
      <c r="F28" s="13">
        <f t="shared" ref="F28:F33" si="4">E28/12</f>
        <v>698.18</v>
      </c>
      <c r="G28" s="14">
        <f>E28/E4</f>
        <v>2.3027492949236152E-2</v>
      </c>
      <c r="H28" s="26"/>
      <c r="I28" s="16" t="s">
        <v>51</v>
      </c>
      <c r="J28" s="2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5" hidden="1" customHeight="1" x14ac:dyDescent="0.2">
      <c r="A29" s="1"/>
      <c r="B29" s="11" t="s">
        <v>52</v>
      </c>
      <c r="C29" s="12" t="s">
        <v>53</v>
      </c>
      <c r="D29" s="16" t="s">
        <v>54</v>
      </c>
      <c r="E29" s="13"/>
      <c r="F29" s="13">
        <f t="shared" si="4"/>
        <v>0</v>
      </c>
      <c r="G29" s="14"/>
      <c r="H29" s="26"/>
      <c r="I29" s="16"/>
      <c r="J29" s="2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15" hidden="1" customHeight="1" x14ac:dyDescent="0.2">
      <c r="A30" s="1"/>
      <c r="B30" s="11" t="s">
        <v>55</v>
      </c>
      <c r="C30" s="12" t="s">
        <v>56</v>
      </c>
      <c r="D30" s="26"/>
      <c r="E30" s="13"/>
      <c r="F30" s="13">
        <f t="shared" si="4"/>
        <v>0</v>
      </c>
      <c r="G30" s="14"/>
      <c r="H30" s="26"/>
      <c r="I30" s="16"/>
      <c r="J30" s="2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ht="15" hidden="1" customHeight="1" x14ac:dyDescent="0.2">
      <c r="A31" s="1"/>
      <c r="B31" s="11" t="s">
        <v>57</v>
      </c>
      <c r="C31" s="12" t="s">
        <v>42</v>
      </c>
      <c r="D31" s="26"/>
      <c r="E31" s="13">
        <v>40918.32</v>
      </c>
      <c r="F31" s="13">
        <f t="shared" si="4"/>
        <v>3409.86</v>
      </c>
      <c r="G31" s="14"/>
      <c r="H31" s="26"/>
      <c r="I31" s="16"/>
      <c r="J31" s="2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15" hidden="1" customHeight="1" x14ac:dyDescent="0.2">
      <c r="A32" s="1"/>
      <c r="B32" s="11"/>
      <c r="C32" s="12"/>
      <c r="D32" s="26"/>
      <c r="E32" s="13"/>
      <c r="F32" s="13">
        <f t="shared" si="4"/>
        <v>0</v>
      </c>
      <c r="G32" s="14"/>
      <c r="H32" s="26"/>
      <c r="I32" s="16"/>
      <c r="J32" s="2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 hidden="1" customHeight="1" x14ac:dyDescent="0.2">
      <c r="A33" s="1"/>
      <c r="B33" s="11"/>
      <c r="C33" s="12"/>
      <c r="D33" s="26"/>
      <c r="E33" s="13"/>
      <c r="F33" s="13">
        <f t="shared" si="4"/>
        <v>0</v>
      </c>
      <c r="G33" s="14"/>
      <c r="H33" s="26"/>
      <c r="I33" s="16"/>
      <c r="J33" s="2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s="192" customFormat="1" ht="15.75" customHeight="1" x14ac:dyDescent="0.25">
      <c r="A34" s="187"/>
      <c r="B34" s="188" t="s">
        <v>58</v>
      </c>
      <c r="C34" s="189"/>
      <c r="D34" s="188"/>
      <c r="E34" s="190">
        <f t="shared" ref="E34:H34" si="5">SUM(E4:E12)</f>
        <v>401917.91999999993</v>
      </c>
      <c r="F34" s="190">
        <f t="shared" si="5"/>
        <v>33493.160000000003</v>
      </c>
      <c r="G34" s="190">
        <f t="shared" si="5"/>
        <v>0</v>
      </c>
      <c r="H34" s="190">
        <f t="shared" si="5"/>
        <v>0</v>
      </c>
      <c r="I34" s="188"/>
      <c r="J34" s="188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</row>
    <row r="35" spans="1:27" ht="15.75" customHeight="1" x14ac:dyDescent="0.2">
      <c r="A35" s="1"/>
      <c r="B35" s="2"/>
      <c r="C35" s="27"/>
      <c r="D35" s="2"/>
      <c r="E35" s="27"/>
      <c r="F35" s="27"/>
      <c r="G35" s="28"/>
      <c r="H35" s="29"/>
      <c r="I35" s="2"/>
      <c r="J35" s="2"/>
      <c r="K35" s="2"/>
      <c r="L35" s="2"/>
      <c r="M35" s="2"/>
      <c r="N35" s="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">
      <c r="A36" s="1"/>
      <c r="B36" s="2"/>
      <c r="C36" s="2"/>
      <c r="D36" s="2"/>
      <c r="E36" s="27"/>
      <c r="F36" s="27"/>
      <c r="G36" s="30"/>
      <c r="H36" s="6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">
      <c r="A37" s="1"/>
      <c r="B37" s="2"/>
      <c r="C37" s="2"/>
      <c r="D37" s="2"/>
      <c r="E37" s="2"/>
      <c r="F37" s="2"/>
      <c r="G37" s="5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">
      <c r="A38" s="1"/>
      <c r="B38" s="7"/>
      <c r="C38" s="7"/>
      <c r="D38" s="7"/>
      <c r="E38" s="7"/>
      <c r="F38" s="7"/>
      <c r="G38" s="31"/>
      <c r="H38" s="3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">
      <c r="A39" s="1"/>
      <c r="B39" s="7"/>
      <c r="C39" s="7"/>
      <c r="D39" s="7"/>
      <c r="E39" s="7"/>
      <c r="F39" s="7"/>
      <c r="G39" s="31"/>
      <c r="H39" s="3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">
      <c r="A40" s="1"/>
      <c r="B40" s="7"/>
      <c r="C40" s="7"/>
      <c r="D40" s="7"/>
      <c r="E40" s="7"/>
      <c r="F40" s="7"/>
      <c r="G40" s="31"/>
      <c r="H40" s="32"/>
      <c r="I40" s="7"/>
      <c r="J40" s="3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">
      <c r="A41" s="1"/>
      <c r="B41" s="7"/>
      <c r="C41" s="7"/>
      <c r="D41" s="7"/>
      <c r="E41" s="7"/>
      <c r="F41" s="7"/>
      <c r="G41" s="31"/>
      <c r="H41" s="32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">
      <c r="A42" s="1"/>
      <c r="B42" s="7"/>
      <c r="C42" s="7"/>
      <c r="D42" s="7"/>
      <c r="E42" s="7"/>
      <c r="F42" s="7"/>
      <c r="G42" s="31"/>
      <c r="H42" s="3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">
      <c r="A43" s="1"/>
      <c r="B43" s="7"/>
      <c r="C43" s="7"/>
      <c r="D43" s="7"/>
      <c r="E43" s="7"/>
      <c r="F43" s="7"/>
      <c r="G43" s="31"/>
      <c r="H43" s="32"/>
      <c r="I43" s="7"/>
      <c r="J43" s="3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">
      <c r="A44" s="1"/>
      <c r="B44" s="7"/>
      <c r="C44" s="7"/>
      <c r="D44" s="7"/>
      <c r="E44" s="7"/>
      <c r="F44" s="7"/>
      <c r="G44" s="31"/>
      <c r="H44" s="3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">
      <c r="A45" s="1"/>
      <c r="B45" s="7"/>
      <c r="C45" s="7"/>
      <c r="D45" s="7"/>
      <c r="E45" s="34"/>
      <c r="F45" s="7"/>
      <c r="G45" s="31"/>
      <c r="H45" s="3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">
      <c r="A46" s="1"/>
      <c r="B46" s="7"/>
      <c r="C46" s="7"/>
      <c r="D46" s="7"/>
      <c r="E46" s="7"/>
      <c r="F46" s="7"/>
      <c r="G46" s="31"/>
      <c r="H46" s="3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">
      <c r="A47" s="1"/>
      <c r="B47" s="7"/>
      <c r="C47" s="7"/>
      <c r="D47" s="7"/>
      <c r="E47" s="7"/>
      <c r="F47" s="7"/>
      <c r="G47" s="31"/>
      <c r="H47" s="3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2">
      <c r="A48" s="1"/>
      <c r="B48" s="7"/>
      <c r="C48" s="7"/>
      <c r="D48" s="7"/>
      <c r="E48" s="7"/>
      <c r="F48" s="7"/>
      <c r="G48" s="31"/>
      <c r="H48" s="32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2">
      <c r="A49" s="1"/>
      <c r="B49" s="7"/>
      <c r="C49" s="7"/>
      <c r="D49" s="7"/>
      <c r="E49" s="7"/>
      <c r="F49" s="7"/>
      <c r="G49" s="31"/>
      <c r="H49" s="3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2">
      <c r="A50" s="1"/>
      <c r="B50" s="7"/>
      <c r="C50" s="7"/>
      <c r="D50" s="7"/>
      <c r="E50" s="7"/>
      <c r="F50" s="7"/>
      <c r="G50" s="31"/>
      <c r="H50" s="3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2">
      <c r="A51" s="1"/>
      <c r="B51" s="7"/>
      <c r="C51" s="7"/>
      <c r="D51" s="7"/>
      <c r="E51" s="7"/>
      <c r="F51" s="7"/>
      <c r="G51" s="31"/>
      <c r="H51" s="3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2">
      <c r="A52" s="1"/>
      <c r="B52" s="7"/>
      <c r="C52" s="7"/>
      <c r="D52" s="7"/>
      <c r="E52" s="7"/>
      <c r="F52" s="7"/>
      <c r="G52" s="31"/>
      <c r="H52" s="3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2">
      <c r="A53" s="1"/>
      <c r="B53" s="7"/>
      <c r="C53" s="7"/>
      <c r="D53" s="7"/>
      <c r="E53" s="7"/>
      <c r="F53" s="7"/>
      <c r="G53" s="31"/>
      <c r="H53" s="3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2">
      <c r="A54" s="1"/>
      <c r="B54" s="7"/>
      <c r="C54" s="7"/>
      <c r="D54" s="7"/>
      <c r="E54" s="7"/>
      <c r="F54" s="7"/>
      <c r="G54" s="31"/>
      <c r="H54" s="3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2">
      <c r="A55" s="1"/>
      <c r="B55" s="7"/>
      <c r="C55" s="7"/>
      <c r="D55" s="7"/>
      <c r="E55" s="7"/>
      <c r="F55" s="7"/>
      <c r="G55" s="31"/>
      <c r="H55" s="3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2">
      <c r="A56" s="1"/>
      <c r="B56" s="7"/>
      <c r="C56" s="7"/>
      <c r="D56" s="7"/>
      <c r="E56" s="7"/>
      <c r="F56" s="7"/>
      <c r="G56" s="31"/>
      <c r="H56" s="32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2">
      <c r="A57" s="1"/>
      <c r="B57" s="7"/>
      <c r="C57" s="7"/>
      <c r="D57" s="7"/>
      <c r="E57" s="7"/>
      <c r="F57" s="7"/>
      <c r="G57" s="31"/>
      <c r="H57" s="3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2">
      <c r="A58" s="1"/>
      <c r="B58" s="7"/>
      <c r="C58" s="7"/>
      <c r="D58" s="7"/>
      <c r="E58" s="7"/>
      <c r="F58" s="7"/>
      <c r="G58" s="31"/>
      <c r="H58" s="32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2">
      <c r="A59" s="1"/>
      <c r="B59" s="7"/>
      <c r="C59" s="7"/>
      <c r="D59" s="7"/>
      <c r="E59" s="7"/>
      <c r="F59" s="7"/>
      <c r="G59" s="31"/>
      <c r="H59" s="32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2">
      <c r="A60" s="1"/>
      <c r="B60" s="7"/>
      <c r="C60" s="7"/>
      <c r="D60" s="7"/>
      <c r="E60" s="7"/>
      <c r="F60" s="7"/>
      <c r="G60" s="31"/>
      <c r="H60" s="32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2">
      <c r="A61" s="1"/>
      <c r="B61" s="7"/>
      <c r="C61" s="7"/>
      <c r="D61" s="7"/>
      <c r="E61" s="7"/>
      <c r="F61" s="7"/>
      <c r="G61" s="31"/>
      <c r="H61" s="3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2">
      <c r="A62" s="1"/>
      <c r="B62" s="7"/>
      <c r="C62" s="7"/>
      <c r="D62" s="7"/>
      <c r="E62" s="7"/>
      <c r="F62" s="7"/>
      <c r="G62" s="31"/>
      <c r="H62" s="32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2">
      <c r="A63" s="1"/>
      <c r="B63" s="7"/>
      <c r="C63" s="7"/>
      <c r="D63" s="7"/>
      <c r="E63" s="7"/>
      <c r="F63" s="7"/>
      <c r="G63" s="31"/>
      <c r="H63" s="3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2">
      <c r="A64" s="1"/>
      <c r="B64" s="7"/>
      <c r="C64" s="7"/>
      <c r="D64" s="7"/>
      <c r="E64" s="7"/>
      <c r="F64" s="7"/>
      <c r="G64" s="31"/>
      <c r="H64" s="32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2">
      <c r="A65" s="1"/>
      <c r="B65" s="7"/>
      <c r="C65" s="7"/>
      <c r="D65" s="7"/>
      <c r="E65" s="7"/>
      <c r="F65" s="7"/>
      <c r="G65" s="31"/>
      <c r="H65" s="3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">
      <c r="A66" s="1"/>
      <c r="B66" s="7"/>
      <c r="C66" s="7"/>
      <c r="D66" s="7"/>
      <c r="E66" s="7"/>
      <c r="F66" s="7"/>
      <c r="G66" s="31"/>
      <c r="H66" s="32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2">
      <c r="A67" s="1"/>
      <c r="B67" s="7"/>
      <c r="C67" s="7"/>
      <c r="D67" s="7"/>
      <c r="E67" s="7"/>
      <c r="F67" s="7"/>
      <c r="G67" s="31"/>
      <c r="H67" s="3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2">
      <c r="A68" s="1"/>
      <c r="B68" s="7"/>
      <c r="C68" s="7"/>
      <c r="D68" s="7"/>
      <c r="E68" s="7"/>
      <c r="F68" s="7"/>
      <c r="G68" s="31"/>
      <c r="H68" s="3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2">
      <c r="A69" s="1"/>
      <c r="B69" s="7"/>
      <c r="C69" s="7"/>
      <c r="D69" s="7"/>
      <c r="E69" s="7"/>
      <c r="F69" s="7"/>
      <c r="G69" s="31"/>
      <c r="H69" s="3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2">
      <c r="A70" s="1"/>
      <c r="B70" s="7"/>
      <c r="C70" s="7"/>
      <c r="D70" s="7"/>
      <c r="E70" s="7"/>
      <c r="F70" s="7"/>
      <c r="G70" s="31"/>
      <c r="H70" s="32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2">
      <c r="A71" s="1"/>
      <c r="B71" s="7"/>
      <c r="C71" s="7"/>
      <c r="D71" s="7"/>
      <c r="E71" s="7"/>
      <c r="F71" s="7"/>
      <c r="G71" s="31"/>
      <c r="H71" s="3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2">
      <c r="A72" s="1"/>
      <c r="B72" s="7"/>
      <c r="C72" s="7"/>
      <c r="D72" s="7"/>
      <c r="E72" s="7"/>
      <c r="F72" s="7"/>
      <c r="G72" s="31"/>
      <c r="H72" s="3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2">
      <c r="A73" s="1"/>
      <c r="B73" s="7"/>
      <c r="C73" s="7"/>
      <c r="D73" s="7"/>
      <c r="E73" s="7"/>
      <c r="F73" s="7"/>
      <c r="G73" s="31"/>
      <c r="H73" s="3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2">
      <c r="A74" s="1"/>
      <c r="B74" s="7"/>
      <c r="C74" s="7"/>
      <c r="D74" s="7"/>
      <c r="E74" s="7"/>
      <c r="F74" s="7"/>
      <c r="G74" s="31"/>
      <c r="H74" s="3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2">
      <c r="A75" s="1"/>
      <c r="B75" s="7"/>
      <c r="C75" s="7"/>
      <c r="D75" s="7"/>
      <c r="E75" s="7"/>
      <c r="F75" s="7"/>
      <c r="G75" s="31"/>
      <c r="H75" s="3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2">
      <c r="A76" s="1"/>
      <c r="B76" s="7"/>
      <c r="C76" s="7"/>
      <c r="D76" s="7"/>
      <c r="E76" s="7"/>
      <c r="F76" s="7"/>
      <c r="G76" s="31"/>
      <c r="H76" s="3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2">
      <c r="A77" s="1"/>
      <c r="B77" s="7"/>
      <c r="C77" s="7"/>
      <c r="D77" s="7"/>
      <c r="E77" s="7"/>
      <c r="F77" s="7"/>
      <c r="G77" s="31"/>
      <c r="H77" s="32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2">
      <c r="A78" s="1"/>
      <c r="B78" s="7"/>
      <c r="C78" s="7"/>
      <c r="D78" s="7"/>
      <c r="E78" s="7"/>
      <c r="F78" s="7"/>
      <c r="G78" s="31"/>
      <c r="H78" s="32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2">
      <c r="A79" s="1"/>
      <c r="B79" s="7"/>
      <c r="C79" s="7"/>
      <c r="D79" s="7"/>
      <c r="E79" s="7"/>
      <c r="F79" s="7"/>
      <c r="G79" s="31"/>
      <c r="H79" s="3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2">
      <c r="A80" s="1"/>
      <c r="B80" s="7"/>
      <c r="C80" s="7"/>
      <c r="D80" s="7"/>
      <c r="E80" s="7"/>
      <c r="F80" s="7"/>
      <c r="G80" s="31"/>
      <c r="H80" s="32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2">
      <c r="A81" s="1"/>
      <c r="B81" s="7"/>
      <c r="C81" s="7"/>
      <c r="D81" s="7"/>
      <c r="E81" s="7"/>
      <c r="F81" s="7"/>
      <c r="G81" s="31"/>
      <c r="H81" s="3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2">
      <c r="A82" s="1"/>
      <c r="B82" s="7"/>
      <c r="C82" s="7"/>
      <c r="D82" s="7"/>
      <c r="E82" s="7"/>
      <c r="F82" s="7"/>
      <c r="G82" s="31"/>
      <c r="H82" s="3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2">
      <c r="A83" s="1"/>
      <c r="B83" s="7"/>
      <c r="C83" s="7"/>
      <c r="D83" s="7"/>
      <c r="E83" s="7"/>
      <c r="F83" s="7"/>
      <c r="G83" s="31"/>
      <c r="H83" s="32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2">
      <c r="A84" s="1"/>
      <c r="B84" s="7"/>
      <c r="C84" s="7"/>
      <c r="D84" s="7"/>
      <c r="E84" s="7"/>
      <c r="F84" s="7"/>
      <c r="G84" s="31"/>
      <c r="H84" s="32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2">
      <c r="A85" s="1"/>
      <c r="B85" s="7"/>
      <c r="C85" s="7"/>
      <c r="D85" s="7"/>
      <c r="E85" s="7"/>
      <c r="F85" s="7"/>
      <c r="G85" s="31"/>
      <c r="H85" s="32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2">
      <c r="A86" s="1"/>
      <c r="B86" s="7"/>
      <c r="C86" s="7"/>
      <c r="D86" s="7"/>
      <c r="E86" s="7"/>
      <c r="F86" s="7"/>
      <c r="G86" s="31"/>
      <c r="H86" s="3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2">
      <c r="A87" s="1"/>
      <c r="B87" s="7"/>
      <c r="C87" s="7"/>
      <c r="D87" s="7"/>
      <c r="E87" s="7"/>
      <c r="F87" s="7"/>
      <c r="G87" s="31"/>
      <c r="H87" s="32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2">
      <c r="A88" s="1"/>
      <c r="B88" s="7"/>
      <c r="C88" s="7"/>
      <c r="D88" s="7"/>
      <c r="E88" s="7"/>
      <c r="F88" s="7"/>
      <c r="G88" s="31"/>
      <c r="H88" s="3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2">
      <c r="A89" s="1"/>
      <c r="B89" s="7"/>
      <c r="C89" s="7"/>
      <c r="D89" s="7"/>
      <c r="E89" s="7"/>
      <c r="F89" s="7"/>
      <c r="G89" s="31"/>
      <c r="H89" s="32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2">
      <c r="A90" s="1"/>
      <c r="B90" s="7"/>
      <c r="C90" s="7"/>
      <c r="D90" s="7"/>
      <c r="E90" s="7"/>
      <c r="F90" s="7"/>
      <c r="G90" s="31"/>
      <c r="H90" s="32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2">
      <c r="A91" s="1"/>
      <c r="B91" s="7"/>
      <c r="C91" s="7"/>
      <c r="D91" s="7"/>
      <c r="E91" s="7"/>
      <c r="F91" s="7"/>
      <c r="G91" s="31"/>
      <c r="H91" s="32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2">
      <c r="A92" s="1"/>
      <c r="B92" s="7"/>
      <c r="C92" s="7"/>
      <c r="D92" s="7"/>
      <c r="E92" s="7"/>
      <c r="F92" s="7"/>
      <c r="G92" s="31"/>
      <c r="H92" s="32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2">
      <c r="A93" s="1"/>
      <c r="B93" s="7"/>
      <c r="C93" s="7"/>
      <c r="D93" s="7"/>
      <c r="E93" s="7"/>
      <c r="F93" s="7"/>
      <c r="G93" s="31"/>
      <c r="H93" s="32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2">
      <c r="A94" s="1"/>
      <c r="B94" s="7"/>
      <c r="C94" s="7"/>
      <c r="D94" s="7"/>
      <c r="E94" s="7"/>
      <c r="F94" s="7"/>
      <c r="G94" s="31"/>
      <c r="H94" s="32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2">
      <c r="A95" s="1"/>
      <c r="B95" s="7"/>
      <c r="C95" s="7"/>
      <c r="D95" s="7"/>
      <c r="E95" s="7"/>
      <c r="F95" s="7"/>
      <c r="G95" s="31"/>
      <c r="H95" s="32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2">
      <c r="A96" s="1"/>
      <c r="B96" s="7"/>
      <c r="C96" s="7"/>
      <c r="D96" s="7"/>
      <c r="E96" s="7"/>
      <c r="F96" s="7"/>
      <c r="G96" s="31"/>
      <c r="H96" s="32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2">
      <c r="A97" s="1"/>
      <c r="B97" s="7"/>
      <c r="C97" s="7"/>
      <c r="D97" s="7"/>
      <c r="E97" s="7"/>
      <c r="F97" s="7"/>
      <c r="G97" s="31"/>
      <c r="H97" s="32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2">
      <c r="A98" s="1"/>
      <c r="B98" s="7"/>
      <c r="C98" s="7"/>
      <c r="D98" s="7"/>
      <c r="E98" s="7"/>
      <c r="F98" s="7"/>
      <c r="G98" s="31"/>
      <c r="H98" s="3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2">
      <c r="A99" s="1"/>
      <c r="B99" s="7"/>
      <c r="C99" s="7"/>
      <c r="D99" s="7"/>
      <c r="E99" s="7"/>
      <c r="F99" s="7"/>
      <c r="G99" s="31"/>
      <c r="H99" s="32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2">
      <c r="A100" s="1"/>
      <c r="B100" s="7"/>
      <c r="C100" s="7"/>
      <c r="D100" s="7"/>
      <c r="E100" s="7"/>
      <c r="F100" s="7"/>
      <c r="G100" s="31"/>
      <c r="H100" s="32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2">
      <c r="A101" s="1"/>
      <c r="B101" s="7"/>
      <c r="C101" s="7"/>
      <c r="D101" s="7"/>
      <c r="E101" s="7"/>
      <c r="F101" s="7"/>
      <c r="G101" s="31"/>
      <c r="H101" s="32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2">
      <c r="A102" s="1"/>
      <c r="B102" s="7"/>
      <c r="C102" s="7"/>
      <c r="D102" s="7"/>
      <c r="E102" s="7"/>
      <c r="F102" s="7"/>
      <c r="G102" s="31"/>
      <c r="H102" s="32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2">
      <c r="A103" s="1"/>
      <c r="B103" s="7"/>
      <c r="C103" s="7"/>
      <c r="D103" s="7"/>
      <c r="E103" s="7"/>
      <c r="F103" s="7"/>
      <c r="G103" s="31"/>
      <c r="H103" s="32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2">
      <c r="A104" s="1"/>
      <c r="B104" s="7"/>
      <c r="C104" s="7"/>
      <c r="D104" s="7"/>
      <c r="E104" s="7"/>
      <c r="F104" s="7"/>
      <c r="G104" s="31"/>
      <c r="H104" s="32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2">
      <c r="A105" s="1"/>
      <c r="B105" s="7"/>
      <c r="C105" s="7"/>
      <c r="D105" s="7"/>
      <c r="E105" s="7"/>
      <c r="F105" s="7"/>
      <c r="G105" s="31"/>
      <c r="H105" s="3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2">
      <c r="A106" s="1"/>
      <c r="B106" s="7"/>
      <c r="C106" s="7"/>
      <c r="D106" s="7"/>
      <c r="E106" s="7"/>
      <c r="F106" s="7"/>
      <c r="G106" s="31"/>
      <c r="H106" s="32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2">
      <c r="A107" s="1"/>
      <c r="B107" s="7"/>
      <c r="C107" s="7"/>
      <c r="D107" s="7"/>
      <c r="E107" s="7"/>
      <c r="F107" s="7"/>
      <c r="G107" s="31"/>
      <c r="H107" s="32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2">
      <c r="A108" s="1"/>
      <c r="B108" s="7"/>
      <c r="C108" s="7"/>
      <c r="D108" s="7"/>
      <c r="E108" s="7"/>
      <c r="F108" s="7"/>
      <c r="G108" s="31"/>
      <c r="H108" s="32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2">
      <c r="A109" s="1"/>
      <c r="B109" s="7"/>
      <c r="C109" s="7"/>
      <c r="D109" s="7"/>
      <c r="E109" s="7"/>
      <c r="F109" s="7"/>
      <c r="G109" s="31"/>
      <c r="H109" s="32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2">
      <c r="A110" s="1"/>
      <c r="B110" s="7"/>
      <c r="C110" s="7"/>
      <c r="D110" s="7"/>
      <c r="E110" s="7"/>
      <c r="F110" s="7"/>
      <c r="G110" s="31"/>
      <c r="H110" s="32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2">
      <c r="A111" s="1"/>
      <c r="B111" s="7"/>
      <c r="C111" s="7"/>
      <c r="D111" s="7"/>
      <c r="E111" s="7"/>
      <c r="F111" s="7"/>
      <c r="G111" s="31"/>
      <c r="H111" s="32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2">
      <c r="A112" s="1"/>
      <c r="B112" s="7"/>
      <c r="C112" s="7"/>
      <c r="D112" s="7"/>
      <c r="E112" s="7"/>
      <c r="F112" s="7"/>
      <c r="G112" s="31"/>
      <c r="H112" s="32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2">
      <c r="A113" s="1"/>
      <c r="B113" s="7"/>
      <c r="C113" s="7"/>
      <c r="D113" s="7"/>
      <c r="E113" s="7"/>
      <c r="F113" s="7"/>
      <c r="G113" s="31"/>
      <c r="H113" s="32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2">
      <c r="A114" s="1"/>
      <c r="B114" s="7"/>
      <c r="C114" s="7"/>
      <c r="D114" s="7"/>
      <c r="E114" s="7"/>
      <c r="F114" s="7"/>
      <c r="G114" s="31"/>
      <c r="H114" s="32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2">
      <c r="A115" s="1"/>
      <c r="B115" s="7"/>
      <c r="C115" s="7"/>
      <c r="D115" s="7"/>
      <c r="E115" s="7"/>
      <c r="F115" s="7"/>
      <c r="G115" s="31"/>
      <c r="H115" s="32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2">
      <c r="A116" s="1"/>
      <c r="B116" s="7"/>
      <c r="C116" s="7"/>
      <c r="D116" s="7"/>
      <c r="E116" s="7"/>
      <c r="F116" s="7"/>
      <c r="G116" s="31"/>
      <c r="H116" s="32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2">
      <c r="A117" s="1"/>
      <c r="B117" s="7"/>
      <c r="C117" s="7"/>
      <c r="D117" s="7"/>
      <c r="E117" s="7"/>
      <c r="F117" s="7"/>
      <c r="G117" s="31"/>
      <c r="H117" s="32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2">
      <c r="A118" s="1"/>
      <c r="B118" s="7"/>
      <c r="C118" s="7"/>
      <c r="D118" s="7"/>
      <c r="E118" s="7"/>
      <c r="F118" s="7"/>
      <c r="G118" s="31"/>
      <c r="H118" s="32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2">
      <c r="A119" s="1"/>
      <c r="B119" s="7"/>
      <c r="C119" s="7"/>
      <c r="D119" s="7"/>
      <c r="E119" s="7"/>
      <c r="F119" s="7"/>
      <c r="G119" s="31"/>
      <c r="H119" s="32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2">
      <c r="A120" s="1"/>
      <c r="B120" s="7"/>
      <c r="C120" s="7"/>
      <c r="D120" s="7"/>
      <c r="E120" s="7"/>
      <c r="F120" s="7"/>
      <c r="G120" s="31"/>
      <c r="H120" s="32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2">
      <c r="A121" s="1"/>
      <c r="B121" s="7"/>
      <c r="C121" s="7"/>
      <c r="D121" s="7"/>
      <c r="E121" s="7"/>
      <c r="F121" s="7"/>
      <c r="G121" s="31"/>
      <c r="H121" s="32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2">
      <c r="A122" s="1"/>
      <c r="B122" s="7"/>
      <c r="C122" s="7"/>
      <c r="D122" s="7"/>
      <c r="E122" s="7"/>
      <c r="F122" s="7"/>
      <c r="G122" s="31"/>
      <c r="H122" s="32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2">
      <c r="A123" s="1"/>
      <c r="B123" s="7"/>
      <c r="C123" s="7"/>
      <c r="D123" s="7"/>
      <c r="E123" s="7"/>
      <c r="F123" s="7"/>
      <c r="G123" s="31"/>
      <c r="H123" s="32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2">
      <c r="A124" s="1"/>
      <c r="B124" s="7"/>
      <c r="C124" s="7"/>
      <c r="D124" s="7"/>
      <c r="E124" s="7"/>
      <c r="F124" s="7"/>
      <c r="G124" s="31"/>
      <c r="H124" s="32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2">
      <c r="A125" s="1"/>
      <c r="B125" s="7"/>
      <c r="C125" s="7"/>
      <c r="D125" s="7"/>
      <c r="E125" s="7"/>
      <c r="F125" s="7"/>
      <c r="G125" s="31"/>
      <c r="H125" s="32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2">
      <c r="A126" s="1"/>
      <c r="B126" s="7"/>
      <c r="C126" s="7"/>
      <c r="D126" s="7"/>
      <c r="E126" s="7"/>
      <c r="F126" s="7"/>
      <c r="G126" s="31"/>
      <c r="H126" s="32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2">
      <c r="A127" s="1"/>
      <c r="B127" s="7"/>
      <c r="C127" s="7"/>
      <c r="D127" s="7"/>
      <c r="E127" s="7"/>
      <c r="F127" s="7"/>
      <c r="G127" s="31"/>
      <c r="H127" s="32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2">
      <c r="A128" s="1"/>
      <c r="B128" s="7"/>
      <c r="C128" s="7"/>
      <c r="D128" s="7"/>
      <c r="E128" s="7"/>
      <c r="F128" s="7"/>
      <c r="G128" s="31"/>
      <c r="H128" s="32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2">
      <c r="A129" s="1"/>
      <c r="B129" s="7"/>
      <c r="C129" s="7"/>
      <c r="D129" s="7"/>
      <c r="E129" s="7"/>
      <c r="F129" s="7"/>
      <c r="G129" s="31"/>
      <c r="H129" s="32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2">
      <c r="A130" s="1"/>
      <c r="B130" s="7"/>
      <c r="C130" s="7"/>
      <c r="D130" s="7"/>
      <c r="E130" s="7"/>
      <c r="F130" s="7"/>
      <c r="G130" s="31"/>
      <c r="H130" s="32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2">
      <c r="A131" s="1"/>
      <c r="B131" s="7"/>
      <c r="C131" s="7"/>
      <c r="D131" s="7"/>
      <c r="E131" s="7"/>
      <c r="F131" s="7"/>
      <c r="G131" s="31"/>
      <c r="H131" s="32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2">
      <c r="A132" s="1"/>
      <c r="B132" s="7"/>
      <c r="C132" s="7"/>
      <c r="D132" s="7"/>
      <c r="E132" s="7"/>
      <c r="F132" s="7"/>
      <c r="G132" s="31"/>
      <c r="H132" s="32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2">
      <c r="A133" s="1"/>
      <c r="B133" s="7"/>
      <c r="C133" s="7"/>
      <c r="D133" s="7"/>
      <c r="E133" s="7"/>
      <c r="F133" s="7"/>
      <c r="G133" s="31"/>
      <c r="H133" s="32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2">
      <c r="A134" s="1"/>
      <c r="B134" s="7"/>
      <c r="C134" s="7"/>
      <c r="D134" s="7"/>
      <c r="E134" s="7"/>
      <c r="F134" s="7"/>
      <c r="G134" s="31"/>
      <c r="H134" s="32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2">
      <c r="A135" s="1"/>
      <c r="B135" s="7"/>
      <c r="C135" s="7"/>
      <c r="D135" s="7"/>
      <c r="E135" s="7"/>
      <c r="F135" s="7"/>
      <c r="G135" s="31"/>
      <c r="H135" s="32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2">
      <c r="A136" s="1"/>
      <c r="B136" s="7"/>
      <c r="C136" s="7"/>
      <c r="D136" s="7"/>
      <c r="E136" s="7"/>
      <c r="F136" s="7"/>
      <c r="G136" s="31"/>
      <c r="H136" s="32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2">
      <c r="A137" s="1"/>
      <c r="B137" s="7"/>
      <c r="C137" s="7"/>
      <c r="D137" s="7"/>
      <c r="E137" s="7"/>
      <c r="F137" s="7"/>
      <c r="G137" s="31"/>
      <c r="H137" s="32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2">
      <c r="A138" s="1"/>
      <c r="B138" s="7"/>
      <c r="C138" s="7"/>
      <c r="D138" s="7"/>
      <c r="E138" s="7"/>
      <c r="F138" s="7"/>
      <c r="G138" s="31"/>
      <c r="H138" s="32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2">
      <c r="A139" s="1"/>
      <c r="B139" s="7"/>
      <c r="C139" s="7"/>
      <c r="D139" s="7"/>
      <c r="E139" s="7"/>
      <c r="F139" s="7"/>
      <c r="G139" s="31"/>
      <c r="H139" s="32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2">
      <c r="A140" s="1"/>
      <c r="B140" s="7"/>
      <c r="C140" s="7"/>
      <c r="D140" s="7"/>
      <c r="E140" s="7"/>
      <c r="F140" s="7"/>
      <c r="G140" s="31"/>
      <c r="H140" s="32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2">
      <c r="A141" s="1"/>
      <c r="B141" s="7"/>
      <c r="C141" s="7"/>
      <c r="D141" s="7"/>
      <c r="E141" s="7"/>
      <c r="F141" s="7"/>
      <c r="G141" s="31"/>
      <c r="H141" s="32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2">
      <c r="A142" s="1"/>
      <c r="B142" s="7"/>
      <c r="C142" s="7"/>
      <c r="D142" s="7"/>
      <c r="E142" s="7"/>
      <c r="F142" s="7"/>
      <c r="G142" s="31"/>
      <c r="H142" s="32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2">
      <c r="A143" s="1"/>
      <c r="B143" s="7"/>
      <c r="C143" s="7"/>
      <c r="D143" s="7"/>
      <c r="E143" s="7"/>
      <c r="F143" s="7"/>
      <c r="G143" s="31"/>
      <c r="H143" s="32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2">
      <c r="A144" s="1"/>
      <c r="B144" s="7"/>
      <c r="C144" s="7"/>
      <c r="D144" s="7"/>
      <c r="E144" s="7"/>
      <c r="F144" s="7"/>
      <c r="G144" s="31"/>
      <c r="H144" s="32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2">
      <c r="A145" s="1"/>
      <c r="B145" s="7"/>
      <c r="C145" s="7"/>
      <c r="D145" s="7"/>
      <c r="E145" s="7"/>
      <c r="F145" s="7"/>
      <c r="G145" s="31"/>
      <c r="H145" s="32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2">
      <c r="A146" s="1"/>
      <c r="B146" s="7"/>
      <c r="C146" s="7"/>
      <c r="D146" s="7"/>
      <c r="E146" s="7"/>
      <c r="F146" s="7"/>
      <c r="G146" s="31"/>
      <c r="H146" s="32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2">
      <c r="A147" s="1"/>
      <c r="B147" s="7"/>
      <c r="C147" s="7"/>
      <c r="D147" s="7"/>
      <c r="E147" s="7"/>
      <c r="F147" s="7"/>
      <c r="G147" s="31"/>
      <c r="H147" s="32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2">
      <c r="A148" s="1"/>
      <c r="B148" s="7"/>
      <c r="C148" s="7"/>
      <c r="D148" s="7"/>
      <c r="E148" s="7"/>
      <c r="F148" s="7"/>
      <c r="G148" s="31"/>
      <c r="H148" s="32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2">
      <c r="A149" s="1"/>
      <c r="B149" s="7"/>
      <c r="C149" s="7"/>
      <c r="D149" s="7"/>
      <c r="E149" s="7"/>
      <c r="F149" s="7"/>
      <c r="G149" s="31"/>
      <c r="H149" s="32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2">
      <c r="A150" s="1"/>
      <c r="B150" s="7"/>
      <c r="C150" s="7"/>
      <c r="D150" s="7"/>
      <c r="E150" s="7"/>
      <c r="F150" s="7"/>
      <c r="G150" s="31"/>
      <c r="H150" s="32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2">
      <c r="A151" s="1"/>
      <c r="B151" s="7"/>
      <c r="C151" s="7"/>
      <c r="D151" s="7"/>
      <c r="E151" s="7"/>
      <c r="F151" s="7"/>
      <c r="G151" s="31"/>
      <c r="H151" s="32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2">
      <c r="A152" s="1"/>
      <c r="B152" s="7"/>
      <c r="C152" s="7"/>
      <c r="D152" s="7"/>
      <c r="E152" s="7"/>
      <c r="F152" s="7"/>
      <c r="G152" s="31"/>
      <c r="H152" s="32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2">
      <c r="A153" s="1"/>
      <c r="B153" s="7"/>
      <c r="C153" s="7"/>
      <c r="D153" s="7"/>
      <c r="E153" s="7"/>
      <c r="F153" s="7"/>
      <c r="G153" s="31"/>
      <c r="H153" s="32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2">
      <c r="A154" s="1"/>
      <c r="B154" s="7"/>
      <c r="C154" s="7"/>
      <c r="D154" s="7"/>
      <c r="E154" s="7"/>
      <c r="F154" s="7"/>
      <c r="G154" s="31"/>
      <c r="H154" s="32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2">
      <c r="A155" s="1"/>
      <c r="B155" s="7"/>
      <c r="C155" s="7"/>
      <c r="D155" s="7"/>
      <c r="E155" s="7"/>
      <c r="F155" s="7"/>
      <c r="G155" s="31"/>
      <c r="H155" s="32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2">
      <c r="A156" s="1"/>
      <c r="B156" s="7"/>
      <c r="C156" s="7"/>
      <c r="D156" s="7"/>
      <c r="E156" s="7"/>
      <c r="F156" s="7"/>
      <c r="G156" s="31"/>
      <c r="H156" s="32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2">
      <c r="A157" s="1"/>
      <c r="B157" s="7"/>
      <c r="C157" s="7"/>
      <c r="D157" s="7"/>
      <c r="E157" s="7"/>
      <c r="F157" s="7"/>
      <c r="G157" s="31"/>
      <c r="H157" s="32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2">
      <c r="A158" s="1"/>
      <c r="B158" s="7"/>
      <c r="C158" s="7"/>
      <c r="D158" s="7"/>
      <c r="E158" s="7"/>
      <c r="F158" s="7"/>
      <c r="G158" s="31"/>
      <c r="H158" s="32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2">
      <c r="A159" s="1"/>
      <c r="B159" s="7"/>
      <c r="C159" s="7"/>
      <c r="D159" s="7"/>
      <c r="E159" s="7"/>
      <c r="F159" s="7"/>
      <c r="G159" s="31"/>
      <c r="H159" s="32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2">
      <c r="A160" s="1"/>
      <c r="B160" s="7"/>
      <c r="C160" s="7"/>
      <c r="D160" s="7"/>
      <c r="E160" s="7"/>
      <c r="F160" s="7"/>
      <c r="G160" s="31"/>
      <c r="H160" s="32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2">
      <c r="A161" s="1"/>
      <c r="B161" s="7"/>
      <c r="C161" s="7"/>
      <c r="D161" s="7"/>
      <c r="E161" s="7"/>
      <c r="F161" s="7"/>
      <c r="G161" s="31"/>
      <c r="H161" s="32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2">
      <c r="A162" s="1"/>
      <c r="B162" s="7"/>
      <c r="C162" s="7"/>
      <c r="D162" s="7"/>
      <c r="E162" s="7"/>
      <c r="F162" s="7"/>
      <c r="G162" s="31"/>
      <c r="H162" s="32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2">
      <c r="A163" s="1"/>
      <c r="B163" s="7"/>
      <c r="C163" s="7"/>
      <c r="D163" s="7"/>
      <c r="E163" s="7"/>
      <c r="F163" s="7"/>
      <c r="G163" s="31"/>
      <c r="H163" s="32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2">
      <c r="A164" s="1"/>
      <c r="B164" s="7"/>
      <c r="C164" s="7"/>
      <c r="D164" s="7"/>
      <c r="E164" s="7"/>
      <c r="F164" s="7"/>
      <c r="G164" s="31"/>
      <c r="H164" s="32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2">
      <c r="A165" s="1"/>
      <c r="B165" s="7"/>
      <c r="C165" s="7"/>
      <c r="D165" s="7"/>
      <c r="E165" s="7"/>
      <c r="F165" s="7"/>
      <c r="G165" s="31"/>
      <c r="H165" s="32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2">
      <c r="A166" s="1"/>
      <c r="B166" s="7"/>
      <c r="C166" s="7"/>
      <c r="D166" s="7"/>
      <c r="E166" s="7"/>
      <c r="F166" s="7"/>
      <c r="G166" s="31"/>
      <c r="H166" s="32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2">
      <c r="A167" s="1"/>
      <c r="B167" s="7"/>
      <c r="C167" s="7"/>
      <c r="D167" s="7"/>
      <c r="E167" s="7"/>
      <c r="F167" s="7"/>
      <c r="G167" s="31"/>
      <c r="H167" s="32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2">
      <c r="A168" s="1"/>
      <c r="B168" s="7"/>
      <c r="C168" s="7"/>
      <c r="D168" s="7"/>
      <c r="E168" s="7"/>
      <c r="F168" s="7"/>
      <c r="G168" s="31"/>
      <c r="H168" s="32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2">
      <c r="A169" s="1"/>
      <c r="B169" s="7"/>
      <c r="C169" s="7"/>
      <c r="D169" s="7"/>
      <c r="E169" s="7"/>
      <c r="F169" s="7"/>
      <c r="G169" s="31"/>
      <c r="H169" s="32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2">
      <c r="A170" s="1"/>
      <c r="B170" s="7"/>
      <c r="C170" s="7"/>
      <c r="D170" s="7"/>
      <c r="E170" s="7"/>
      <c r="F170" s="7"/>
      <c r="G170" s="31"/>
      <c r="H170" s="32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2">
      <c r="A171" s="1"/>
      <c r="B171" s="7"/>
      <c r="C171" s="7"/>
      <c r="D171" s="7"/>
      <c r="E171" s="7"/>
      <c r="F171" s="7"/>
      <c r="G171" s="31"/>
      <c r="H171" s="32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2">
      <c r="A172" s="1"/>
      <c r="B172" s="7"/>
      <c r="C172" s="7"/>
      <c r="D172" s="7"/>
      <c r="E172" s="7"/>
      <c r="F172" s="7"/>
      <c r="G172" s="31"/>
      <c r="H172" s="32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2">
      <c r="A173" s="1"/>
      <c r="B173" s="7"/>
      <c r="C173" s="7"/>
      <c r="D173" s="7"/>
      <c r="E173" s="7"/>
      <c r="F173" s="7"/>
      <c r="G173" s="31"/>
      <c r="H173" s="32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2">
      <c r="A174" s="1"/>
      <c r="B174" s="7"/>
      <c r="C174" s="7"/>
      <c r="D174" s="7"/>
      <c r="E174" s="7"/>
      <c r="F174" s="7"/>
      <c r="G174" s="31"/>
      <c r="H174" s="32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2">
      <c r="A175" s="1"/>
      <c r="B175" s="7"/>
      <c r="C175" s="7"/>
      <c r="D175" s="7"/>
      <c r="E175" s="7"/>
      <c r="F175" s="7"/>
      <c r="G175" s="31"/>
      <c r="H175" s="32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2">
      <c r="A176" s="1"/>
      <c r="B176" s="7"/>
      <c r="C176" s="7"/>
      <c r="D176" s="7"/>
      <c r="E176" s="7"/>
      <c r="F176" s="7"/>
      <c r="G176" s="31"/>
      <c r="H176" s="32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2">
      <c r="A177" s="1"/>
      <c r="B177" s="7"/>
      <c r="C177" s="7"/>
      <c r="D177" s="7"/>
      <c r="E177" s="7"/>
      <c r="F177" s="7"/>
      <c r="G177" s="31"/>
      <c r="H177" s="32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2">
      <c r="A178" s="1"/>
      <c r="B178" s="7"/>
      <c r="C178" s="7"/>
      <c r="D178" s="7"/>
      <c r="E178" s="7"/>
      <c r="F178" s="7"/>
      <c r="G178" s="31"/>
      <c r="H178" s="32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2">
      <c r="A179" s="1"/>
      <c r="B179" s="7"/>
      <c r="C179" s="7"/>
      <c r="D179" s="7"/>
      <c r="E179" s="7"/>
      <c r="F179" s="7"/>
      <c r="G179" s="31"/>
      <c r="H179" s="32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2">
      <c r="A180" s="1"/>
      <c r="B180" s="7"/>
      <c r="C180" s="7"/>
      <c r="D180" s="7"/>
      <c r="E180" s="7"/>
      <c r="F180" s="7"/>
      <c r="G180" s="31"/>
      <c r="H180" s="32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2">
      <c r="A181" s="1"/>
      <c r="B181" s="7"/>
      <c r="C181" s="7"/>
      <c r="D181" s="7"/>
      <c r="E181" s="7"/>
      <c r="F181" s="7"/>
      <c r="G181" s="31"/>
      <c r="H181" s="32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2">
      <c r="A182" s="1"/>
      <c r="B182" s="7"/>
      <c r="C182" s="7"/>
      <c r="D182" s="7"/>
      <c r="E182" s="7"/>
      <c r="F182" s="7"/>
      <c r="G182" s="31"/>
      <c r="H182" s="32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2">
      <c r="A183" s="1"/>
      <c r="B183" s="7"/>
      <c r="C183" s="7"/>
      <c r="D183" s="7"/>
      <c r="E183" s="7"/>
      <c r="F183" s="7"/>
      <c r="G183" s="31"/>
      <c r="H183" s="32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2">
      <c r="A184" s="1"/>
      <c r="B184" s="7"/>
      <c r="C184" s="7"/>
      <c r="D184" s="7"/>
      <c r="E184" s="7"/>
      <c r="F184" s="7"/>
      <c r="G184" s="31"/>
      <c r="H184" s="32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2">
      <c r="A185" s="1"/>
      <c r="B185" s="7"/>
      <c r="C185" s="7"/>
      <c r="D185" s="7"/>
      <c r="E185" s="7"/>
      <c r="F185" s="7"/>
      <c r="G185" s="31"/>
      <c r="H185" s="32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2">
      <c r="A186" s="1"/>
      <c r="B186" s="7"/>
      <c r="C186" s="7"/>
      <c r="D186" s="7"/>
      <c r="E186" s="7"/>
      <c r="F186" s="7"/>
      <c r="G186" s="31"/>
      <c r="H186" s="32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2">
      <c r="A187" s="1"/>
      <c r="B187" s="7"/>
      <c r="C187" s="7"/>
      <c r="D187" s="7"/>
      <c r="E187" s="7"/>
      <c r="F187" s="7"/>
      <c r="G187" s="31"/>
      <c r="H187" s="32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2">
      <c r="A188" s="1"/>
      <c r="B188" s="7"/>
      <c r="C188" s="7"/>
      <c r="D188" s="7"/>
      <c r="E188" s="7"/>
      <c r="F188" s="7"/>
      <c r="G188" s="31"/>
      <c r="H188" s="32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2">
      <c r="A189" s="1"/>
      <c r="B189" s="7"/>
      <c r="C189" s="7"/>
      <c r="D189" s="7"/>
      <c r="E189" s="7"/>
      <c r="F189" s="7"/>
      <c r="G189" s="31"/>
      <c r="H189" s="32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2">
      <c r="A190" s="1"/>
      <c r="B190" s="7"/>
      <c r="C190" s="7"/>
      <c r="D190" s="7"/>
      <c r="E190" s="7"/>
      <c r="F190" s="7"/>
      <c r="G190" s="31"/>
      <c r="H190" s="32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2">
      <c r="A191" s="1"/>
      <c r="B191" s="7"/>
      <c r="C191" s="7"/>
      <c r="D191" s="7"/>
      <c r="E191" s="7"/>
      <c r="F191" s="7"/>
      <c r="G191" s="31"/>
      <c r="H191" s="32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2">
      <c r="A192" s="1"/>
      <c r="B192" s="7"/>
      <c r="C192" s="7"/>
      <c r="D192" s="7"/>
      <c r="E192" s="7"/>
      <c r="F192" s="7"/>
      <c r="G192" s="31"/>
      <c r="H192" s="32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2">
      <c r="A193" s="1"/>
      <c r="B193" s="7"/>
      <c r="C193" s="7"/>
      <c r="D193" s="7"/>
      <c r="E193" s="7"/>
      <c r="F193" s="7"/>
      <c r="G193" s="31"/>
      <c r="H193" s="32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2">
      <c r="A194" s="1"/>
      <c r="B194" s="7"/>
      <c r="C194" s="7"/>
      <c r="D194" s="7"/>
      <c r="E194" s="7"/>
      <c r="F194" s="7"/>
      <c r="G194" s="31"/>
      <c r="H194" s="32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2">
      <c r="A195" s="1"/>
      <c r="B195" s="7"/>
      <c r="C195" s="7"/>
      <c r="D195" s="7"/>
      <c r="E195" s="7"/>
      <c r="F195" s="7"/>
      <c r="G195" s="31"/>
      <c r="H195" s="32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2">
      <c r="A196" s="1"/>
      <c r="B196" s="7"/>
      <c r="C196" s="7"/>
      <c r="D196" s="7"/>
      <c r="E196" s="7"/>
      <c r="F196" s="7"/>
      <c r="G196" s="31"/>
      <c r="H196" s="32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2">
      <c r="A197" s="1"/>
      <c r="B197" s="7"/>
      <c r="C197" s="7"/>
      <c r="D197" s="7"/>
      <c r="E197" s="7"/>
      <c r="F197" s="7"/>
      <c r="G197" s="31"/>
      <c r="H197" s="32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2">
      <c r="A198" s="1"/>
      <c r="B198" s="7"/>
      <c r="C198" s="7"/>
      <c r="D198" s="7"/>
      <c r="E198" s="7"/>
      <c r="F198" s="7"/>
      <c r="G198" s="31"/>
      <c r="H198" s="32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2">
      <c r="A199" s="1"/>
      <c r="B199" s="7"/>
      <c r="C199" s="7"/>
      <c r="D199" s="7"/>
      <c r="E199" s="7"/>
      <c r="F199" s="7"/>
      <c r="G199" s="31"/>
      <c r="H199" s="32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2">
      <c r="A200" s="1"/>
      <c r="B200" s="7"/>
      <c r="C200" s="7"/>
      <c r="D200" s="7"/>
      <c r="E200" s="7"/>
      <c r="F200" s="7"/>
      <c r="G200" s="31"/>
      <c r="H200" s="32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2">
      <c r="A201" s="1"/>
      <c r="B201" s="7"/>
      <c r="C201" s="7"/>
      <c r="D201" s="7"/>
      <c r="E201" s="7"/>
      <c r="F201" s="7"/>
      <c r="G201" s="31"/>
      <c r="H201" s="32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2">
      <c r="A202" s="1"/>
      <c r="B202" s="7"/>
      <c r="C202" s="7"/>
      <c r="D202" s="7"/>
      <c r="E202" s="7"/>
      <c r="F202" s="7"/>
      <c r="G202" s="31"/>
      <c r="H202" s="32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2">
      <c r="A203" s="1"/>
      <c r="B203" s="7"/>
      <c r="C203" s="7"/>
      <c r="D203" s="7"/>
      <c r="E203" s="7"/>
      <c r="F203" s="7"/>
      <c r="G203" s="31"/>
      <c r="H203" s="32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2">
      <c r="A204" s="1"/>
      <c r="B204" s="7"/>
      <c r="C204" s="7"/>
      <c r="D204" s="7"/>
      <c r="E204" s="7"/>
      <c r="F204" s="7"/>
      <c r="G204" s="31"/>
      <c r="H204" s="32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2">
      <c r="A205" s="1"/>
      <c r="B205" s="7"/>
      <c r="C205" s="7"/>
      <c r="D205" s="7"/>
      <c r="E205" s="7"/>
      <c r="F205" s="7"/>
      <c r="G205" s="31"/>
      <c r="H205" s="32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2">
      <c r="A206" s="1"/>
      <c r="B206" s="7"/>
      <c r="C206" s="7"/>
      <c r="D206" s="7"/>
      <c r="E206" s="7"/>
      <c r="F206" s="7"/>
      <c r="G206" s="31"/>
      <c r="H206" s="32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2">
      <c r="A207" s="1"/>
      <c r="B207" s="7"/>
      <c r="C207" s="7"/>
      <c r="D207" s="7"/>
      <c r="E207" s="7"/>
      <c r="F207" s="7"/>
      <c r="G207" s="31"/>
      <c r="H207" s="32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2">
      <c r="A208" s="1"/>
      <c r="B208" s="7"/>
      <c r="C208" s="7"/>
      <c r="D208" s="7"/>
      <c r="E208" s="7"/>
      <c r="F208" s="7"/>
      <c r="G208" s="31"/>
      <c r="H208" s="32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2">
      <c r="A209" s="1"/>
      <c r="B209" s="7"/>
      <c r="C209" s="7"/>
      <c r="D209" s="7"/>
      <c r="E209" s="7"/>
      <c r="F209" s="7"/>
      <c r="G209" s="31"/>
      <c r="H209" s="32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2">
      <c r="A210" s="1"/>
      <c r="B210" s="7"/>
      <c r="C210" s="7"/>
      <c r="D210" s="7"/>
      <c r="E210" s="7"/>
      <c r="F210" s="7"/>
      <c r="G210" s="31"/>
      <c r="H210" s="32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2">
      <c r="A211" s="1"/>
      <c r="B211" s="7"/>
      <c r="C211" s="7"/>
      <c r="D211" s="7"/>
      <c r="E211" s="7"/>
      <c r="F211" s="7"/>
      <c r="G211" s="31"/>
      <c r="H211" s="32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2">
      <c r="A212" s="1"/>
      <c r="B212" s="7"/>
      <c r="C212" s="7"/>
      <c r="D212" s="7"/>
      <c r="E212" s="7"/>
      <c r="F212" s="7"/>
      <c r="G212" s="31"/>
      <c r="H212" s="32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2">
      <c r="A213" s="1"/>
      <c r="B213" s="7"/>
      <c r="C213" s="7"/>
      <c r="D213" s="7"/>
      <c r="E213" s="7"/>
      <c r="F213" s="7"/>
      <c r="G213" s="31"/>
      <c r="H213" s="32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2">
      <c r="A214" s="1"/>
      <c r="B214" s="7"/>
      <c r="C214" s="7"/>
      <c r="D214" s="7"/>
      <c r="E214" s="7"/>
      <c r="F214" s="7"/>
      <c r="G214" s="31"/>
      <c r="H214" s="32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">
      <c r="A215" s="1"/>
      <c r="B215" s="7"/>
      <c r="C215" s="7"/>
      <c r="D215" s="7"/>
      <c r="E215" s="7"/>
      <c r="F215" s="7"/>
      <c r="G215" s="31"/>
      <c r="H215" s="32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">
      <c r="A216" s="1"/>
      <c r="B216" s="7"/>
      <c r="C216" s="7"/>
      <c r="D216" s="7"/>
      <c r="E216" s="7"/>
      <c r="F216" s="7"/>
      <c r="G216" s="31"/>
      <c r="H216" s="32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">
      <c r="A217" s="1"/>
      <c r="B217" s="7"/>
      <c r="C217" s="7"/>
      <c r="D217" s="7"/>
      <c r="E217" s="7"/>
      <c r="F217" s="7"/>
      <c r="G217" s="31"/>
      <c r="H217" s="32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">
      <c r="A218" s="1"/>
      <c r="B218" s="7"/>
      <c r="C218" s="7"/>
      <c r="D218" s="7"/>
      <c r="E218" s="7"/>
      <c r="F218" s="7"/>
      <c r="G218" s="31"/>
      <c r="H218" s="32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">
      <c r="A219" s="1"/>
      <c r="B219" s="7"/>
      <c r="C219" s="7"/>
      <c r="D219" s="7"/>
      <c r="E219" s="7"/>
      <c r="F219" s="7"/>
      <c r="G219" s="31"/>
      <c r="H219" s="32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">
      <c r="A220" s="1"/>
      <c r="B220" s="7"/>
      <c r="C220" s="7"/>
      <c r="D220" s="7"/>
      <c r="E220" s="7"/>
      <c r="F220" s="7"/>
      <c r="G220" s="31"/>
      <c r="H220" s="32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">
      <c r="A221" s="1"/>
      <c r="B221" s="7"/>
      <c r="C221" s="7"/>
      <c r="D221" s="7"/>
      <c r="E221" s="7"/>
      <c r="F221" s="7"/>
      <c r="G221" s="31"/>
      <c r="H221" s="32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">
      <c r="A222" s="1"/>
      <c r="B222" s="7"/>
      <c r="C222" s="7"/>
      <c r="D222" s="7"/>
      <c r="E222" s="7"/>
      <c r="F222" s="7"/>
      <c r="G222" s="31"/>
      <c r="H222" s="32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">
      <c r="A223" s="1"/>
      <c r="B223" s="7"/>
      <c r="C223" s="7"/>
      <c r="D223" s="7"/>
      <c r="E223" s="7"/>
      <c r="F223" s="7"/>
      <c r="G223" s="31"/>
      <c r="H223" s="32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">
      <c r="A224" s="1"/>
      <c r="B224" s="7"/>
      <c r="C224" s="7"/>
      <c r="D224" s="7"/>
      <c r="E224" s="7"/>
      <c r="F224" s="7"/>
      <c r="G224" s="31"/>
      <c r="H224" s="32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">
      <c r="A225" s="1"/>
      <c r="B225" s="7"/>
      <c r="C225" s="7"/>
      <c r="D225" s="7"/>
      <c r="E225" s="7"/>
      <c r="F225" s="7"/>
      <c r="G225" s="31"/>
      <c r="H225" s="32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">
      <c r="A226" s="1"/>
      <c r="B226" s="7"/>
      <c r="C226" s="7"/>
      <c r="D226" s="7"/>
      <c r="E226" s="7"/>
      <c r="F226" s="7"/>
      <c r="G226" s="31"/>
      <c r="H226" s="32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">
      <c r="A227" s="1"/>
      <c r="B227" s="7"/>
      <c r="C227" s="7"/>
      <c r="D227" s="7"/>
      <c r="E227" s="7"/>
      <c r="F227" s="7"/>
      <c r="G227" s="31"/>
      <c r="H227" s="32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">
      <c r="A228" s="1"/>
      <c r="B228" s="7"/>
      <c r="C228" s="7"/>
      <c r="D228" s="7"/>
      <c r="E228" s="7"/>
      <c r="F228" s="7"/>
      <c r="G228" s="31"/>
      <c r="H228" s="32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">
      <c r="A229" s="1"/>
      <c r="B229" s="7"/>
      <c r="C229" s="7"/>
      <c r="D229" s="7"/>
      <c r="E229" s="7"/>
      <c r="F229" s="7"/>
      <c r="G229" s="31"/>
      <c r="H229" s="32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">
      <c r="A230" s="1"/>
      <c r="B230" s="7"/>
      <c r="C230" s="7"/>
      <c r="D230" s="7"/>
      <c r="E230" s="7"/>
      <c r="F230" s="7"/>
      <c r="G230" s="31"/>
      <c r="H230" s="32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">
      <c r="A231" s="1"/>
      <c r="B231" s="7"/>
      <c r="C231" s="7"/>
      <c r="D231" s="7"/>
      <c r="E231" s="7"/>
      <c r="F231" s="7"/>
      <c r="G231" s="31"/>
      <c r="H231" s="32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">
      <c r="A232" s="1"/>
      <c r="B232" s="7"/>
      <c r="C232" s="7"/>
      <c r="D232" s="7"/>
      <c r="E232" s="7"/>
      <c r="F232" s="7"/>
      <c r="G232" s="31"/>
      <c r="H232" s="32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">
      <c r="A233" s="1"/>
      <c r="B233" s="7"/>
      <c r="C233" s="7"/>
      <c r="D233" s="7"/>
      <c r="E233" s="7"/>
      <c r="F233" s="7"/>
      <c r="G233" s="31"/>
      <c r="H233" s="32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">
      <c r="A234" s="1"/>
      <c r="B234" s="7"/>
      <c r="C234" s="7"/>
      <c r="D234" s="7"/>
      <c r="E234" s="7"/>
      <c r="F234" s="7"/>
      <c r="G234" s="31"/>
      <c r="H234" s="32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">
      <c r="A235" s="1"/>
    </row>
    <row r="236" spans="1:27" ht="15.75" customHeight="1" x14ac:dyDescent="0.2">
      <c r="A236" s="1"/>
    </row>
    <row r="237" spans="1:27" ht="15.75" customHeight="1" x14ac:dyDescent="0.2">
      <c r="A237" s="1"/>
    </row>
    <row r="238" spans="1:27" ht="15.75" customHeight="1" x14ac:dyDescent="0.2">
      <c r="A238" s="1"/>
    </row>
    <row r="239" spans="1:27" ht="15.75" customHeight="1" x14ac:dyDescent="0.2">
      <c r="A239" s="1"/>
    </row>
    <row r="240" spans="1:27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  <row r="1001" spans="1:1" ht="15.75" customHeight="1" x14ac:dyDescent="0.2">
      <c r="A1001" s="1"/>
    </row>
    <row r="1002" spans="1:1" ht="15.75" customHeight="1" x14ac:dyDescent="0.2">
      <c r="A1002" s="1"/>
    </row>
    <row r="1003" spans="1:1" ht="15.75" customHeight="1" x14ac:dyDescent="0.2">
      <c r="A1003" s="1"/>
    </row>
    <row r="1004" spans="1:1" ht="15.75" customHeight="1" x14ac:dyDescent="0.2">
      <c r="A1004" s="1"/>
    </row>
    <row r="1005" spans="1:1" ht="15.75" customHeight="1" x14ac:dyDescent="0.2">
      <c r="A1005" s="1"/>
    </row>
  </sheetData>
  <conditionalFormatting sqref="C1:C5 C34:C1005 C7:C25">
    <cfRule type="containsText" dxfId="7" priority="3" operator="containsText" text="supressão">
      <formula>NOT(ISERROR(SEARCH(("supressão"),(C1))))</formula>
    </cfRule>
  </conditionalFormatting>
  <conditionalFormatting sqref="C1:C5 C34:C1005 C7:C25">
    <cfRule type="containsText" dxfId="6" priority="4" operator="containsText" text="acréscimo">
      <formula>NOT(ISERROR(SEARCH(("acréscimo"),(C1))))</formula>
    </cfRule>
  </conditionalFormatting>
  <conditionalFormatting sqref="C26:C27">
    <cfRule type="containsText" dxfId="5" priority="5" operator="containsText" text="supressão">
      <formula>NOT(ISERROR(SEARCH(("supressão"),(C26))))</formula>
    </cfRule>
  </conditionalFormatting>
  <conditionalFormatting sqref="C26:C27">
    <cfRule type="containsText" dxfId="4" priority="6" operator="containsText" text="acréscimo">
      <formula>NOT(ISERROR(SEARCH(("acréscimo"),(C26))))</formula>
    </cfRule>
  </conditionalFormatting>
  <conditionalFormatting sqref="C28:C33">
    <cfRule type="containsText" dxfId="3" priority="7" operator="containsText" text="supressão">
      <formula>NOT(ISERROR(SEARCH(("supressão"),(C28))))</formula>
    </cfRule>
  </conditionalFormatting>
  <conditionalFormatting sqref="C28:C33">
    <cfRule type="containsText" dxfId="2" priority="8" operator="containsText" text="acréscimo">
      <formula>NOT(ISERROR(SEARCH(("acréscimo"),(C28))))</formula>
    </cfRule>
  </conditionalFormatting>
  <conditionalFormatting sqref="C6">
    <cfRule type="containsText" dxfId="1" priority="1" operator="containsText" text="supressão">
      <formula>NOT(ISERROR(SEARCH(("supressão"),(C6))))</formula>
    </cfRule>
  </conditionalFormatting>
  <conditionalFormatting sqref="C6">
    <cfRule type="containsText" dxfId="0" priority="2" operator="containsText" text="acréscimo">
      <formula>NOT(ISERROR(SEARCH(("acréscimo"),(C6))))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showGridLines="0" workbookViewId="0">
      <selection activeCell="B2" sqref="B2:G2"/>
    </sheetView>
  </sheetViews>
  <sheetFormatPr defaultColWidth="12.625" defaultRowHeight="15" customHeight="1" x14ac:dyDescent="0.2"/>
  <cols>
    <col min="1" max="1" width="3.625" customWidth="1"/>
    <col min="2" max="2" width="7.625" customWidth="1"/>
    <col min="3" max="3" width="30.625" customWidth="1"/>
    <col min="4" max="4" width="9.25" customWidth="1"/>
    <col min="5" max="5" width="12" customWidth="1"/>
    <col min="6" max="6" width="16.75" bestFit="1" customWidth="1"/>
    <col min="8" max="8" width="13" customWidth="1"/>
    <col min="9" max="9" width="12.5" customWidth="1"/>
    <col min="10" max="10" width="11.25" customWidth="1"/>
    <col min="11" max="11" width="12.75" customWidth="1"/>
    <col min="12" max="12" width="7.625" customWidth="1"/>
    <col min="13" max="13" width="10.5" customWidth="1"/>
    <col min="14" max="26" width="7.625" customWidth="1"/>
  </cols>
  <sheetData>
    <row r="1" spans="1:29" x14ac:dyDescent="0.2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1"/>
      <c r="B2" s="258" t="s">
        <v>181</v>
      </c>
      <c r="C2" s="254"/>
      <c r="D2" s="254"/>
      <c r="E2" s="254"/>
      <c r="F2" s="254"/>
      <c r="G2" s="255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" x14ac:dyDescent="0.2">
      <c r="A3" s="1"/>
      <c r="B3" s="35" t="s">
        <v>59</v>
      </c>
      <c r="C3" s="36" t="s">
        <v>60</v>
      </c>
      <c r="D3" s="36" t="s">
        <v>61</v>
      </c>
      <c r="E3" s="36" t="s">
        <v>62</v>
      </c>
      <c r="F3" s="36" t="s">
        <v>63</v>
      </c>
      <c r="G3" s="36" t="s">
        <v>64</v>
      </c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 ht="15.75" thickBot="1" x14ac:dyDescent="0.3">
      <c r="A4" s="1"/>
      <c r="B4" s="182">
        <v>1</v>
      </c>
      <c r="C4" s="181" t="s">
        <v>182</v>
      </c>
      <c r="D4" s="182">
        <v>4</v>
      </c>
      <c r="E4" s="224">
        <f>F4/4</f>
        <v>2887.16</v>
      </c>
      <c r="F4" s="224">
        <f>G4/12</f>
        <v>11548.64</v>
      </c>
      <c r="G4" s="224">
        <v>138583.67999999999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15.75" thickBot="1" x14ac:dyDescent="0.3">
      <c r="A5" s="1"/>
      <c r="B5" s="182">
        <v>2</v>
      </c>
      <c r="C5" s="183" t="s">
        <v>183</v>
      </c>
      <c r="D5" s="182">
        <v>4</v>
      </c>
      <c r="E5" s="224">
        <f>F5/4</f>
        <v>2794.3799999999997</v>
      </c>
      <c r="F5" s="224">
        <f>G5/12</f>
        <v>11177.519999999999</v>
      </c>
      <c r="G5" s="224">
        <v>134130.23999999999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ht="15.75" thickBot="1" x14ac:dyDescent="0.3">
      <c r="A6" s="1"/>
      <c r="B6" s="38">
        <v>3</v>
      </c>
      <c r="C6" s="39" t="s">
        <v>184</v>
      </c>
      <c r="D6" s="38">
        <v>1</v>
      </c>
      <c r="E6" s="225">
        <f>F6/1</f>
        <v>7593.25</v>
      </c>
      <c r="F6" s="225">
        <f>G6/12</f>
        <v>7593.25</v>
      </c>
      <c r="G6" s="225">
        <v>91119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 x14ac:dyDescent="0.25">
      <c r="A7" s="1"/>
      <c r="B7" s="38"/>
      <c r="C7" s="39"/>
      <c r="D7" s="38"/>
      <c r="E7" s="225"/>
      <c r="F7" s="225"/>
      <c r="G7" s="225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 x14ac:dyDescent="0.25">
      <c r="A8" s="1"/>
      <c r="B8" s="38"/>
      <c r="C8" s="39"/>
      <c r="D8" s="38"/>
      <c r="E8" s="225"/>
      <c r="F8" s="225"/>
      <c r="G8" s="225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 x14ac:dyDescent="0.25">
      <c r="A9" s="1"/>
      <c r="B9" s="38"/>
      <c r="C9" s="39"/>
      <c r="D9" s="38"/>
      <c r="E9" s="225"/>
      <c r="F9" s="225"/>
      <c r="G9" s="225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 x14ac:dyDescent="0.25">
      <c r="A10" s="1"/>
      <c r="B10" s="38"/>
      <c r="C10" s="39"/>
      <c r="D10" s="38"/>
      <c r="E10" s="225"/>
      <c r="F10" s="225"/>
      <c r="G10" s="225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 x14ac:dyDescent="0.25">
      <c r="A11" s="1"/>
      <c r="B11" s="38"/>
      <c r="C11" s="39"/>
      <c r="D11" s="38"/>
      <c r="E11" s="225"/>
      <c r="F11" s="225"/>
      <c r="G11" s="225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 x14ac:dyDescent="0.25">
      <c r="A12" s="1"/>
      <c r="B12" s="38"/>
      <c r="C12" s="39"/>
      <c r="D12" s="39"/>
      <c r="E12" s="225"/>
      <c r="F12" s="225"/>
      <c r="G12" s="225"/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9" x14ac:dyDescent="0.25">
      <c r="A13" s="1"/>
      <c r="B13" s="256" t="s">
        <v>65</v>
      </c>
      <c r="C13" s="257"/>
      <c r="D13" s="184">
        <f>SUM(D4:D12)</f>
        <v>9</v>
      </c>
      <c r="E13" s="225"/>
      <c r="F13" s="226">
        <f>SUM(F4:F12)</f>
        <v>30319.409999999996</v>
      </c>
      <c r="G13" s="226">
        <f>SUM(G4:G12)</f>
        <v>363832.92</v>
      </c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9" x14ac:dyDescent="0.2">
      <c r="A14" s="1"/>
      <c r="B14" s="1"/>
      <c r="C14" s="1"/>
      <c r="D14" s="1"/>
      <c r="E14" s="1"/>
      <c r="F14" s="1"/>
      <c r="G14" s="1"/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">
      <c r="A15" s="1"/>
    </row>
    <row r="16" spans="1:29" ht="15.75" customHeight="1" thickBot="1" x14ac:dyDescent="0.3">
      <c r="A16" s="1"/>
      <c r="B16" s="258" t="s">
        <v>186</v>
      </c>
      <c r="C16" s="254"/>
      <c r="D16" s="254"/>
      <c r="E16" s="254"/>
      <c r="F16" s="254"/>
      <c r="G16" s="255"/>
    </row>
    <row r="17" spans="1:9" ht="30" customHeight="1" thickBot="1" x14ac:dyDescent="0.25">
      <c r="A17" s="1"/>
      <c r="B17" s="35" t="s">
        <v>59</v>
      </c>
      <c r="C17" s="36" t="s">
        <v>60</v>
      </c>
      <c r="D17" s="36" t="s">
        <v>61</v>
      </c>
      <c r="E17" s="36" t="s">
        <v>62</v>
      </c>
      <c r="F17" s="36" t="s">
        <v>63</v>
      </c>
      <c r="G17" s="36" t="s">
        <v>64</v>
      </c>
      <c r="H17" s="236" t="s">
        <v>175</v>
      </c>
      <c r="I17" s="236" t="s">
        <v>176</v>
      </c>
    </row>
    <row r="18" spans="1:9" ht="15.75" customHeight="1" thickBot="1" x14ac:dyDescent="0.3">
      <c r="A18" s="1"/>
      <c r="B18" s="182">
        <v>1</v>
      </c>
      <c r="C18" s="181" t="s">
        <v>182</v>
      </c>
      <c r="D18" s="182">
        <v>4</v>
      </c>
      <c r="E18" s="224">
        <v>3009.65</v>
      </c>
      <c r="F18" s="224">
        <f>E18*4</f>
        <v>12038.6</v>
      </c>
      <c r="G18" s="224">
        <f>F18*12</f>
        <v>144463.20000000001</v>
      </c>
      <c r="H18" s="237">
        <f t="shared" ref="H18:I20" si="0">F18-F4</f>
        <v>489.96000000000095</v>
      </c>
      <c r="I18" s="237">
        <f t="shared" si="0"/>
        <v>5879.5200000000186</v>
      </c>
    </row>
    <row r="19" spans="1:9" ht="15.75" customHeight="1" thickBot="1" x14ac:dyDescent="0.3">
      <c r="A19" s="1"/>
      <c r="B19" s="182">
        <v>2</v>
      </c>
      <c r="C19" s="183" t="s">
        <v>183</v>
      </c>
      <c r="D19" s="182">
        <v>4</v>
      </c>
      <c r="E19" s="224">
        <v>2876.98</v>
      </c>
      <c r="F19" s="224">
        <f>E19*4</f>
        <v>11507.92</v>
      </c>
      <c r="G19" s="224">
        <f>F19*12</f>
        <v>138095.04000000001</v>
      </c>
      <c r="H19" s="237">
        <f t="shared" si="0"/>
        <v>330.40000000000146</v>
      </c>
      <c r="I19" s="237">
        <f t="shared" si="0"/>
        <v>3964.8000000000175</v>
      </c>
    </row>
    <row r="20" spans="1:9" ht="15.75" customHeight="1" thickBot="1" x14ac:dyDescent="0.3">
      <c r="A20" s="1"/>
      <c r="B20" s="38">
        <v>3</v>
      </c>
      <c r="C20" s="39" t="s">
        <v>184</v>
      </c>
      <c r="D20" s="38">
        <v>1</v>
      </c>
      <c r="E20" s="225">
        <v>7911.82</v>
      </c>
      <c r="F20" s="225">
        <f>E20</f>
        <v>7911.82</v>
      </c>
      <c r="G20" s="225">
        <f>F20*12</f>
        <v>94941.84</v>
      </c>
      <c r="H20" s="237">
        <f t="shared" si="0"/>
        <v>318.56999999999971</v>
      </c>
      <c r="I20" s="237">
        <f t="shared" si="0"/>
        <v>3822.8399999999965</v>
      </c>
    </row>
    <row r="21" spans="1:9" ht="15.75" customHeight="1" thickBot="1" x14ac:dyDescent="0.3">
      <c r="A21" s="1"/>
      <c r="B21" s="38"/>
      <c r="C21" s="39"/>
      <c r="D21" s="38"/>
      <c r="E21" s="225"/>
      <c r="F21" s="225"/>
      <c r="G21" s="225"/>
      <c r="H21" s="237"/>
      <c r="I21" s="237"/>
    </row>
    <row r="22" spans="1:9" ht="15.75" customHeight="1" thickBot="1" x14ac:dyDescent="0.3">
      <c r="A22" s="1"/>
      <c r="B22" s="38"/>
      <c r="C22" s="39"/>
      <c r="D22" s="38"/>
      <c r="E22" s="225"/>
      <c r="F22" s="225"/>
      <c r="G22" s="225"/>
      <c r="H22" s="237"/>
      <c r="I22" s="237"/>
    </row>
    <row r="23" spans="1:9" ht="15.75" customHeight="1" thickBot="1" x14ac:dyDescent="0.3">
      <c r="A23" s="1"/>
      <c r="B23" s="38"/>
      <c r="C23" s="39"/>
      <c r="D23" s="38"/>
      <c r="E23" s="225"/>
      <c r="F23" s="225"/>
      <c r="G23" s="225"/>
      <c r="H23" s="237"/>
      <c r="I23" s="237"/>
    </row>
    <row r="24" spans="1:9" ht="15.75" customHeight="1" thickBot="1" x14ac:dyDescent="0.3">
      <c r="A24" s="1"/>
      <c r="B24" s="38"/>
      <c r="C24" s="39"/>
      <c r="D24" s="38"/>
      <c r="E24" s="225"/>
      <c r="F24" s="225"/>
      <c r="G24" s="225"/>
      <c r="H24" s="237"/>
      <c r="I24" s="237"/>
    </row>
    <row r="25" spans="1:9" ht="15.75" customHeight="1" thickBot="1" x14ac:dyDescent="0.3">
      <c r="A25" s="1"/>
      <c r="B25" s="38"/>
      <c r="C25" s="39"/>
      <c r="D25" s="38"/>
      <c r="E25" s="225"/>
      <c r="F25" s="225"/>
      <c r="G25" s="225"/>
      <c r="H25" s="237"/>
      <c r="I25" s="237"/>
    </row>
    <row r="26" spans="1:9" ht="15.75" customHeight="1" thickBot="1" x14ac:dyDescent="0.3">
      <c r="A26" s="1"/>
      <c r="B26" s="38"/>
      <c r="C26" s="39"/>
      <c r="D26" s="39"/>
      <c r="E26" s="225"/>
      <c r="F26" s="225"/>
      <c r="G26" s="225"/>
      <c r="H26" s="237"/>
      <c r="I26" s="237"/>
    </row>
    <row r="27" spans="1:9" ht="15.75" customHeight="1" thickBot="1" x14ac:dyDescent="0.3">
      <c r="A27" s="1"/>
      <c r="B27" s="256" t="s">
        <v>65</v>
      </c>
      <c r="C27" s="257"/>
      <c r="D27" s="184">
        <f>SUM(D18:D26)</f>
        <v>9</v>
      </c>
      <c r="E27" s="225"/>
      <c r="F27" s="226">
        <f>SUM(F18:F26)</f>
        <v>31458.34</v>
      </c>
      <c r="G27" s="226">
        <f>SUM(G18:G26)</f>
        <v>377500.07999999996</v>
      </c>
      <c r="H27" s="237">
        <f>SUM(H18:H26)</f>
        <v>1138.9300000000021</v>
      </c>
      <c r="I27" s="237">
        <f>SUM(I18:I26)</f>
        <v>13667.160000000033</v>
      </c>
    </row>
    <row r="28" spans="1:9" ht="15.75" customHeight="1" x14ac:dyDescent="0.2">
      <c r="A28" s="1"/>
      <c r="F28" s="227"/>
      <c r="G28" s="214"/>
    </row>
    <row r="29" spans="1:9" ht="15.75" customHeight="1" x14ac:dyDescent="0.2">
      <c r="A29" s="1"/>
    </row>
    <row r="30" spans="1:9" ht="15" customHeight="1" thickBot="1" x14ac:dyDescent="0.3">
      <c r="B30" s="253" t="s">
        <v>206</v>
      </c>
      <c r="C30" s="254"/>
      <c r="D30" s="254"/>
      <c r="E30" s="254"/>
      <c r="F30" s="254"/>
      <c r="G30" s="255"/>
      <c r="H30" s="238"/>
      <c r="I30" s="238"/>
    </row>
    <row r="31" spans="1:9" ht="15" customHeight="1" thickBot="1" x14ac:dyDescent="0.25">
      <c r="B31" s="35" t="s">
        <v>59</v>
      </c>
      <c r="C31" s="36" t="s">
        <v>60</v>
      </c>
      <c r="D31" s="36" t="s">
        <v>61</v>
      </c>
      <c r="E31" s="36" t="s">
        <v>62</v>
      </c>
      <c r="F31" s="36" t="s">
        <v>63</v>
      </c>
      <c r="G31" s="36" t="s">
        <v>64</v>
      </c>
      <c r="H31" s="236" t="s">
        <v>175</v>
      </c>
      <c r="I31" s="236" t="s">
        <v>176</v>
      </c>
    </row>
    <row r="32" spans="1:9" ht="15" customHeight="1" thickBot="1" x14ac:dyDescent="0.3">
      <c r="B32" s="182">
        <v>1</v>
      </c>
      <c r="C32" s="181" t="s">
        <v>182</v>
      </c>
      <c r="D32" s="182">
        <v>4</v>
      </c>
      <c r="E32" s="224">
        <v>3145.55</v>
      </c>
      <c r="F32" s="224">
        <f>E32*4</f>
        <v>12582.2</v>
      </c>
      <c r="G32" s="224">
        <f>F32*12</f>
        <v>150986.40000000002</v>
      </c>
      <c r="H32" s="237">
        <f t="shared" ref="H32:I34" si="1">F32-F18</f>
        <v>543.60000000000036</v>
      </c>
      <c r="I32" s="237">
        <f t="shared" si="1"/>
        <v>6523.2000000000116</v>
      </c>
    </row>
    <row r="33" spans="2:9" ht="15" customHeight="1" thickBot="1" x14ac:dyDescent="0.3">
      <c r="B33" s="182">
        <v>2</v>
      </c>
      <c r="C33" s="183" t="s">
        <v>183</v>
      </c>
      <c r="D33" s="182">
        <v>4</v>
      </c>
      <c r="E33" s="224">
        <v>2988.53</v>
      </c>
      <c r="F33" s="224">
        <f>E33*4</f>
        <v>11954.12</v>
      </c>
      <c r="G33" s="224">
        <f>F33*12</f>
        <v>143449.44</v>
      </c>
      <c r="H33" s="237">
        <f t="shared" si="1"/>
        <v>446.20000000000073</v>
      </c>
      <c r="I33" s="237">
        <f t="shared" si="1"/>
        <v>5354.3999999999942</v>
      </c>
    </row>
    <row r="34" spans="2:9" ht="15" customHeight="1" thickBot="1" x14ac:dyDescent="0.3">
      <c r="B34" s="38">
        <v>3</v>
      </c>
      <c r="C34" s="39" t="s">
        <v>184</v>
      </c>
      <c r="D34" s="38">
        <v>1</v>
      </c>
      <c r="E34" s="225">
        <v>8172.08</v>
      </c>
      <c r="F34" s="225">
        <f>E34</f>
        <v>8172.08</v>
      </c>
      <c r="G34" s="225">
        <f>F34*12</f>
        <v>98064.959999999992</v>
      </c>
      <c r="H34" s="237">
        <f t="shared" si="1"/>
        <v>260.26000000000022</v>
      </c>
      <c r="I34" s="237">
        <f t="shared" si="1"/>
        <v>3123.1199999999953</v>
      </c>
    </row>
    <row r="35" spans="2:9" ht="15" customHeight="1" thickBot="1" x14ac:dyDescent="0.3">
      <c r="B35" s="38"/>
      <c r="C35" s="39"/>
      <c r="D35" s="38"/>
      <c r="E35" s="225"/>
      <c r="F35" s="225"/>
      <c r="G35" s="225"/>
      <c r="H35" s="237"/>
      <c r="I35" s="237"/>
    </row>
    <row r="36" spans="2:9" ht="15" customHeight="1" thickBot="1" x14ac:dyDescent="0.3">
      <c r="B36" s="38"/>
      <c r="C36" s="39"/>
      <c r="D36" s="38"/>
      <c r="E36" s="225"/>
      <c r="F36" s="225"/>
      <c r="G36" s="225"/>
      <c r="H36" s="237"/>
      <c r="I36" s="237"/>
    </row>
    <row r="37" spans="2:9" ht="15" customHeight="1" thickBot="1" x14ac:dyDescent="0.3">
      <c r="B37" s="38"/>
      <c r="C37" s="39"/>
      <c r="D37" s="38"/>
      <c r="E37" s="225"/>
      <c r="F37" s="225"/>
      <c r="G37" s="225"/>
      <c r="H37" s="237"/>
      <c r="I37" s="237"/>
    </row>
    <row r="38" spans="2:9" ht="15" customHeight="1" thickBot="1" x14ac:dyDescent="0.3">
      <c r="B38" s="38"/>
      <c r="C38" s="39"/>
      <c r="D38" s="38"/>
      <c r="E38" s="225"/>
      <c r="F38" s="225"/>
      <c r="G38" s="225"/>
      <c r="H38" s="237"/>
      <c r="I38" s="237"/>
    </row>
    <row r="39" spans="2:9" ht="15" customHeight="1" thickBot="1" x14ac:dyDescent="0.3">
      <c r="B39" s="38"/>
      <c r="C39" s="39"/>
      <c r="D39" s="38"/>
      <c r="E39" s="225"/>
      <c r="F39" s="225"/>
      <c r="G39" s="225"/>
      <c r="H39" s="237"/>
      <c r="I39" s="237"/>
    </row>
    <row r="40" spans="2:9" ht="15" customHeight="1" thickBot="1" x14ac:dyDescent="0.3">
      <c r="B40" s="38"/>
      <c r="C40" s="39"/>
      <c r="D40" s="39"/>
      <c r="E40" s="225"/>
      <c r="F40" s="225"/>
      <c r="G40" s="225"/>
      <c r="H40" s="237"/>
      <c r="I40" s="237"/>
    </row>
    <row r="41" spans="2:9" ht="15" customHeight="1" thickBot="1" x14ac:dyDescent="0.3">
      <c r="B41" s="256" t="s">
        <v>65</v>
      </c>
      <c r="C41" s="257"/>
      <c r="D41" s="184">
        <f>SUM(D32:D40)</f>
        <v>9</v>
      </c>
      <c r="E41" s="225"/>
      <c r="F41" s="226">
        <f>SUM(F32:F40)</f>
        <v>32708.400000000001</v>
      </c>
      <c r="G41" s="226">
        <f>SUM(G32:G40)</f>
        <v>392500.80000000005</v>
      </c>
      <c r="H41" s="237">
        <f>SUM(H32:H40)</f>
        <v>1250.0600000000013</v>
      </c>
      <c r="I41" s="237">
        <f>SUM(I32:I40)</f>
        <v>15000.720000000001</v>
      </c>
    </row>
    <row r="44" spans="2:9" ht="15" customHeight="1" thickBot="1" x14ac:dyDescent="0.3">
      <c r="B44" s="253" t="s">
        <v>237</v>
      </c>
      <c r="C44" s="254"/>
      <c r="D44" s="254"/>
      <c r="E44" s="254"/>
      <c r="F44" s="254"/>
      <c r="G44" s="255"/>
      <c r="H44" s="238"/>
      <c r="I44" s="238"/>
    </row>
    <row r="45" spans="2:9" ht="15" customHeight="1" thickBot="1" x14ac:dyDescent="0.25">
      <c r="B45" s="35" t="s">
        <v>59</v>
      </c>
      <c r="C45" s="36" t="s">
        <v>60</v>
      </c>
      <c r="D45" s="36" t="s">
        <v>61</v>
      </c>
      <c r="E45" s="36" t="s">
        <v>62</v>
      </c>
      <c r="F45" s="36" t="s">
        <v>63</v>
      </c>
      <c r="G45" s="36" t="s">
        <v>64</v>
      </c>
      <c r="H45" s="236" t="s">
        <v>175</v>
      </c>
      <c r="I45" s="236" t="s">
        <v>176</v>
      </c>
    </row>
    <row r="46" spans="2:9" ht="15" customHeight="1" thickBot="1" x14ac:dyDescent="0.3">
      <c r="B46" s="182">
        <v>1</v>
      </c>
      <c r="C46" s="181" t="s">
        <v>182</v>
      </c>
      <c r="D46" s="182">
        <v>4</v>
      </c>
      <c r="E46" s="224">
        <v>3145.55</v>
      </c>
      <c r="F46" s="224">
        <v>12551.24</v>
      </c>
      <c r="G46" s="224">
        <f>F46*12</f>
        <v>150614.88</v>
      </c>
      <c r="H46" s="237">
        <f t="shared" ref="H46:I48" si="2">F46-F32</f>
        <v>-30.960000000000946</v>
      </c>
      <c r="I46" s="237">
        <f t="shared" si="2"/>
        <v>-371.52000000001863</v>
      </c>
    </row>
    <row r="47" spans="2:9" ht="15" customHeight="1" thickBot="1" x14ac:dyDescent="0.3">
      <c r="B47" s="182">
        <v>2</v>
      </c>
      <c r="C47" s="183" t="s">
        <v>183</v>
      </c>
      <c r="D47" s="182">
        <v>4</v>
      </c>
      <c r="E47" s="224">
        <v>2988.53</v>
      </c>
      <c r="F47" s="224">
        <v>11924.24</v>
      </c>
      <c r="G47" s="224">
        <f>F47*12</f>
        <v>143090.88</v>
      </c>
      <c r="H47" s="237">
        <f t="shared" si="2"/>
        <v>-29.880000000001019</v>
      </c>
      <c r="I47" s="237">
        <f t="shared" si="2"/>
        <v>-358.55999999999767</v>
      </c>
    </row>
    <row r="48" spans="2:9" ht="15" customHeight="1" thickBot="1" x14ac:dyDescent="0.3">
      <c r="B48" s="38">
        <v>3</v>
      </c>
      <c r="C48" s="39" t="s">
        <v>184</v>
      </c>
      <c r="D48" s="38">
        <v>1</v>
      </c>
      <c r="E48" s="225">
        <v>8172.08</v>
      </c>
      <c r="F48" s="225">
        <f>E48</f>
        <v>8172.08</v>
      </c>
      <c r="G48" s="225">
        <f>F48*12</f>
        <v>98064.959999999992</v>
      </c>
      <c r="H48" s="237">
        <f t="shared" si="2"/>
        <v>0</v>
      </c>
      <c r="I48" s="237">
        <f t="shared" si="2"/>
        <v>0</v>
      </c>
    </row>
    <row r="49" spans="2:9" ht="15" customHeight="1" thickBot="1" x14ac:dyDescent="0.3">
      <c r="B49" s="38"/>
      <c r="C49" s="39"/>
      <c r="D49" s="38"/>
      <c r="E49" s="225"/>
      <c r="F49" s="225"/>
      <c r="G49" s="225"/>
      <c r="H49" s="237"/>
      <c r="I49" s="237"/>
    </row>
    <row r="50" spans="2:9" ht="15" customHeight="1" thickBot="1" x14ac:dyDescent="0.3">
      <c r="B50" s="38"/>
      <c r="C50" s="39"/>
      <c r="D50" s="38"/>
      <c r="E50" s="225"/>
      <c r="F50" s="225"/>
      <c r="G50" s="225"/>
      <c r="H50" s="237"/>
      <c r="I50" s="237"/>
    </row>
    <row r="51" spans="2:9" ht="15" customHeight="1" thickBot="1" x14ac:dyDescent="0.3">
      <c r="B51" s="38"/>
      <c r="C51" s="39"/>
      <c r="D51" s="38"/>
      <c r="E51" s="225"/>
      <c r="F51" s="225"/>
      <c r="G51" s="225"/>
      <c r="H51" s="237"/>
      <c r="I51" s="237"/>
    </row>
    <row r="52" spans="2:9" ht="15" customHeight="1" thickBot="1" x14ac:dyDescent="0.3">
      <c r="B52" s="38"/>
      <c r="C52" s="39"/>
      <c r="D52" s="38"/>
      <c r="E52" s="225"/>
      <c r="F52" s="225"/>
      <c r="G52" s="225"/>
      <c r="H52" s="237"/>
      <c r="I52" s="237"/>
    </row>
    <row r="53" spans="2:9" ht="15" customHeight="1" thickBot="1" x14ac:dyDescent="0.3">
      <c r="B53" s="38"/>
      <c r="C53" s="39"/>
      <c r="D53" s="38"/>
      <c r="E53" s="225"/>
      <c r="F53" s="225"/>
      <c r="G53" s="225"/>
      <c r="H53" s="237"/>
      <c r="I53" s="237"/>
    </row>
    <row r="54" spans="2:9" ht="15" customHeight="1" thickBot="1" x14ac:dyDescent="0.3">
      <c r="B54" s="38"/>
      <c r="C54" s="39"/>
      <c r="D54" s="39"/>
      <c r="E54" s="225"/>
      <c r="F54" s="225"/>
      <c r="G54" s="225"/>
      <c r="H54" s="237"/>
      <c r="I54" s="237"/>
    </row>
    <row r="55" spans="2:9" ht="15" customHeight="1" thickBot="1" x14ac:dyDescent="0.3">
      <c r="B55" s="256" t="s">
        <v>65</v>
      </c>
      <c r="C55" s="257"/>
      <c r="D55" s="184">
        <f>SUM(D46:D54)</f>
        <v>9</v>
      </c>
      <c r="E55" s="225"/>
      <c r="F55" s="226">
        <f>SUM(F46:F54)</f>
        <v>32647.559999999998</v>
      </c>
      <c r="G55" s="226">
        <f>SUM(G46:G54)</f>
        <v>391770.72</v>
      </c>
      <c r="H55" s="237">
        <f>SUM(H46:H54)</f>
        <v>-60.840000000001965</v>
      </c>
      <c r="I55" s="237">
        <f>SUM(I46:I54)</f>
        <v>-730.0800000000163</v>
      </c>
    </row>
    <row r="58" spans="2:9" ht="15" customHeight="1" thickBot="1" x14ac:dyDescent="0.3">
      <c r="B58" s="253" t="s">
        <v>221</v>
      </c>
      <c r="C58" s="254"/>
      <c r="D58" s="254"/>
      <c r="E58" s="254"/>
      <c r="F58" s="254"/>
      <c r="G58" s="255"/>
      <c r="H58" s="239"/>
      <c r="I58" s="239"/>
    </row>
    <row r="59" spans="2:9" ht="15" customHeight="1" thickBot="1" x14ac:dyDescent="0.25">
      <c r="B59" s="35" t="s">
        <v>59</v>
      </c>
      <c r="C59" s="36" t="s">
        <v>60</v>
      </c>
      <c r="D59" s="36" t="s">
        <v>61</v>
      </c>
      <c r="E59" s="36" t="s">
        <v>62</v>
      </c>
      <c r="F59" s="36" t="s">
        <v>63</v>
      </c>
      <c r="G59" s="36" t="s">
        <v>64</v>
      </c>
      <c r="H59" s="236" t="s">
        <v>175</v>
      </c>
      <c r="I59" s="236" t="s">
        <v>176</v>
      </c>
    </row>
    <row r="60" spans="2:9" ht="15" customHeight="1" thickBot="1" x14ac:dyDescent="0.3">
      <c r="B60" s="182">
        <v>1</v>
      </c>
      <c r="C60" s="181" t="s">
        <v>182</v>
      </c>
      <c r="D60" s="182">
        <v>4</v>
      </c>
      <c r="E60" s="224">
        <v>3277.71</v>
      </c>
      <c r="F60" s="224">
        <f>E60*4</f>
        <v>13110.84</v>
      </c>
      <c r="G60" s="224">
        <f>F60*12</f>
        <v>157330.08000000002</v>
      </c>
      <c r="H60" s="237">
        <f t="shared" ref="H60:H61" si="3">F60-F46</f>
        <v>559.60000000000036</v>
      </c>
      <c r="I60" s="237">
        <f t="shared" ref="I60:I61" si="4">G60-G46</f>
        <v>6715.2000000000116</v>
      </c>
    </row>
    <row r="61" spans="2:9" ht="15" customHeight="1" thickBot="1" x14ac:dyDescent="0.3">
      <c r="B61" s="182">
        <v>2</v>
      </c>
      <c r="C61" s="183" t="s">
        <v>183</v>
      </c>
      <c r="D61" s="182">
        <v>4</v>
      </c>
      <c r="E61" s="224">
        <v>3052.56</v>
      </c>
      <c r="F61" s="224">
        <f>E61*4</f>
        <v>12210.24</v>
      </c>
      <c r="G61" s="224">
        <f>F61*12</f>
        <v>146522.88</v>
      </c>
      <c r="H61" s="237">
        <f t="shared" si="3"/>
        <v>286</v>
      </c>
      <c r="I61" s="237">
        <f t="shared" si="4"/>
        <v>3432</v>
      </c>
    </row>
    <row r="62" spans="2:9" ht="15" customHeight="1" thickBot="1" x14ac:dyDescent="0.3">
      <c r="B62" s="38">
        <v>3</v>
      </c>
      <c r="C62" s="39" t="s">
        <v>184</v>
      </c>
      <c r="D62" s="38">
        <v>1</v>
      </c>
      <c r="E62" s="225">
        <v>8172.08</v>
      </c>
      <c r="F62" s="225">
        <f>E62</f>
        <v>8172.08</v>
      </c>
      <c r="G62" s="225">
        <f>F62*12</f>
        <v>98064.959999999992</v>
      </c>
      <c r="H62" s="237">
        <v>0</v>
      </c>
      <c r="I62" s="237">
        <v>0</v>
      </c>
    </row>
    <row r="63" spans="2:9" ht="15" customHeight="1" thickBot="1" x14ac:dyDescent="0.3">
      <c r="B63" s="38"/>
      <c r="C63" s="39"/>
      <c r="D63" s="38"/>
      <c r="E63" s="225"/>
      <c r="F63" s="225"/>
      <c r="G63" s="225"/>
      <c r="H63" s="237"/>
      <c r="I63" s="237"/>
    </row>
    <row r="64" spans="2:9" ht="15" customHeight="1" thickBot="1" x14ac:dyDescent="0.3">
      <c r="B64" s="38"/>
      <c r="C64" s="39"/>
      <c r="D64" s="38"/>
      <c r="E64" s="225"/>
      <c r="F64" s="225"/>
      <c r="G64" s="225"/>
      <c r="H64" s="237"/>
      <c r="I64" s="237"/>
    </row>
    <row r="65" spans="2:9" ht="15" customHeight="1" thickBot="1" x14ac:dyDescent="0.3">
      <c r="B65" s="38"/>
      <c r="C65" s="39"/>
      <c r="D65" s="38"/>
      <c r="E65" s="225"/>
      <c r="F65" s="225"/>
      <c r="G65" s="225"/>
      <c r="H65" s="237"/>
      <c r="I65" s="237"/>
    </row>
    <row r="66" spans="2:9" ht="15" customHeight="1" thickBot="1" x14ac:dyDescent="0.3">
      <c r="B66" s="38"/>
      <c r="C66" s="39"/>
      <c r="D66" s="38"/>
      <c r="E66" s="225"/>
      <c r="F66" s="225"/>
      <c r="G66" s="225"/>
      <c r="H66" s="237"/>
      <c r="I66" s="237"/>
    </row>
    <row r="67" spans="2:9" ht="15" customHeight="1" thickBot="1" x14ac:dyDescent="0.3">
      <c r="B67" s="38"/>
      <c r="C67" s="39"/>
      <c r="D67" s="38"/>
      <c r="E67" s="225"/>
      <c r="F67" s="225"/>
      <c r="G67" s="225"/>
      <c r="H67" s="237"/>
      <c r="I67" s="237"/>
    </row>
    <row r="68" spans="2:9" ht="15" customHeight="1" thickBot="1" x14ac:dyDescent="0.3">
      <c r="B68" s="38"/>
      <c r="C68" s="39"/>
      <c r="D68" s="39"/>
      <c r="E68" s="225"/>
      <c r="F68" s="225"/>
      <c r="G68" s="225"/>
      <c r="H68" s="237"/>
      <c r="I68" s="237"/>
    </row>
    <row r="69" spans="2:9" ht="15" customHeight="1" thickBot="1" x14ac:dyDescent="0.3">
      <c r="B69" s="256" t="s">
        <v>65</v>
      </c>
      <c r="C69" s="257"/>
      <c r="D69" s="184">
        <f>SUM(D60:D68)</f>
        <v>9</v>
      </c>
      <c r="E69" s="225"/>
      <c r="F69" s="226">
        <f>SUM(F60:F68)</f>
        <v>33493.160000000003</v>
      </c>
      <c r="G69" s="226">
        <f>SUM(G60:G68)</f>
        <v>401917.92000000004</v>
      </c>
      <c r="H69" s="237">
        <f>SUM(H60:H68)</f>
        <v>845.60000000000036</v>
      </c>
      <c r="I69" s="237">
        <f>SUM(I60:I68)</f>
        <v>10147.200000000012</v>
      </c>
    </row>
  </sheetData>
  <mergeCells count="10">
    <mergeCell ref="B2:G2"/>
    <mergeCell ref="B13:C13"/>
    <mergeCell ref="B16:G16"/>
    <mergeCell ref="B27:C27"/>
    <mergeCell ref="B44:G44"/>
    <mergeCell ref="B58:G58"/>
    <mergeCell ref="B69:C69"/>
    <mergeCell ref="B55:C55"/>
    <mergeCell ref="B30:G30"/>
    <mergeCell ref="B41:C41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88"/>
  <sheetViews>
    <sheetView showGridLines="0" topLeftCell="A4" workbookViewId="0">
      <pane xSplit="2" topLeftCell="C1" activePane="topRight" state="frozen"/>
      <selection pane="topRight" activeCell="O13" sqref="O13"/>
    </sheetView>
  </sheetViews>
  <sheetFormatPr defaultColWidth="12.625" defaultRowHeight="15" customHeight="1" x14ac:dyDescent="0.2"/>
  <cols>
    <col min="1" max="1" width="11" style="238" bestFit="1" customWidth="1"/>
    <col min="2" max="2" width="10" customWidth="1"/>
    <col min="3" max="3" width="14.125" customWidth="1"/>
    <col min="4" max="4" width="13.125" customWidth="1"/>
    <col min="5" max="5" width="14.125" customWidth="1"/>
    <col min="6" max="6" width="13.125" customWidth="1"/>
    <col min="7" max="7" width="19.125" customWidth="1"/>
    <col min="8" max="8" width="13.625" customWidth="1"/>
    <col min="9" max="9" width="12.5" customWidth="1"/>
    <col min="10" max="10" width="14.625" customWidth="1"/>
    <col min="11" max="19" width="13.625" customWidth="1"/>
    <col min="45" max="45" width="14.375" bestFit="1" customWidth="1"/>
    <col min="50" max="50" width="14.375" bestFit="1" customWidth="1"/>
    <col min="55" max="55" width="14.375" bestFit="1" customWidth="1"/>
    <col min="60" max="60" width="14.375" bestFit="1" customWidth="1"/>
  </cols>
  <sheetData>
    <row r="1" spans="1:60" ht="14.25" customHeight="1" x14ac:dyDescent="0.2">
      <c r="B1" s="40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</row>
    <row r="2" spans="1:60" ht="14.25" customHeight="1" x14ac:dyDescent="0.2">
      <c r="B2" s="40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</row>
    <row r="3" spans="1:60" ht="15" customHeight="1" x14ac:dyDescent="0.25">
      <c r="B3" s="40"/>
      <c r="C3" s="272" t="str">
        <f>'Resumo do Contrato'!B3</f>
        <v>Contrato 32/2018</v>
      </c>
      <c r="D3" s="270"/>
      <c r="E3" s="273"/>
      <c r="F3" s="269" t="s">
        <v>191</v>
      </c>
      <c r="G3" s="270"/>
      <c r="H3" s="270"/>
      <c r="I3" s="270"/>
      <c r="J3" s="263" t="s">
        <v>66</v>
      </c>
      <c r="K3" s="269" t="s">
        <v>205</v>
      </c>
      <c r="L3" s="270"/>
      <c r="M3" s="270"/>
      <c r="N3" s="270"/>
      <c r="O3" s="263" t="s">
        <v>66</v>
      </c>
      <c r="P3" s="261" t="s">
        <v>213</v>
      </c>
      <c r="Q3" s="262"/>
      <c r="R3" s="262"/>
      <c r="S3" s="262"/>
      <c r="T3" s="263" t="s">
        <v>66</v>
      </c>
      <c r="U3" s="269" t="s">
        <v>191</v>
      </c>
      <c r="V3" s="270"/>
      <c r="W3" s="270"/>
      <c r="X3" s="270"/>
      <c r="Y3" s="263" t="s">
        <v>66</v>
      </c>
      <c r="Z3" s="269" t="s">
        <v>205</v>
      </c>
      <c r="AA3" s="270"/>
      <c r="AB3" s="270"/>
      <c r="AC3" s="270"/>
      <c r="AD3" s="263" t="s">
        <v>66</v>
      </c>
      <c r="AE3" s="269" t="s">
        <v>235</v>
      </c>
      <c r="AF3" s="270"/>
      <c r="AG3" s="270"/>
      <c r="AH3" s="270"/>
      <c r="AI3" s="263" t="s">
        <v>66</v>
      </c>
      <c r="AJ3" s="269" t="s">
        <v>222</v>
      </c>
      <c r="AK3" s="270"/>
      <c r="AL3" s="270"/>
      <c r="AM3" s="270"/>
      <c r="AN3" s="263" t="s">
        <v>66</v>
      </c>
      <c r="AO3" s="261" t="s">
        <v>236</v>
      </c>
      <c r="AP3" s="262"/>
      <c r="AQ3" s="262"/>
      <c r="AR3" s="262"/>
      <c r="AS3" s="263" t="s">
        <v>66</v>
      </c>
      <c r="AT3" s="269" t="s">
        <v>235</v>
      </c>
      <c r="AU3" s="270"/>
      <c r="AV3" s="270"/>
      <c r="AW3" s="270"/>
      <c r="AX3" s="263" t="s">
        <v>66</v>
      </c>
      <c r="AY3" s="269" t="s">
        <v>222</v>
      </c>
      <c r="AZ3" s="270"/>
      <c r="BA3" s="270"/>
      <c r="BB3" s="270"/>
      <c r="BC3" s="263" t="s">
        <v>66</v>
      </c>
      <c r="BD3" s="261" t="s">
        <v>230</v>
      </c>
      <c r="BE3" s="262"/>
      <c r="BF3" s="262"/>
      <c r="BG3" s="262"/>
      <c r="BH3" s="263" t="s">
        <v>66</v>
      </c>
    </row>
    <row r="4" spans="1:60" ht="14.25" customHeight="1" x14ac:dyDescent="0.25">
      <c r="B4" s="40"/>
      <c r="C4" s="272" t="str">
        <f>'Resumo do Contrato'!D4</f>
        <v>10/09/2018 a 09/09/2019</v>
      </c>
      <c r="D4" s="270"/>
      <c r="E4" s="273"/>
      <c r="F4" s="269" t="s">
        <v>190</v>
      </c>
      <c r="G4" s="270"/>
      <c r="H4" s="270"/>
      <c r="I4" s="270"/>
      <c r="J4" s="264"/>
      <c r="K4" s="269" t="s">
        <v>204</v>
      </c>
      <c r="L4" s="270"/>
      <c r="M4" s="270"/>
      <c r="N4" s="270"/>
      <c r="O4" s="264"/>
      <c r="P4" s="261" t="s">
        <v>214</v>
      </c>
      <c r="Q4" s="262"/>
      <c r="R4" s="262"/>
      <c r="S4" s="262"/>
      <c r="T4" s="264"/>
      <c r="U4" s="269" t="s">
        <v>190</v>
      </c>
      <c r="V4" s="270"/>
      <c r="W4" s="270"/>
      <c r="X4" s="270"/>
      <c r="Y4" s="264"/>
      <c r="Z4" s="269" t="s">
        <v>204</v>
      </c>
      <c r="AA4" s="270"/>
      <c r="AB4" s="270"/>
      <c r="AC4" s="270"/>
      <c r="AD4" s="264"/>
      <c r="AE4" s="269" t="s">
        <v>217</v>
      </c>
      <c r="AF4" s="270"/>
      <c r="AG4" s="270"/>
      <c r="AH4" s="270"/>
      <c r="AI4" s="264"/>
      <c r="AJ4" s="269" t="s">
        <v>217</v>
      </c>
      <c r="AK4" s="270"/>
      <c r="AL4" s="270"/>
      <c r="AM4" s="270"/>
      <c r="AN4" s="264"/>
      <c r="AO4" s="261" t="s">
        <v>229</v>
      </c>
      <c r="AP4" s="262"/>
      <c r="AQ4" s="262"/>
      <c r="AR4" s="262"/>
      <c r="AS4" s="264"/>
      <c r="AT4" s="269" t="s">
        <v>217</v>
      </c>
      <c r="AU4" s="270"/>
      <c r="AV4" s="270"/>
      <c r="AW4" s="270"/>
      <c r="AX4" s="264"/>
      <c r="AY4" s="269" t="s">
        <v>217</v>
      </c>
      <c r="AZ4" s="270"/>
      <c r="BA4" s="270"/>
      <c r="BB4" s="270"/>
      <c r="BC4" s="264"/>
      <c r="BD4" s="261" t="s">
        <v>231</v>
      </c>
      <c r="BE4" s="262"/>
      <c r="BF4" s="262"/>
      <c r="BG4" s="262"/>
      <c r="BH4" s="264"/>
    </row>
    <row r="5" spans="1:60" ht="14.25" customHeight="1" x14ac:dyDescent="0.25">
      <c r="B5" s="40"/>
      <c r="C5" s="272"/>
      <c r="D5" s="270"/>
      <c r="E5" s="273"/>
      <c r="F5" s="271"/>
      <c r="G5" s="270"/>
      <c r="H5" s="270"/>
      <c r="I5" s="270"/>
      <c r="J5" s="264"/>
      <c r="K5" s="271"/>
      <c r="L5" s="270"/>
      <c r="M5" s="270"/>
      <c r="N5" s="270"/>
      <c r="O5" s="264"/>
      <c r="P5" s="266"/>
      <c r="Q5" s="262"/>
      <c r="R5" s="262"/>
      <c r="S5" s="262"/>
      <c r="T5" s="264"/>
      <c r="U5" s="271"/>
      <c r="V5" s="270"/>
      <c r="W5" s="270"/>
      <c r="X5" s="270"/>
      <c r="Y5" s="264"/>
      <c r="Z5" s="271"/>
      <c r="AA5" s="270"/>
      <c r="AB5" s="270"/>
      <c r="AC5" s="270"/>
      <c r="AD5" s="264"/>
      <c r="AE5" s="271"/>
      <c r="AF5" s="270"/>
      <c r="AG5" s="270"/>
      <c r="AH5" s="270"/>
      <c r="AI5" s="264"/>
      <c r="AJ5" s="271"/>
      <c r="AK5" s="270"/>
      <c r="AL5" s="270"/>
      <c r="AM5" s="270"/>
      <c r="AN5" s="264"/>
      <c r="AO5" s="266"/>
      <c r="AP5" s="262"/>
      <c r="AQ5" s="262"/>
      <c r="AR5" s="262"/>
      <c r="AS5" s="264"/>
      <c r="AT5" s="271"/>
      <c r="AU5" s="270"/>
      <c r="AV5" s="270"/>
      <c r="AW5" s="270"/>
      <c r="AX5" s="264"/>
      <c r="AY5" s="271"/>
      <c r="AZ5" s="270"/>
      <c r="BA5" s="270"/>
      <c r="BB5" s="270"/>
      <c r="BC5" s="264"/>
      <c r="BD5" s="266"/>
      <c r="BE5" s="262"/>
      <c r="BF5" s="262"/>
      <c r="BG5" s="262"/>
      <c r="BH5" s="264"/>
    </row>
    <row r="6" spans="1:60" ht="30" customHeight="1" x14ac:dyDescent="0.2">
      <c r="B6" s="40"/>
      <c r="C6" s="274"/>
      <c r="D6" s="43" t="s">
        <v>67</v>
      </c>
      <c r="E6" s="44" t="s">
        <v>68</v>
      </c>
      <c r="F6" s="195" t="s">
        <v>162</v>
      </c>
      <c r="G6" s="196" t="s">
        <v>163</v>
      </c>
      <c r="H6" s="43" t="s">
        <v>71</v>
      </c>
      <c r="I6" s="46" t="s">
        <v>72</v>
      </c>
      <c r="J6" s="265"/>
      <c r="K6" s="195" t="s">
        <v>162</v>
      </c>
      <c r="L6" s="196" t="s">
        <v>163</v>
      </c>
      <c r="M6" s="43" t="s">
        <v>71</v>
      </c>
      <c r="N6" s="46" t="s">
        <v>72</v>
      </c>
      <c r="O6" s="265"/>
      <c r="P6" s="195" t="s">
        <v>162</v>
      </c>
      <c r="Q6" s="196" t="s">
        <v>163</v>
      </c>
      <c r="R6" s="43" t="s">
        <v>71</v>
      </c>
      <c r="S6" s="46" t="s">
        <v>72</v>
      </c>
      <c r="T6" s="265"/>
      <c r="U6" s="195" t="s">
        <v>162</v>
      </c>
      <c r="V6" s="196" t="s">
        <v>163</v>
      </c>
      <c r="W6" s="43" t="s">
        <v>71</v>
      </c>
      <c r="X6" s="46" t="s">
        <v>72</v>
      </c>
      <c r="Y6" s="265"/>
      <c r="Z6" s="195" t="s">
        <v>162</v>
      </c>
      <c r="AA6" s="196" t="s">
        <v>163</v>
      </c>
      <c r="AB6" s="43" t="s">
        <v>71</v>
      </c>
      <c r="AC6" s="46" t="s">
        <v>72</v>
      </c>
      <c r="AD6" s="265"/>
      <c r="AE6" s="195" t="s">
        <v>162</v>
      </c>
      <c r="AF6" s="196" t="s">
        <v>163</v>
      </c>
      <c r="AG6" s="43" t="s">
        <v>71</v>
      </c>
      <c r="AH6" s="46" t="s">
        <v>72</v>
      </c>
      <c r="AI6" s="265"/>
      <c r="AJ6" s="195" t="s">
        <v>162</v>
      </c>
      <c r="AK6" s="196" t="s">
        <v>163</v>
      </c>
      <c r="AL6" s="43" t="s">
        <v>71</v>
      </c>
      <c r="AM6" s="46" t="s">
        <v>72</v>
      </c>
      <c r="AN6" s="265"/>
      <c r="AO6" s="195" t="s">
        <v>162</v>
      </c>
      <c r="AP6" s="196" t="s">
        <v>163</v>
      </c>
      <c r="AQ6" s="43" t="s">
        <v>71</v>
      </c>
      <c r="AR6" s="46" t="s">
        <v>72</v>
      </c>
      <c r="AS6" s="265"/>
      <c r="AT6" s="195" t="s">
        <v>162</v>
      </c>
      <c r="AU6" s="196" t="s">
        <v>163</v>
      </c>
      <c r="AV6" s="43" t="s">
        <v>71</v>
      </c>
      <c r="AW6" s="46" t="s">
        <v>72</v>
      </c>
      <c r="AX6" s="265"/>
      <c r="AY6" s="195" t="s">
        <v>162</v>
      </c>
      <c r="AZ6" s="196" t="s">
        <v>163</v>
      </c>
      <c r="BA6" s="43" t="s">
        <v>71</v>
      </c>
      <c r="BB6" s="46" t="s">
        <v>72</v>
      </c>
      <c r="BC6" s="265"/>
      <c r="BD6" s="195" t="s">
        <v>162</v>
      </c>
      <c r="BE6" s="196" t="s">
        <v>163</v>
      </c>
      <c r="BF6" s="43" t="s">
        <v>71</v>
      </c>
      <c r="BG6" s="46" t="s">
        <v>72</v>
      </c>
      <c r="BH6" s="265"/>
    </row>
    <row r="7" spans="1:60" ht="14.25" customHeight="1" x14ac:dyDescent="0.2">
      <c r="B7" s="47"/>
      <c r="C7" s="275"/>
      <c r="D7" s="203">
        <f>E7/12</f>
        <v>30319.41</v>
      </c>
      <c r="E7" s="204">
        <f>'Resumo por item'!G13</f>
        <v>363832.92</v>
      </c>
      <c r="F7" s="218">
        <f>G7/12</f>
        <v>31458.34</v>
      </c>
      <c r="G7" s="219">
        <v>377500.08</v>
      </c>
      <c r="H7" s="229">
        <f>F7-D7</f>
        <v>1138.9300000000003</v>
      </c>
      <c r="I7" s="230">
        <f>G22</f>
        <v>13591.231333333337</v>
      </c>
      <c r="J7" s="231">
        <f>I7+E7</f>
        <v>377424.15133333334</v>
      </c>
      <c r="K7" s="218">
        <f>L7/12</f>
        <v>32708.399999999998</v>
      </c>
      <c r="L7" s="219">
        <v>392500.8</v>
      </c>
      <c r="M7" s="229">
        <f>K7-F7</f>
        <v>1250.0599999999977</v>
      </c>
      <c r="N7" s="230">
        <f>L22</f>
        <v>12875.617999999977</v>
      </c>
      <c r="O7" s="231">
        <f>N7+J7</f>
        <v>390299.7693333333</v>
      </c>
      <c r="P7" s="218">
        <f>Q7/12</f>
        <v>32708.399999999998</v>
      </c>
      <c r="Q7" s="219">
        <v>392500.8</v>
      </c>
      <c r="R7" s="229"/>
      <c r="S7" s="230">
        <f>Q7</f>
        <v>392500.8</v>
      </c>
      <c r="T7" s="231">
        <f>S7+O7</f>
        <v>782800.56933333329</v>
      </c>
      <c r="U7" s="218">
        <f>V7/12</f>
        <v>32714.727500000005</v>
      </c>
      <c r="V7" s="234">
        <f>W22</f>
        <v>392576.73000000004</v>
      </c>
      <c r="W7" s="229">
        <f>U7-P7</f>
        <v>6.3275000000066939</v>
      </c>
      <c r="X7" s="230">
        <f>V22</f>
        <v>75.930000000000007</v>
      </c>
      <c r="Y7" s="231">
        <f>X7+T7</f>
        <v>782876.49933333334</v>
      </c>
      <c r="Z7" s="218">
        <f>AA7/12</f>
        <v>32891.819166666675</v>
      </c>
      <c r="AA7" s="234">
        <f>AB22</f>
        <v>394701.83000000007</v>
      </c>
      <c r="AB7" s="229">
        <f>Z7-U7</f>
        <v>177.09166666667079</v>
      </c>
      <c r="AC7" s="230">
        <f>AA22</f>
        <v>2125.1</v>
      </c>
      <c r="AD7" s="231">
        <f>AC7+Y7</f>
        <v>785001.59933333332</v>
      </c>
      <c r="AE7" s="218">
        <f>AF7/12</f>
        <v>32848.217166666662</v>
      </c>
      <c r="AF7" s="234">
        <f>AG22</f>
        <v>394178.60599999991</v>
      </c>
      <c r="AG7" s="229">
        <f>AE7-Z7</f>
        <v>-43.602000000013504</v>
      </c>
      <c r="AH7" s="230">
        <f>AF22</f>
        <v>-523.22400000000016</v>
      </c>
      <c r="AI7" s="231">
        <f>AH7+AD7</f>
        <v>784478.37533333327</v>
      </c>
      <c r="AJ7" s="218">
        <f>AK7/12</f>
        <v>33454.230833333335</v>
      </c>
      <c r="AK7" s="234">
        <v>401450.77</v>
      </c>
      <c r="AL7" s="229">
        <f>AJ7-AE7</f>
        <v>606.01366666667309</v>
      </c>
      <c r="AM7" s="230">
        <f>AK22</f>
        <v>7272.1600000000008</v>
      </c>
      <c r="AN7" s="231">
        <f>AM7+AI7</f>
        <v>791750.5353333333</v>
      </c>
      <c r="AO7" s="218">
        <f>AP7/12</f>
        <v>33493.159999999996</v>
      </c>
      <c r="AP7" s="234">
        <v>401917.92</v>
      </c>
      <c r="AQ7" s="229"/>
      <c r="AR7" s="230">
        <f>AP7</f>
        <v>401917.92</v>
      </c>
      <c r="AS7" s="231">
        <f>AR7+AN7</f>
        <v>1193668.4553333332</v>
      </c>
      <c r="AT7" s="218">
        <f>AU7/12</f>
        <v>33475.921666666669</v>
      </c>
      <c r="AU7" s="234">
        <v>401711.06</v>
      </c>
      <c r="AV7" s="229">
        <f>AT7-AO7</f>
        <v>-17.238333333327319</v>
      </c>
      <c r="AW7" s="230">
        <f>AU22</f>
        <v>-206.86</v>
      </c>
      <c r="AX7" s="231">
        <f>AW7+AS7</f>
        <v>1193461.5953333331</v>
      </c>
      <c r="AY7" s="218">
        <f>AZ7/12</f>
        <v>33715.508333333331</v>
      </c>
      <c r="AZ7" s="234">
        <v>404586.1</v>
      </c>
      <c r="BA7" s="229">
        <f>AY7-AT7</f>
        <v>239.5866666666625</v>
      </c>
      <c r="BB7" s="230">
        <f>AZ22</f>
        <v>2875.04</v>
      </c>
      <c r="BC7" s="231">
        <f>BB7+AX7</f>
        <v>1196336.6353333332</v>
      </c>
      <c r="BD7" s="218">
        <f>BE7/12</f>
        <v>33493.159999999996</v>
      </c>
      <c r="BE7" s="234">
        <v>401917.92</v>
      </c>
      <c r="BF7" s="229"/>
      <c r="BG7" s="230">
        <f>BE7</f>
        <v>401917.92</v>
      </c>
      <c r="BH7" s="231">
        <f>BG7+BC7</f>
        <v>1598254.5553333331</v>
      </c>
    </row>
    <row r="8" spans="1:60" ht="15" customHeight="1" x14ac:dyDescent="0.25">
      <c r="B8" s="47"/>
      <c r="C8" s="276" t="s">
        <v>73</v>
      </c>
      <c r="D8" s="268"/>
      <c r="E8" s="55"/>
      <c r="F8" s="267" t="s">
        <v>73</v>
      </c>
      <c r="G8" s="268"/>
      <c r="H8" s="56"/>
      <c r="I8" s="57"/>
      <c r="J8" s="58"/>
      <c r="K8" s="267" t="s">
        <v>73</v>
      </c>
      <c r="L8" s="268"/>
      <c r="M8" s="56"/>
      <c r="N8" s="57"/>
      <c r="O8" s="58"/>
      <c r="P8" s="267" t="s">
        <v>73</v>
      </c>
      <c r="Q8" s="268"/>
      <c r="R8" s="56"/>
      <c r="S8" s="57"/>
      <c r="T8" s="58"/>
      <c r="U8" s="267" t="s">
        <v>73</v>
      </c>
      <c r="V8" s="268"/>
      <c r="W8" s="56"/>
      <c r="X8" s="57"/>
      <c r="Y8" s="58"/>
      <c r="Z8" s="267" t="s">
        <v>73</v>
      </c>
      <c r="AA8" s="268"/>
      <c r="AB8" s="56"/>
      <c r="AC8" s="57"/>
      <c r="AD8" s="58"/>
      <c r="AE8" s="267" t="s">
        <v>73</v>
      </c>
      <c r="AF8" s="268"/>
      <c r="AG8" s="56"/>
      <c r="AH8" s="57"/>
      <c r="AI8" s="58"/>
      <c r="AJ8" s="267" t="s">
        <v>73</v>
      </c>
      <c r="AK8" s="268"/>
      <c r="AL8" s="56"/>
      <c r="AM8" s="57"/>
      <c r="AN8" s="58"/>
      <c r="AO8" s="267" t="s">
        <v>73</v>
      </c>
      <c r="AP8" s="268"/>
      <c r="AQ8" s="56"/>
      <c r="AR8" s="57"/>
      <c r="AS8" s="58"/>
      <c r="AT8" s="267" t="s">
        <v>73</v>
      </c>
      <c r="AU8" s="268"/>
      <c r="AV8" s="56"/>
      <c r="AW8" s="57"/>
      <c r="AX8" s="58"/>
      <c r="AY8" s="267" t="s">
        <v>73</v>
      </c>
      <c r="AZ8" s="268"/>
      <c r="BA8" s="56"/>
      <c r="BB8" s="57"/>
      <c r="BC8" s="58"/>
      <c r="BD8" s="267" t="s">
        <v>73</v>
      </c>
      <c r="BE8" s="268"/>
      <c r="BF8" s="56"/>
      <c r="BG8" s="57"/>
      <c r="BH8" s="58"/>
    </row>
    <row r="9" spans="1:60" ht="30" customHeight="1" x14ac:dyDescent="0.2">
      <c r="B9" s="197"/>
      <c r="C9" s="198" t="s">
        <v>74</v>
      </c>
      <c r="D9" s="199" t="s">
        <v>75</v>
      </c>
      <c r="E9" s="61"/>
      <c r="F9" s="209" t="s">
        <v>74</v>
      </c>
      <c r="G9" s="199" t="s">
        <v>76</v>
      </c>
      <c r="H9" s="199" t="s">
        <v>75</v>
      </c>
      <c r="I9" s="63"/>
      <c r="J9" s="58"/>
      <c r="K9" s="209" t="s">
        <v>74</v>
      </c>
      <c r="L9" s="199" t="s">
        <v>76</v>
      </c>
      <c r="M9" s="199" t="s">
        <v>75</v>
      </c>
      <c r="N9" s="63"/>
      <c r="O9" s="58"/>
      <c r="P9" s="209" t="s">
        <v>74</v>
      </c>
      <c r="Q9" s="199" t="s">
        <v>76</v>
      </c>
      <c r="R9" s="199" t="s">
        <v>75</v>
      </c>
      <c r="S9" s="63"/>
      <c r="T9" s="58"/>
      <c r="U9" s="209" t="s">
        <v>74</v>
      </c>
      <c r="V9" s="199" t="s">
        <v>76</v>
      </c>
      <c r="W9" s="199" t="s">
        <v>75</v>
      </c>
      <c r="X9" s="63"/>
      <c r="Y9" s="58"/>
      <c r="Z9" s="209" t="s">
        <v>74</v>
      </c>
      <c r="AA9" s="199" t="s">
        <v>76</v>
      </c>
      <c r="AB9" s="199" t="s">
        <v>75</v>
      </c>
      <c r="AC9" s="63"/>
      <c r="AD9" s="58"/>
      <c r="AE9" s="209" t="s">
        <v>74</v>
      </c>
      <c r="AF9" s="199" t="s">
        <v>76</v>
      </c>
      <c r="AG9" s="199" t="s">
        <v>75</v>
      </c>
      <c r="AH9" s="63"/>
      <c r="AI9" s="58"/>
      <c r="AJ9" s="209" t="s">
        <v>74</v>
      </c>
      <c r="AK9" s="199" t="s">
        <v>76</v>
      </c>
      <c r="AL9" s="199" t="s">
        <v>75</v>
      </c>
      <c r="AM9" s="63"/>
      <c r="AN9" s="58"/>
      <c r="AO9" s="209" t="s">
        <v>74</v>
      </c>
      <c r="AP9" s="199" t="s">
        <v>76</v>
      </c>
      <c r="AQ9" s="199" t="s">
        <v>75</v>
      </c>
      <c r="AR9" s="63"/>
      <c r="AS9" s="58"/>
      <c r="AT9" s="209" t="s">
        <v>74</v>
      </c>
      <c r="AU9" s="199" t="s">
        <v>76</v>
      </c>
      <c r="AV9" s="199" t="s">
        <v>75</v>
      </c>
      <c r="AW9" s="63"/>
      <c r="AX9" s="58"/>
      <c r="AY9" s="209" t="s">
        <v>74</v>
      </c>
      <c r="AZ9" s="199" t="s">
        <v>76</v>
      </c>
      <c r="BA9" s="199" t="s">
        <v>75</v>
      </c>
      <c r="BB9" s="63"/>
      <c r="BC9" s="58"/>
      <c r="BD9" s="209" t="s">
        <v>74</v>
      </c>
      <c r="BE9" s="199" t="s">
        <v>76</v>
      </c>
      <c r="BF9" s="199" t="s">
        <v>75</v>
      </c>
      <c r="BG9" s="63"/>
      <c r="BH9" s="58"/>
    </row>
    <row r="10" spans="1:60" ht="15" customHeight="1" x14ac:dyDescent="0.25">
      <c r="A10" s="247" t="s">
        <v>192</v>
      </c>
      <c r="B10" s="240" t="s">
        <v>168</v>
      </c>
      <c r="C10" s="279" t="s">
        <v>238</v>
      </c>
      <c r="D10" s="205">
        <f>D7</f>
        <v>30319.41</v>
      </c>
      <c r="E10" s="210"/>
      <c r="F10" s="277" t="s">
        <v>238</v>
      </c>
      <c r="G10" s="245">
        <f>H7/30*28</f>
        <v>1063.0013333333336</v>
      </c>
      <c r="H10" s="246">
        <f>G10+D10</f>
        <v>31382.411333333333</v>
      </c>
      <c r="I10" s="66"/>
      <c r="J10" s="67"/>
      <c r="K10" s="259" t="s">
        <v>238</v>
      </c>
      <c r="L10" s="245"/>
      <c r="M10" s="246">
        <f>L10+H10</f>
        <v>31382.411333333333</v>
      </c>
      <c r="N10" s="66"/>
      <c r="O10" s="67"/>
      <c r="P10" s="259" t="s">
        <v>239</v>
      </c>
      <c r="Q10" s="228"/>
      <c r="R10" s="200">
        <f>$Q$7/12</f>
        <v>32708.399999999998</v>
      </c>
      <c r="S10" s="66"/>
      <c r="T10" s="67"/>
      <c r="U10" s="259" t="s">
        <v>239</v>
      </c>
      <c r="V10" s="245">
        <v>75.930000000000007</v>
      </c>
      <c r="W10" s="246">
        <f>R10+V10</f>
        <v>32784.329999999994</v>
      </c>
      <c r="X10" s="66"/>
      <c r="Y10" s="67"/>
      <c r="Z10" s="259" t="s">
        <v>239</v>
      </c>
      <c r="AA10" s="245">
        <v>1250.06</v>
      </c>
      <c r="AB10" s="246">
        <f>W10+AA10</f>
        <v>34034.389999999992</v>
      </c>
      <c r="AC10" s="66"/>
      <c r="AD10" s="67"/>
      <c r="AE10" s="259" t="s">
        <v>239</v>
      </c>
      <c r="AF10" s="245">
        <f>-60.84/30*9</f>
        <v>-18.251999999999999</v>
      </c>
      <c r="AG10" s="246">
        <f>AF10+AB10</f>
        <v>34016.137999999992</v>
      </c>
      <c r="AH10" s="66"/>
      <c r="AI10" s="67"/>
      <c r="AJ10" s="259" t="s">
        <v>239</v>
      </c>
      <c r="AK10" s="245">
        <f>845.6/30*9</f>
        <v>253.68</v>
      </c>
      <c r="AL10" s="246">
        <f>AK10+AG10</f>
        <v>34269.817999999992</v>
      </c>
      <c r="AM10" s="66"/>
      <c r="AN10" s="67"/>
      <c r="AO10" s="259" t="s">
        <v>240</v>
      </c>
      <c r="AP10" s="250"/>
      <c r="AQ10" s="251">
        <f>$AP$7/12</f>
        <v>33493.159999999996</v>
      </c>
      <c r="AR10" s="66"/>
      <c r="AS10" s="67"/>
      <c r="AT10" s="259" t="s">
        <v>240</v>
      </c>
      <c r="AU10" s="245">
        <v>-42.59</v>
      </c>
      <c r="AV10" s="246">
        <f>AQ10+AU10</f>
        <v>33450.57</v>
      </c>
      <c r="AW10" s="66"/>
      <c r="AX10" s="67"/>
      <c r="AY10" s="259" t="s">
        <v>240</v>
      </c>
      <c r="AZ10" s="245">
        <v>591.91999999999996</v>
      </c>
      <c r="BA10" s="246">
        <f>AZ10+AV10</f>
        <v>34042.49</v>
      </c>
      <c r="BB10" s="66"/>
      <c r="BC10" s="67"/>
      <c r="BD10" s="259" t="s">
        <v>241</v>
      </c>
      <c r="BE10" s="250"/>
      <c r="BF10" s="251">
        <f>$BE$7/12</f>
        <v>33493.159999999996</v>
      </c>
      <c r="BG10" s="66"/>
      <c r="BH10" s="67"/>
    </row>
    <row r="11" spans="1:60" ht="15" customHeight="1" x14ac:dyDescent="0.25">
      <c r="A11" s="247" t="s">
        <v>193</v>
      </c>
      <c r="B11" s="241" t="s">
        <v>169</v>
      </c>
      <c r="C11" s="280"/>
      <c r="D11" s="205">
        <f t="shared" ref="D11:D21" si="0">$D$7</f>
        <v>30319.41</v>
      </c>
      <c r="E11" s="211"/>
      <c r="F11" s="278"/>
      <c r="G11" s="228">
        <f>$H$7</f>
        <v>1138.9300000000003</v>
      </c>
      <c r="H11" s="200">
        <f>G11+D11</f>
        <v>31458.34</v>
      </c>
      <c r="I11" s="57"/>
      <c r="J11" s="58"/>
      <c r="K11" s="260"/>
      <c r="L11" s="245">
        <f>M7/30*9</f>
        <v>375.01799999999929</v>
      </c>
      <c r="M11" s="246">
        <f t="shared" ref="M11:M21" si="1">L11+H11</f>
        <v>31833.358</v>
      </c>
      <c r="N11" s="57"/>
      <c r="O11" s="58"/>
      <c r="P11" s="260"/>
      <c r="Q11" s="228"/>
      <c r="R11" s="200">
        <f t="shared" ref="R11:R21" si="2">$Q$7/12</f>
        <v>32708.399999999998</v>
      </c>
      <c r="S11" s="57"/>
      <c r="T11" s="58"/>
      <c r="U11" s="260"/>
      <c r="V11" s="228"/>
      <c r="W11" s="200">
        <f t="shared" ref="W11:W21" si="3">$Q$7/12</f>
        <v>32708.399999999998</v>
      </c>
      <c r="X11" s="57"/>
      <c r="Y11" s="58"/>
      <c r="Z11" s="260"/>
      <c r="AA11" s="245">
        <v>875.04</v>
      </c>
      <c r="AB11" s="246">
        <f>W11+AA11</f>
        <v>33583.439999999995</v>
      </c>
      <c r="AC11" s="57"/>
      <c r="AD11" s="58"/>
      <c r="AE11" s="260"/>
      <c r="AF11" s="228"/>
      <c r="AG11" s="200">
        <f>AB11</f>
        <v>33583.439999999995</v>
      </c>
      <c r="AH11" s="57"/>
      <c r="AI11" s="58"/>
      <c r="AJ11" s="260"/>
      <c r="AK11" s="228"/>
      <c r="AL11" s="200">
        <f>AG11</f>
        <v>33583.439999999995</v>
      </c>
      <c r="AM11" s="57"/>
      <c r="AN11" s="58"/>
      <c r="AO11" s="260"/>
      <c r="AP11" s="250"/>
      <c r="AQ11" s="251">
        <f t="shared" ref="AQ11:AQ21" si="4">$AP$7/12</f>
        <v>33493.159999999996</v>
      </c>
      <c r="AR11" s="57"/>
      <c r="AS11" s="58"/>
      <c r="AT11" s="260"/>
      <c r="AU11" s="245">
        <v>-60.84</v>
      </c>
      <c r="AV11" s="246">
        <f>AQ11+AU11</f>
        <v>33432.32</v>
      </c>
      <c r="AW11" s="57"/>
      <c r="AX11" s="58"/>
      <c r="AY11" s="260"/>
      <c r="AZ11" s="245">
        <v>845.6</v>
      </c>
      <c r="BA11" s="246">
        <f>AZ11+AV11</f>
        <v>34277.919999999998</v>
      </c>
      <c r="BB11" s="57"/>
      <c r="BC11" s="58"/>
      <c r="BD11" s="260"/>
      <c r="BE11" s="250"/>
      <c r="BF11" s="251">
        <f t="shared" ref="BF11:BF21" si="5">$BE$7/12</f>
        <v>33493.159999999996</v>
      </c>
      <c r="BG11" s="57"/>
      <c r="BH11" s="58"/>
    </row>
    <row r="12" spans="1:60" ht="15" customHeight="1" x14ac:dyDescent="0.25">
      <c r="A12" s="247" t="s">
        <v>194</v>
      </c>
      <c r="B12" s="242" t="s">
        <v>170</v>
      </c>
      <c r="C12" s="280"/>
      <c r="D12" s="205">
        <f t="shared" si="0"/>
        <v>30319.41</v>
      </c>
      <c r="E12" s="212"/>
      <c r="F12" s="278"/>
      <c r="G12" s="228">
        <f t="shared" ref="G12:G21" si="6">$H$7</f>
        <v>1138.9300000000003</v>
      </c>
      <c r="H12" s="200">
        <f t="shared" ref="H12:H21" si="7">G12+D12</f>
        <v>31458.34</v>
      </c>
      <c r="I12" s="71"/>
      <c r="J12" s="220"/>
      <c r="K12" s="260"/>
      <c r="L12" s="250">
        <f>M7</f>
        <v>1250.0599999999977</v>
      </c>
      <c r="M12" s="200">
        <f>L12+H12</f>
        <v>32708.399999999998</v>
      </c>
      <c r="N12" s="71"/>
      <c r="O12" s="220"/>
      <c r="P12" s="260"/>
      <c r="Q12" s="228"/>
      <c r="R12" s="200">
        <f t="shared" si="2"/>
        <v>32708.399999999998</v>
      </c>
      <c r="S12" s="71"/>
      <c r="T12" s="220"/>
      <c r="U12" s="260"/>
      <c r="V12" s="228"/>
      <c r="W12" s="200">
        <f t="shared" si="3"/>
        <v>32708.399999999998</v>
      </c>
      <c r="X12" s="71"/>
      <c r="Y12" s="220"/>
      <c r="Z12" s="260"/>
      <c r="AA12" s="228"/>
      <c r="AB12" s="200">
        <f t="shared" ref="AB12:AB21" si="8">$Q$7/12</f>
        <v>32708.399999999998</v>
      </c>
      <c r="AC12" s="71"/>
      <c r="AD12" s="220"/>
      <c r="AE12" s="260"/>
      <c r="AF12" s="228"/>
      <c r="AG12" s="200">
        <f>AB12</f>
        <v>32708.399999999998</v>
      </c>
      <c r="AH12" s="71"/>
      <c r="AI12" s="220"/>
      <c r="AJ12" s="260"/>
      <c r="AK12" s="228"/>
      <c r="AL12" s="200">
        <f>AG12</f>
        <v>32708.399999999998</v>
      </c>
      <c r="AM12" s="71"/>
      <c r="AN12" s="220"/>
      <c r="AO12" s="260"/>
      <c r="AP12" s="250"/>
      <c r="AQ12" s="251">
        <f t="shared" si="4"/>
        <v>33493.159999999996</v>
      </c>
      <c r="AR12" s="71"/>
      <c r="AS12" s="220"/>
      <c r="AT12" s="260"/>
      <c r="AU12" s="245">
        <v>-60.84</v>
      </c>
      <c r="AV12" s="246">
        <f t="shared" ref="AV12:AV21" si="9">AQ12+AU12</f>
        <v>33432.32</v>
      </c>
      <c r="AW12" s="71"/>
      <c r="AX12" s="220"/>
      <c r="AY12" s="260"/>
      <c r="AZ12" s="245">
        <v>845.6</v>
      </c>
      <c r="BA12" s="246">
        <f>AZ12+AV12</f>
        <v>34277.919999999998</v>
      </c>
      <c r="BB12" s="71"/>
      <c r="BC12" s="220"/>
      <c r="BD12" s="260"/>
      <c r="BE12" s="250"/>
      <c r="BF12" s="251">
        <f t="shared" si="5"/>
        <v>33493.159999999996</v>
      </c>
      <c r="BG12" s="71"/>
      <c r="BH12" s="220"/>
    </row>
    <row r="13" spans="1:60" ht="15.75" customHeight="1" x14ac:dyDescent="0.25">
      <c r="A13" s="247" t="s">
        <v>195</v>
      </c>
      <c r="B13" s="243" t="s">
        <v>171</v>
      </c>
      <c r="C13" s="280"/>
      <c r="D13" s="205">
        <f t="shared" si="0"/>
        <v>30319.41</v>
      </c>
      <c r="E13" s="213"/>
      <c r="F13" s="278"/>
      <c r="G13" s="228">
        <f t="shared" si="6"/>
        <v>1138.9300000000003</v>
      </c>
      <c r="H13" s="200">
        <f t="shared" si="7"/>
        <v>31458.34</v>
      </c>
      <c r="I13" s="78"/>
      <c r="J13" s="221"/>
      <c r="K13" s="260"/>
      <c r="L13" s="250">
        <f>$M$7</f>
        <v>1250.0599999999977</v>
      </c>
      <c r="M13" s="200">
        <f t="shared" si="1"/>
        <v>32708.399999999998</v>
      </c>
      <c r="N13" s="78"/>
      <c r="O13" s="221"/>
      <c r="P13" s="260"/>
      <c r="Q13" s="228"/>
      <c r="R13" s="200">
        <f t="shared" si="2"/>
        <v>32708.399999999998</v>
      </c>
      <c r="S13" s="78"/>
      <c r="T13" s="221"/>
      <c r="U13" s="260"/>
      <c r="V13" s="228"/>
      <c r="W13" s="200">
        <f t="shared" si="3"/>
        <v>32708.399999999998</v>
      </c>
      <c r="X13" s="78"/>
      <c r="Y13" s="221"/>
      <c r="Z13" s="260"/>
      <c r="AA13" s="228"/>
      <c r="AB13" s="200">
        <f t="shared" si="8"/>
        <v>32708.399999999998</v>
      </c>
      <c r="AC13" s="78"/>
      <c r="AD13" s="221"/>
      <c r="AE13" s="260"/>
      <c r="AF13" s="245">
        <f>-60.84/30*9</f>
        <v>-18.251999999999999</v>
      </c>
      <c r="AG13" s="246">
        <f>AF13+AB13</f>
        <v>32690.147999999997</v>
      </c>
      <c r="AH13" s="78"/>
      <c r="AI13" s="221"/>
      <c r="AJ13" s="260"/>
      <c r="AK13" s="245">
        <f>845.6/30*9</f>
        <v>253.68</v>
      </c>
      <c r="AL13" s="246">
        <f>AK13+AG13</f>
        <v>32943.827999999994</v>
      </c>
      <c r="AM13" s="78"/>
      <c r="AN13" s="221"/>
      <c r="AO13" s="260"/>
      <c r="AP13" s="250"/>
      <c r="AQ13" s="251">
        <f t="shared" si="4"/>
        <v>33493.159999999996</v>
      </c>
      <c r="AR13" s="78"/>
      <c r="AS13" s="221"/>
      <c r="AT13" s="260"/>
      <c r="AU13" s="245">
        <v>-42.59</v>
      </c>
      <c r="AV13" s="246">
        <f>AQ13+AU13</f>
        <v>33450.57</v>
      </c>
      <c r="AW13" s="78"/>
      <c r="AX13" s="221"/>
      <c r="AY13" s="260"/>
      <c r="AZ13" s="245">
        <v>591.91999999999996</v>
      </c>
      <c r="BA13" s="246">
        <f>AZ13+AV13</f>
        <v>34042.49</v>
      </c>
      <c r="BB13" s="78"/>
      <c r="BC13" s="221"/>
      <c r="BD13" s="260"/>
      <c r="BE13" s="250"/>
      <c r="BF13" s="251">
        <f t="shared" si="5"/>
        <v>33493.159999999996</v>
      </c>
      <c r="BG13" s="78"/>
      <c r="BH13" s="221"/>
    </row>
    <row r="14" spans="1:60" ht="14.25" customHeight="1" x14ac:dyDescent="0.25">
      <c r="A14" s="247" t="s">
        <v>196</v>
      </c>
      <c r="B14" s="243" t="s">
        <v>174</v>
      </c>
      <c r="C14" s="280"/>
      <c r="D14" s="205">
        <f t="shared" si="0"/>
        <v>30319.41</v>
      </c>
      <c r="E14" s="213"/>
      <c r="F14" s="278"/>
      <c r="G14" s="228">
        <f t="shared" si="6"/>
        <v>1138.9300000000003</v>
      </c>
      <c r="H14" s="200">
        <f t="shared" si="7"/>
        <v>31458.34</v>
      </c>
      <c r="I14" s="78"/>
      <c r="J14" s="221"/>
      <c r="K14" s="260"/>
      <c r="L14" s="250">
        <f t="shared" ref="L14:L20" si="10">$M$7</f>
        <v>1250.0599999999977</v>
      </c>
      <c r="M14" s="200">
        <f t="shared" si="1"/>
        <v>32708.399999999998</v>
      </c>
      <c r="N14" s="78"/>
      <c r="O14" s="221"/>
      <c r="P14" s="260"/>
      <c r="Q14" s="228"/>
      <c r="R14" s="200">
        <f t="shared" si="2"/>
        <v>32708.399999999998</v>
      </c>
      <c r="S14" s="78"/>
      <c r="T14" s="221"/>
      <c r="U14" s="260"/>
      <c r="V14" s="228"/>
      <c r="W14" s="200">
        <f t="shared" si="3"/>
        <v>32708.399999999998</v>
      </c>
      <c r="X14" s="78"/>
      <c r="Y14" s="221"/>
      <c r="Z14" s="260"/>
      <c r="AA14" s="228"/>
      <c r="AB14" s="200">
        <f t="shared" si="8"/>
        <v>32708.399999999998</v>
      </c>
      <c r="AC14" s="78"/>
      <c r="AD14" s="221"/>
      <c r="AE14" s="260"/>
      <c r="AF14" s="245">
        <f>-60.84</f>
        <v>-60.84</v>
      </c>
      <c r="AG14" s="246">
        <f>$AF$14+$AB$14</f>
        <v>32647.559999999998</v>
      </c>
      <c r="AH14" s="78"/>
      <c r="AI14" s="221"/>
      <c r="AJ14" s="260"/>
      <c r="AK14" s="245">
        <f>845.6</f>
        <v>845.6</v>
      </c>
      <c r="AL14" s="246">
        <f>AK14+AG14</f>
        <v>33493.159999999996</v>
      </c>
      <c r="AM14" s="78"/>
      <c r="AN14" s="221"/>
      <c r="AO14" s="260"/>
      <c r="AP14" s="250"/>
      <c r="AQ14" s="251">
        <f t="shared" si="4"/>
        <v>33493.159999999996</v>
      </c>
      <c r="AR14" s="78"/>
      <c r="AS14" s="221"/>
      <c r="AT14" s="260"/>
      <c r="AU14" s="250">
        <v>0</v>
      </c>
      <c r="AV14" s="251">
        <f t="shared" si="9"/>
        <v>33493.159999999996</v>
      </c>
      <c r="AW14" s="78"/>
      <c r="AX14" s="221"/>
      <c r="AY14" s="260"/>
      <c r="AZ14" s="250">
        <v>0</v>
      </c>
      <c r="BA14" s="251">
        <f t="shared" ref="BA14:BA21" si="11">AZ14+AV14</f>
        <v>33493.159999999996</v>
      </c>
      <c r="BB14" s="78"/>
      <c r="BC14" s="221"/>
      <c r="BD14" s="260"/>
      <c r="BE14" s="250"/>
      <c r="BF14" s="251">
        <f t="shared" si="5"/>
        <v>33493.159999999996</v>
      </c>
      <c r="BG14" s="78"/>
      <c r="BH14" s="221"/>
    </row>
    <row r="15" spans="1:60" ht="14.25" customHeight="1" x14ac:dyDescent="0.25">
      <c r="A15" s="247" t="s">
        <v>197</v>
      </c>
      <c r="B15" s="244" t="s">
        <v>185</v>
      </c>
      <c r="C15" s="280"/>
      <c r="D15" s="205">
        <f t="shared" si="0"/>
        <v>30319.41</v>
      </c>
      <c r="E15" s="201"/>
      <c r="F15" s="278"/>
      <c r="G15" s="228">
        <f t="shared" si="6"/>
        <v>1138.9300000000003</v>
      </c>
      <c r="H15" s="200">
        <f t="shared" si="7"/>
        <v>31458.34</v>
      </c>
      <c r="I15" s="88"/>
      <c r="J15" s="222"/>
      <c r="K15" s="260"/>
      <c r="L15" s="250">
        <f t="shared" si="10"/>
        <v>1250.0599999999977</v>
      </c>
      <c r="M15" s="200">
        <f t="shared" si="1"/>
        <v>32708.399999999998</v>
      </c>
      <c r="N15" s="88"/>
      <c r="O15" s="222"/>
      <c r="P15" s="260"/>
      <c r="Q15" s="228"/>
      <c r="R15" s="200">
        <f t="shared" si="2"/>
        <v>32708.399999999998</v>
      </c>
      <c r="S15" s="88"/>
      <c r="T15" s="222"/>
      <c r="U15" s="260"/>
      <c r="V15" s="228"/>
      <c r="W15" s="200">
        <f t="shared" si="3"/>
        <v>32708.399999999998</v>
      </c>
      <c r="X15" s="88"/>
      <c r="Y15" s="222"/>
      <c r="Z15" s="260"/>
      <c r="AA15" s="228"/>
      <c r="AB15" s="200">
        <f t="shared" si="8"/>
        <v>32708.399999999998</v>
      </c>
      <c r="AC15" s="88"/>
      <c r="AD15" s="222"/>
      <c r="AE15" s="260"/>
      <c r="AF15" s="245">
        <f t="shared" ref="AF15:AF21" si="12">-60.84</f>
        <v>-60.84</v>
      </c>
      <c r="AG15" s="246">
        <f t="shared" ref="AG15:AG21" si="13">$AF$14+$AB$14</f>
        <v>32647.559999999998</v>
      </c>
      <c r="AH15" s="88"/>
      <c r="AI15" s="222"/>
      <c r="AJ15" s="260"/>
      <c r="AK15" s="245">
        <f t="shared" ref="AK15:AK21" si="14">845.6</f>
        <v>845.6</v>
      </c>
      <c r="AL15" s="246">
        <f t="shared" ref="AL15:AL21" si="15">AK15+AG15</f>
        <v>33493.159999999996</v>
      </c>
      <c r="AM15" s="88"/>
      <c r="AN15" s="222"/>
      <c r="AO15" s="260"/>
      <c r="AP15" s="250"/>
      <c r="AQ15" s="251">
        <f t="shared" si="4"/>
        <v>33493.159999999996</v>
      </c>
      <c r="AR15" s="88"/>
      <c r="AS15" s="222"/>
      <c r="AT15" s="260"/>
      <c r="AU15" s="250">
        <v>0</v>
      </c>
      <c r="AV15" s="251">
        <f t="shared" si="9"/>
        <v>33493.159999999996</v>
      </c>
      <c r="AW15" s="88"/>
      <c r="AX15" s="222"/>
      <c r="AY15" s="260"/>
      <c r="AZ15" s="250">
        <v>0</v>
      </c>
      <c r="BA15" s="251">
        <f t="shared" si="11"/>
        <v>33493.159999999996</v>
      </c>
      <c r="BB15" s="88"/>
      <c r="BC15" s="222"/>
      <c r="BD15" s="260"/>
      <c r="BE15" s="250"/>
      <c r="BF15" s="251">
        <f t="shared" si="5"/>
        <v>33493.159999999996</v>
      </c>
      <c r="BG15" s="88"/>
      <c r="BH15" s="222"/>
    </row>
    <row r="16" spans="1:60" ht="14.25" customHeight="1" x14ac:dyDescent="0.25">
      <c r="A16" s="247" t="s">
        <v>198</v>
      </c>
      <c r="B16" s="242" t="s">
        <v>172</v>
      </c>
      <c r="C16" s="280"/>
      <c r="D16" s="205">
        <f t="shared" si="0"/>
        <v>30319.41</v>
      </c>
      <c r="E16" s="202"/>
      <c r="F16" s="278"/>
      <c r="G16" s="228">
        <f t="shared" si="6"/>
        <v>1138.9300000000003</v>
      </c>
      <c r="H16" s="200">
        <f t="shared" si="7"/>
        <v>31458.34</v>
      </c>
      <c r="I16" s="91"/>
      <c r="J16" s="223"/>
      <c r="K16" s="260"/>
      <c r="L16" s="250">
        <f t="shared" si="10"/>
        <v>1250.0599999999977</v>
      </c>
      <c r="M16" s="200">
        <f t="shared" si="1"/>
        <v>32708.399999999998</v>
      </c>
      <c r="N16" s="91"/>
      <c r="O16" s="223"/>
      <c r="P16" s="260"/>
      <c r="Q16" s="228"/>
      <c r="R16" s="200">
        <f t="shared" si="2"/>
        <v>32708.399999999998</v>
      </c>
      <c r="S16" s="91"/>
      <c r="T16" s="223"/>
      <c r="U16" s="260"/>
      <c r="V16" s="228"/>
      <c r="W16" s="200">
        <f t="shared" si="3"/>
        <v>32708.399999999998</v>
      </c>
      <c r="X16" s="91"/>
      <c r="Y16" s="223"/>
      <c r="Z16" s="260"/>
      <c r="AA16" s="228"/>
      <c r="AB16" s="200">
        <f t="shared" si="8"/>
        <v>32708.399999999998</v>
      </c>
      <c r="AC16" s="91"/>
      <c r="AD16" s="223"/>
      <c r="AE16" s="260"/>
      <c r="AF16" s="245">
        <f t="shared" si="12"/>
        <v>-60.84</v>
      </c>
      <c r="AG16" s="246">
        <f t="shared" si="13"/>
        <v>32647.559999999998</v>
      </c>
      <c r="AH16" s="91"/>
      <c r="AI16" s="223"/>
      <c r="AJ16" s="260"/>
      <c r="AK16" s="245">
        <f t="shared" si="14"/>
        <v>845.6</v>
      </c>
      <c r="AL16" s="246">
        <f t="shared" si="15"/>
        <v>33493.159999999996</v>
      </c>
      <c r="AM16" s="91"/>
      <c r="AN16" s="223"/>
      <c r="AO16" s="260"/>
      <c r="AP16" s="250"/>
      <c r="AQ16" s="251">
        <f t="shared" si="4"/>
        <v>33493.159999999996</v>
      </c>
      <c r="AR16" s="91"/>
      <c r="AS16" s="223"/>
      <c r="AT16" s="260"/>
      <c r="AU16" s="250">
        <v>0</v>
      </c>
      <c r="AV16" s="251">
        <f t="shared" si="9"/>
        <v>33493.159999999996</v>
      </c>
      <c r="AW16" s="91"/>
      <c r="AX16" s="223"/>
      <c r="AY16" s="260"/>
      <c r="AZ16" s="250">
        <v>0</v>
      </c>
      <c r="BA16" s="251">
        <f t="shared" si="11"/>
        <v>33493.159999999996</v>
      </c>
      <c r="BB16" s="91"/>
      <c r="BC16" s="223"/>
      <c r="BD16" s="260"/>
      <c r="BE16" s="250"/>
      <c r="BF16" s="251">
        <f t="shared" si="5"/>
        <v>33493.159999999996</v>
      </c>
      <c r="BG16" s="91"/>
      <c r="BH16" s="223"/>
    </row>
    <row r="17" spans="1:60" ht="14.25" customHeight="1" x14ac:dyDescent="0.25">
      <c r="A17" s="247" t="s">
        <v>199</v>
      </c>
      <c r="B17" s="242" t="s">
        <v>173</v>
      </c>
      <c r="C17" s="280"/>
      <c r="D17" s="205">
        <f t="shared" si="0"/>
        <v>30319.41</v>
      </c>
      <c r="E17" s="202"/>
      <c r="F17" s="278"/>
      <c r="G17" s="228">
        <f t="shared" si="6"/>
        <v>1138.9300000000003</v>
      </c>
      <c r="H17" s="200">
        <f t="shared" si="7"/>
        <v>31458.34</v>
      </c>
      <c r="I17" s="91"/>
      <c r="J17" s="223"/>
      <c r="K17" s="260"/>
      <c r="L17" s="250">
        <f t="shared" si="10"/>
        <v>1250.0599999999977</v>
      </c>
      <c r="M17" s="200">
        <f t="shared" si="1"/>
        <v>32708.399999999998</v>
      </c>
      <c r="N17" s="91"/>
      <c r="O17" s="223"/>
      <c r="P17" s="260"/>
      <c r="Q17" s="228"/>
      <c r="R17" s="200">
        <f t="shared" si="2"/>
        <v>32708.399999999998</v>
      </c>
      <c r="S17" s="91"/>
      <c r="T17" s="223"/>
      <c r="U17" s="260"/>
      <c r="V17" s="228"/>
      <c r="W17" s="200">
        <f t="shared" si="3"/>
        <v>32708.399999999998</v>
      </c>
      <c r="X17" s="91"/>
      <c r="Y17" s="223"/>
      <c r="Z17" s="260"/>
      <c r="AA17" s="228"/>
      <c r="AB17" s="200">
        <f t="shared" si="8"/>
        <v>32708.399999999998</v>
      </c>
      <c r="AC17" s="91"/>
      <c r="AD17" s="223"/>
      <c r="AE17" s="260"/>
      <c r="AF17" s="245">
        <f t="shared" si="12"/>
        <v>-60.84</v>
      </c>
      <c r="AG17" s="246">
        <f t="shared" si="13"/>
        <v>32647.559999999998</v>
      </c>
      <c r="AH17" s="91"/>
      <c r="AI17" s="223"/>
      <c r="AJ17" s="260"/>
      <c r="AK17" s="245">
        <f t="shared" si="14"/>
        <v>845.6</v>
      </c>
      <c r="AL17" s="246">
        <f t="shared" si="15"/>
        <v>33493.159999999996</v>
      </c>
      <c r="AM17" s="91"/>
      <c r="AN17" s="223"/>
      <c r="AO17" s="260"/>
      <c r="AP17" s="250"/>
      <c r="AQ17" s="251">
        <f t="shared" si="4"/>
        <v>33493.159999999996</v>
      </c>
      <c r="AR17" s="91"/>
      <c r="AS17" s="223"/>
      <c r="AT17" s="260"/>
      <c r="AU17" s="250">
        <v>0</v>
      </c>
      <c r="AV17" s="251">
        <f t="shared" si="9"/>
        <v>33493.159999999996</v>
      </c>
      <c r="AW17" s="91"/>
      <c r="AX17" s="223"/>
      <c r="AY17" s="260"/>
      <c r="AZ17" s="250">
        <v>0</v>
      </c>
      <c r="BA17" s="251">
        <f t="shared" si="11"/>
        <v>33493.159999999996</v>
      </c>
      <c r="BB17" s="91"/>
      <c r="BC17" s="223"/>
      <c r="BD17" s="260"/>
      <c r="BE17" s="250"/>
      <c r="BF17" s="251">
        <f t="shared" si="5"/>
        <v>33493.159999999996</v>
      </c>
      <c r="BG17" s="91"/>
      <c r="BH17" s="223"/>
    </row>
    <row r="18" spans="1:60" ht="14.25" customHeight="1" x14ac:dyDescent="0.25">
      <c r="A18" s="247" t="s">
        <v>200</v>
      </c>
      <c r="B18" s="242" t="s">
        <v>164</v>
      </c>
      <c r="C18" s="280"/>
      <c r="D18" s="205">
        <f t="shared" si="0"/>
        <v>30319.41</v>
      </c>
      <c r="E18" s="202"/>
      <c r="F18" s="278"/>
      <c r="G18" s="228">
        <f t="shared" si="6"/>
        <v>1138.9300000000003</v>
      </c>
      <c r="H18" s="200">
        <f t="shared" si="7"/>
        <v>31458.34</v>
      </c>
      <c r="I18" s="91"/>
      <c r="J18" s="223"/>
      <c r="K18" s="260"/>
      <c r="L18" s="250">
        <f t="shared" si="10"/>
        <v>1250.0599999999977</v>
      </c>
      <c r="M18" s="200">
        <f t="shared" si="1"/>
        <v>32708.399999999998</v>
      </c>
      <c r="N18" s="91"/>
      <c r="O18" s="223"/>
      <c r="P18" s="260"/>
      <c r="Q18" s="228"/>
      <c r="R18" s="200">
        <f t="shared" si="2"/>
        <v>32708.399999999998</v>
      </c>
      <c r="S18" s="91"/>
      <c r="T18" s="223"/>
      <c r="U18" s="260"/>
      <c r="V18" s="228"/>
      <c r="W18" s="200">
        <f t="shared" si="3"/>
        <v>32708.399999999998</v>
      </c>
      <c r="X18" s="91"/>
      <c r="Y18" s="223"/>
      <c r="Z18" s="260"/>
      <c r="AA18" s="228"/>
      <c r="AB18" s="200">
        <f t="shared" si="8"/>
        <v>32708.399999999998</v>
      </c>
      <c r="AC18" s="91"/>
      <c r="AD18" s="223"/>
      <c r="AE18" s="260"/>
      <c r="AF18" s="245">
        <f t="shared" si="12"/>
        <v>-60.84</v>
      </c>
      <c r="AG18" s="246">
        <f t="shared" si="13"/>
        <v>32647.559999999998</v>
      </c>
      <c r="AH18" s="91"/>
      <c r="AI18" s="223"/>
      <c r="AJ18" s="260"/>
      <c r="AK18" s="245">
        <f t="shared" si="14"/>
        <v>845.6</v>
      </c>
      <c r="AL18" s="246">
        <f t="shared" si="15"/>
        <v>33493.159999999996</v>
      </c>
      <c r="AM18" s="91"/>
      <c r="AN18" s="223"/>
      <c r="AO18" s="260"/>
      <c r="AP18" s="250"/>
      <c r="AQ18" s="251">
        <f t="shared" si="4"/>
        <v>33493.159999999996</v>
      </c>
      <c r="AR18" s="91"/>
      <c r="AS18" s="223"/>
      <c r="AT18" s="260"/>
      <c r="AU18" s="250">
        <v>0</v>
      </c>
      <c r="AV18" s="251">
        <f t="shared" si="9"/>
        <v>33493.159999999996</v>
      </c>
      <c r="AW18" s="91"/>
      <c r="AX18" s="223"/>
      <c r="AY18" s="260"/>
      <c r="AZ18" s="250">
        <v>0</v>
      </c>
      <c r="BA18" s="251">
        <f t="shared" si="11"/>
        <v>33493.159999999996</v>
      </c>
      <c r="BB18" s="91"/>
      <c r="BC18" s="223"/>
      <c r="BD18" s="260"/>
      <c r="BE18" s="250"/>
      <c r="BF18" s="251">
        <f t="shared" si="5"/>
        <v>33493.159999999996</v>
      </c>
      <c r="BG18" s="91"/>
      <c r="BH18" s="223"/>
    </row>
    <row r="19" spans="1:60" ht="14.25" customHeight="1" x14ac:dyDescent="0.25">
      <c r="A19" s="247" t="s">
        <v>201</v>
      </c>
      <c r="B19" s="242" t="s">
        <v>165</v>
      </c>
      <c r="C19" s="280"/>
      <c r="D19" s="205">
        <f t="shared" si="0"/>
        <v>30319.41</v>
      </c>
      <c r="E19" s="202"/>
      <c r="F19" s="278"/>
      <c r="G19" s="228">
        <f t="shared" si="6"/>
        <v>1138.9300000000003</v>
      </c>
      <c r="H19" s="200">
        <f t="shared" si="7"/>
        <v>31458.34</v>
      </c>
      <c r="I19" s="91"/>
      <c r="J19" s="223"/>
      <c r="K19" s="260"/>
      <c r="L19" s="250">
        <f t="shared" si="10"/>
        <v>1250.0599999999977</v>
      </c>
      <c r="M19" s="200">
        <f t="shared" si="1"/>
        <v>32708.399999999998</v>
      </c>
      <c r="N19" s="91"/>
      <c r="O19" s="223"/>
      <c r="P19" s="260"/>
      <c r="Q19" s="228"/>
      <c r="R19" s="200">
        <f t="shared" si="2"/>
        <v>32708.399999999998</v>
      </c>
      <c r="S19" s="91"/>
      <c r="T19" s="223"/>
      <c r="U19" s="260"/>
      <c r="V19" s="228"/>
      <c r="W19" s="200">
        <f t="shared" si="3"/>
        <v>32708.399999999998</v>
      </c>
      <c r="X19" s="91"/>
      <c r="Y19" s="223"/>
      <c r="Z19" s="260"/>
      <c r="AA19" s="228"/>
      <c r="AB19" s="200">
        <f t="shared" si="8"/>
        <v>32708.399999999998</v>
      </c>
      <c r="AC19" s="91"/>
      <c r="AD19" s="223"/>
      <c r="AE19" s="260"/>
      <c r="AF19" s="245">
        <f t="shared" si="12"/>
        <v>-60.84</v>
      </c>
      <c r="AG19" s="246">
        <f t="shared" si="13"/>
        <v>32647.559999999998</v>
      </c>
      <c r="AH19" s="91"/>
      <c r="AI19" s="223"/>
      <c r="AJ19" s="260"/>
      <c r="AK19" s="245">
        <f t="shared" si="14"/>
        <v>845.6</v>
      </c>
      <c r="AL19" s="246">
        <f t="shared" si="15"/>
        <v>33493.159999999996</v>
      </c>
      <c r="AM19" s="91"/>
      <c r="AN19" s="223"/>
      <c r="AO19" s="260"/>
      <c r="AP19" s="250"/>
      <c r="AQ19" s="251">
        <f t="shared" si="4"/>
        <v>33493.159999999996</v>
      </c>
      <c r="AR19" s="91"/>
      <c r="AS19" s="223"/>
      <c r="AT19" s="260"/>
      <c r="AU19" s="250">
        <v>0</v>
      </c>
      <c r="AV19" s="251">
        <f t="shared" si="9"/>
        <v>33493.159999999996</v>
      </c>
      <c r="AW19" s="91"/>
      <c r="AX19" s="223"/>
      <c r="AY19" s="260"/>
      <c r="AZ19" s="250">
        <v>0</v>
      </c>
      <c r="BA19" s="251">
        <f t="shared" si="11"/>
        <v>33493.159999999996</v>
      </c>
      <c r="BB19" s="91"/>
      <c r="BC19" s="223"/>
      <c r="BD19" s="260"/>
      <c r="BE19" s="250"/>
      <c r="BF19" s="251">
        <f t="shared" si="5"/>
        <v>33493.159999999996</v>
      </c>
      <c r="BG19" s="91"/>
      <c r="BH19" s="223"/>
    </row>
    <row r="20" spans="1:60" ht="14.25" customHeight="1" x14ac:dyDescent="0.25">
      <c r="A20" s="247" t="s">
        <v>202</v>
      </c>
      <c r="B20" s="242" t="s">
        <v>166</v>
      </c>
      <c r="C20" s="280"/>
      <c r="D20" s="205">
        <f t="shared" si="0"/>
        <v>30319.41</v>
      </c>
      <c r="E20" s="206"/>
      <c r="F20" s="278"/>
      <c r="G20" s="228">
        <f t="shared" si="6"/>
        <v>1138.9300000000003</v>
      </c>
      <c r="H20" s="200">
        <f t="shared" si="7"/>
        <v>31458.34</v>
      </c>
      <c r="I20" s="91"/>
      <c r="J20" s="223"/>
      <c r="K20" s="260"/>
      <c r="L20" s="250">
        <f t="shared" si="10"/>
        <v>1250.0599999999977</v>
      </c>
      <c r="M20" s="200">
        <f t="shared" si="1"/>
        <v>32708.399999999998</v>
      </c>
      <c r="N20" s="91"/>
      <c r="O20" s="223"/>
      <c r="P20" s="260"/>
      <c r="Q20" s="228"/>
      <c r="R20" s="200">
        <f t="shared" si="2"/>
        <v>32708.399999999998</v>
      </c>
      <c r="S20" s="91"/>
      <c r="T20" s="223"/>
      <c r="U20" s="260"/>
      <c r="V20" s="228"/>
      <c r="W20" s="200">
        <f t="shared" si="3"/>
        <v>32708.399999999998</v>
      </c>
      <c r="X20" s="91"/>
      <c r="Y20" s="223"/>
      <c r="Z20" s="260"/>
      <c r="AA20" s="228"/>
      <c r="AB20" s="200">
        <f t="shared" si="8"/>
        <v>32708.399999999998</v>
      </c>
      <c r="AC20" s="91"/>
      <c r="AD20" s="223"/>
      <c r="AE20" s="260"/>
      <c r="AF20" s="245">
        <f t="shared" si="12"/>
        <v>-60.84</v>
      </c>
      <c r="AG20" s="246">
        <f t="shared" si="13"/>
        <v>32647.559999999998</v>
      </c>
      <c r="AH20" s="91"/>
      <c r="AI20" s="223"/>
      <c r="AJ20" s="260"/>
      <c r="AK20" s="245">
        <f t="shared" si="14"/>
        <v>845.6</v>
      </c>
      <c r="AL20" s="246">
        <f t="shared" si="15"/>
        <v>33493.159999999996</v>
      </c>
      <c r="AM20" s="91"/>
      <c r="AN20" s="223"/>
      <c r="AO20" s="260"/>
      <c r="AP20" s="250"/>
      <c r="AQ20" s="251">
        <f t="shared" si="4"/>
        <v>33493.159999999996</v>
      </c>
      <c r="AR20" s="91"/>
      <c r="AS20" s="223"/>
      <c r="AT20" s="260"/>
      <c r="AU20" s="250">
        <v>0</v>
      </c>
      <c r="AV20" s="251">
        <f t="shared" si="9"/>
        <v>33493.159999999996</v>
      </c>
      <c r="AW20" s="91"/>
      <c r="AX20" s="223"/>
      <c r="AY20" s="260"/>
      <c r="AZ20" s="250">
        <v>0</v>
      </c>
      <c r="BA20" s="251">
        <f t="shared" si="11"/>
        <v>33493.159999999996</v>
      </c>
      <c r="BB20" s="91"/>
      <c r="BC20" s="223"/>
      <c r="BD20" s="260"/>
      <c r="BE20" s="250"/>
      <c r="BF20" s="251">
        <f t="shared" si="5"/>
        <v>33493.159999999996</v>
      </c>
      <c r="BG20" s="91"/>
      <c r="BH20" s="223"/>
    </row>
    <row r="21" spans="1:60" ht="14.25" customHeight="1" x14ac:dyDescent="0.25">
      <c r="A21" s="247" t="s">
        <v>203</v>
      </c>
      <c r="B21" s="242" t="s">
        <v>167</v>
      </c>
      <c r="C21" s="280"/>
      <c r="D21" s="205">
        <f t="shared" si="0"/>
        <v>30319.41</v>
      </c>
      <c r="E21" s="202"/>
      <c r="F21" s="278"/>
      <c r="G21" s="228">
        <f t="shared" si="6"/>
        <v>1138.9300000000003</v>
      </c>
      <c r="H21" s="200">
        <f t="shared" si="7"/>
        <v>31458.34</v>
      </c>
      <c r="I21" s="91"/>
      <c r="J21" s="223"/>
      <c r="K21" s="260"/>
      <c r="L21" s="250">
        <f>$M$7</f>
        <v>1250.0599999999977</v>
      </c>
      <c r="M21" s="200">
        <f t="shared" si="1"/>
        <v>32708.399999999998</v>
      </c>
      <c r="N21" s="91"/>
      <c r="O21" s="223"/>
      <c r="P21" s="260"/>
      <c r="Q21" s="228"/>
      <c r="R21" s="200">
        <f t="shared" si="2"/>
        <v>32708.399999999998</v>
      </c>
      <c r="S21" s="91"/>
      <c r="T21" s="223"/>
      <c r="U21" s="260"/>
      <c r="V21" s="228"/>
      <c r="W21" s="200">
        <f t="shared" si="3"/>
        <v>32708.399999999998</v>
      </c>
      <c r="X21" s="91"/>
      <c r="Y21" s="223"/>
      <c r="Z21" s="260"/>
      <c r="AA21" s="228"/>
      <c r="AB21" s="200">
        <f t="shared" si="8"/>
        <v>32708.399999999998</v>
      </c>
      <c r="AC21" s="91"/>
      <c r="AD21" s="223"/>
      <c r="AE21" s="260"/>
      <c r="AF21" s="245">
        <f t="shared" si="12"/>
        <v>-60.84</v>
      </c>
      <c r="AG21" s="246">
        <f t="shared" si="13"/>
        <v>32647.559999999998</v>
      </c>
      <c r="AH21" s="91"/>
      <c r="AI21" s="223"/>
      <c r="AJ21" s="260"/>
      <c r="AK21" s="245">
        <f t="shared" si="14"/>
        <v>845.6</v>
      </c>
      <c r="AL21" s="246">
        <f t="shared" si="15"/>
        <v>33493.159999999996</v>
      </c>
      <c r="AM21" s="91"/>
      <c r="AN21" s="223"/>
      <c r="AO21" s="260"/>
      <c r="AP21" s="250"/>
      <c r="AQ21" s="251">
        <f t="shared" si="4"/>
        <v>33493.159999999996</v>
      </c>
      <c r="AR21" s="91"/>
      <c r="AS21" s="223"/>
      <c r="AT21" s="260"/>
      <c r="AU21" s="250">
        <v>0</v>
      </c>
      <c r="AV21" s="251">
        <f t="shared" si="9"/>
        <v>33493.159999999996</v>
      </c>
      <c r="AW21" s="91"/>
      <c r="AX21" s="223"/>
      <c r="AY21" s="260"/>
      <c r="AZ21" s="250">
        <v>0</v>
      </c>
      <c r="BA21" s="251">
        <f t="shared" si="11"/>
        <v>33493.159999999996</v>
      </c>
      <c r="BB21" s="91"/>
      <c r="BC21" s="223"/>
      <c r="BD21" s="260"/>
      <c r="BE21" s="250"/>
      <c r="BF21" s="251">
        <f t="shared" si="5"/>
        <v>33493.159999999996</v>
      </c>
      <c r="BG21" s="91"/>
      <c r="BH21" s="223"/>
    </row>
    <row r="22" spans="1:60" ht="14.25" customHeight="1" x14ac:dyDescent="0.25">
      <c r="A22" s="248"/>
      <c r="B22" s="249"/>
      <c r="C22" s="208" t="s">
        <v>65</v>
      </c>
      <c r="D22" s="207">
        <f>SUM(D10:D21)</f>
        <v>363832.91999999993</v>
      </c>
      <c r="E22" s="202"/>
      <c r="F22" s="232"/>
      <c r="G22" s="233">
        <f>SUM(G10:G21)</f>
        <v>13591.231333333337</v>
      </c>
      <c r="H22" s="234">
        <f>SUM(H10:H21)</f>
        <v>377424.1513333334</v>
      </c>
      <c r="I22" s="235"/>
      <c r="J22" s="223"/>
      <c r="K22" s="232"/>
      <c r="L22" s="233">
        <f>SUM(L10:L21)</f>
        <v>12875.617999999977</v>
      </c>
      <c r="M22" s="234">
        <f>SUM(M10:M21)</f>
        <v>390299.76933333336</v>
      </c>
      <c r="N22" s="235"/>
      <c r="O22" s="223"/>
      <c r="P22" s="232"/>
      <c r="Q22" s="233"/>
      <c r="R22" s="234">
        <f>SUM(R10:R21)</f>
        <v>392500.80000000005</v>
      </c>
      <c r="S22" s="235"/>
      <c r="T22" s="223"/>
      <c r="U22" s="232"/>
      <c r="V22" s="233">
        <f>SUM(V10:V21)</f>
        <v>75.930000000000007</v>
      </c>
      <c r="W22" s="234">
        <f>SUM(W10:W21)</f>
        <v>392576.73000000004</v>
      </c>
      <c r="X22" s="235"/>
      <c r="Y22" s="223"/>
      <c r="Z22" s="232"/>
      <c r="AA22" s="233">
        <f>SUM(AA10:AA21)</f>
        <v>2125.1</v>
      </c>
      <c r="AB22" s="234">
        <f>SUM(AB10:AB21)</f>
        <v>394701.83000000007</v>
      </c>
      <c r="AC22" s="235"/>
      <c r="AD22" s="223"/>
      <c r="AE22" s="232"/>
      <c r="AF22" s="233">
        <f>SUM(AF10:AF21)</f>
        <v>-523.22400000000016</v>
      </c>
      <c r="AG22" s="234">
        <f>SUM(AG10:AG21)</f>
        <v>394178.60599999991</v>
      </c>
      <c r="AH22" s="235"/>
      <c r="AI22" s="223"/>
      <c r="AJ22" s="232"/>
      <c r="AK22" s="233">
        <f>SUM(AK10:AK21)</f>
        <v>7272.1600000000008</v>
      </c>
      <c r="AL22" s="234">
        <f>SUM(AL10:AL21)</f>
        <v>401450.76599999989</v>
      </c>
      <c r="AM22" s="235"/>
      <c r="AN22" s="223"/>
      <c r="AO22" s="232"/>
      <c r="AP22" s="233">
        <f>SUM(AP10:AP21)</f>
        <v>0</v>
      </c>
      <c r="AQ22" s="234">
        <f>SUM(AQ10:AQ21)</f>
        <v>401917.91999999987</v>
      </c>
      <c r="AR22" s="235"/>
      <c r="AS22" s="223"/>
      <c r="AT22" s="232"/>
      <c r="AU22" s="233">
        <f>SUM(AU10:AU21)</f>
        <v>-206.86</v>
      </c>
      <c r="AV22" s="234">
        <f>SUM(AV10:AV21)</f>
        <v>401711.05999999988</v>
      </c>
      <c r="AW22" s="235"/>
      <c r="AX22" s="223"/>
      <c r="AY22" s="232"/>
      <c r="AZ22" s="233">
        <f>SUM(AZ10:AZ21)</f>
        <v>2875.04</v>
      </c>
      <c r="BA22" s="234">
        <f>SUM(BA10:BA21)</f>
        <v>404586.09999999992</v>
      </c>
      <c r="BB22" s="235"/>
      <c r="BC22" s="223"/>
      <c r="BD22" s="232"/>
      <c r="BE22" s="233">
        <f>SUM(BE10:BE21)</f>
        <v>0</v>
      </c>
      <c r="BF22" s="234">
        <f>SUM(BF10:BF21)</f>
        <v>401917.91999999987</v>
      </c>
      <c r="BG22" s="235"/>
      <c r="BH22" s="223"/>
    </row>
    <row r="23" spans="1:60" ht="14.25" customHeight="1" x14ac:dyDescent="0.25">
      <c r="B23" s="40"/>
      <c r="C23" s="41"/>
      <c r="D23" s="41"/>
      <c r="E23" s="41"/>
      <c r="F23" s="41"/>
      <c r="G23" s="41"/>
      <c r="H23" s="4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1:60" ht="14.25" customHeight="1" x14ac:dyDescent="0.25">
      <c r="B24" s="40"/>
      <c r="C24" s="41"/>
      <c r="D24" s="41"/>
      <c r="E24" s="41"/>
      <c r="F24" s="41"/>
      <c r="G24" s="281" t="s">
        <v>215</v>
      </c>
      <c r="H24" s="281"/>
      <c r="I24" s="281"/>
      <c r="J24" s="91"/>
      <c r="K24" s="91"/>
      <c r="L24" s="281" t="s">
        <v>216</v>
      </c>
      <c r="M24" s="281"/>
      <c r="N24" s="281"/>
      <c r="O24" s="91"/>
      <c r="P24" s="91"/>
      <c r="Q24" s="91"/>
      <c r="R24" s="91"/>
      <c r="S24" s="91"/>
    </row>
    <row r="25" spans="1:60" ht="14.25" customHeight="1" x14ac:dyDescent="0.25">
      <c r="B25" s="91"/>
      <c r="C25" s="91"/>
      <c r="D25" s="91"/>
      <c r="E25" s="91"/>
      <c r="F25" s="91"/>
      <c r="G25" s="281"/>
      <c r="H25" s="281"/>
      <c r="I25" s="281"/>
      <c r="J25" s="91"/>
      <c r="K25" s="91"/>
      <c r="L25" s="281"/>
      <c r="M25" s="281"/>
      <c r="N25" s="281"/>
      <c r="O25" s="91"/>
      <c r="P25" s="91"/>
      <c r="Q25" s="91"/>
      <c r="R25" s="91"/>
      <c r="S25" s="91"/>
    </row>
    <row r="26" spans="1:60" ht="14.25" customHeight="1" x14ac:dyDescent="0.25">
      <c r="B26" s="91"/>
      <c r="C26" s="91"/>
      <c r="D26" s="91"/>
      <c r="E26" s="91"/>
      <c r="F26" s="91"/>
      <c r="G26" s="281"/>
      <c r="H26" s="281"/>
      <c r="I26" s="281"/>
      <c r="J26" s="91"/>
      <c r="K26" s="91"/>
      <c r="L26" s="281"/>
      <c r="M26" s="281"/>
      <c r="N26" s="281"/>
      <c r="O26" s="91"/>
      <c r="P26" s="91"/>
      <c r="Q26" s="91"/>
      <c r="R26" s="91"/>
      <c r="S26" s="91"/>
    </row>
    <row r="27" spans="1:60" ht="14.25" customHeight="1" x14ac:dyDescent="0.25">
      <c r="B27" s="91"/>
      <c r="C27" s="91"/>
      <c r="D27" s="91"/>
      <c r="E27" s="91"/>
      <c r="F27" s="91"/>
      <c r="G27" s="77"/>
      <c r="H27" s="74"/>
      <c r="I27" s="91"/>
      <c r="J27" s="91"/>
      <c r="K27" s="91"/>
      <c r="L27" s="252"/>
      <c r="M27" s="252"/>
      <c r="N27" s="252"/>
      <c r="O27" s="91"/>
      <c r="P27" s="91"/>
      <c r="Q27" s="91"/>
      <c r="R27" s="91"/>
      <c r="S27" s="91"/>
    </row>
    <row r="28" spans="1:60" ht="14.25" customHeight="1" x14ac:dyDescent="0.25">
      <c r="B28" s="91"/>
      <c r="C28" s="91"/>
      <c r="D28" s="91"/>
      <c r="E28" s="91"/>
      <c r="F28" s="91"/>
      <c r="G28" s="81"/>
      <c r="H28" s="74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1:60" ht="14.25" customHeight="1" x14ac:dyDescent="0.25">
      <c r="B29" s="91"/>
      <c r="C29" s="91"/>
      <c r="D29" s="91"/>
      <c r="E29" s="91"/>
      <c r="F29" s="91"/>
      <c r="G29" s="87"/>
      <c r="H29" s="83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1:60" ht="14.25" customHeight="1" x14ac:dyDescent="0.25">
      <c r="B30" s="91"/>
      <c r="C30" s="91"/>
      <c r="D30" s="91"/>
      <c r="E30" s="91"/>
      <c r="F30" s="91"/>
      <c r="G30" s="90"/>
      <c r="H30" s="4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1:60" ht="14.25" customHeight="1" x14ac:dyDescent="0.25">
      <c r="B31" s="91"/>
      <c r="C31" s="91"/>
      <c r="D31" s="91"/>
      <c r="E31" s="91"/>
      <c r="F31" s="91"/>
      <c r="G31" s="41"/>
      <c r="H31" s="4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1:60" ht="14.25" customHeight="1" x14ac:dyDescent="0.25">
      <c r="B32" s="91"/>
      <c r="C32" s="91"/>
      <c r="D32" s="91"/>
      <c r="E32" s="91"/>
      <c r="F32" s="91"/>
      <c r="G32" s="92"/>
      <c r="H32" s="4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 ht="14.25" customHeight="1" x14ac:dyDescent="0.25">
      <c r="B33" s="91"/>
      <c r="C33" s="91"/>
      <c r="D33" s="91"/>
      <c r="E33" s="91"/>
      <c r="F33" s="91"/>
      <c r="G33" s="41"/>
      <c r="H33" s="4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 ht="14.25" customHeight="1" x14ac:dyDescent="0.25">
      <c r="B34" s="91"/>
      <c r="C34" s="91"/>
      <c r="D34" s="91"/>
      <c r="E34" s="91"/>
      <c r="F34" s="91"/>
      <c r="G34" s="41"/>
      <c r="H34" s="4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 ht="14.25" customHeight="1" x14ac:dyDescent="0.2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 ht="14.25" customHeight="1" x14ac:dyDescent="0.2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 ht="14.25" customHeight="1" x14ac:dyDescent="0.2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 ht="14.25" customHeight="1" x14ac:dyDescent="0.2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 ht="14.25" customHeight="1" x14ac:dyDescent="0.2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 ht="14.25" customHeight="1" x14ac:dyDescent="0.2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 ht="14.25" customHeight="1" x14ac:dyDescent="0.2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 ht="14.25" customHeight="1" x14ac:dyDescent="0.2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 ht="14.25" customHeight="1" x14ac:dyDescent="0.2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 ht="14.25" customHeight="1" x14ac:dyDescent="0.2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 ht="14.25" customHeight="1" x14ac:dyDescent="0.2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 ht="14.25" customHeight="1" x14ac:dyDescent="0.2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 ht="14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 ht="14.25" customHeight="1" x14ac:dyDescent="0.2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 ht="14.25" customHeight="1" x14ac:dyDescent="0.2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 ht="14.25" customHeight="1" x14ac:dyDescent="0.2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 ht="14.25" customHeight="1" x14ac:dyDescent="0.2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 ht="14.25" customHeight="1" x14ac:dyDescent="0.2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 ht="14.25" customHeight="1" x14ac:dyDescent="0.2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 ht="14.25" customHeight="1" x14ac:dyDescent="0.2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 ht="14.25" customHeight="1" x14ac:dyDescent="0.2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 ht="14.25" customHeight="1" x14ac:dyDescent="0.2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 ht="14.25" customHeight="1" x14ac:dyDescent="0.2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 ht="14.25" customHeight="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 ht="14.25" customHeight="1" x14ac:dyDescent="0.2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 ht="14.25" customHeight="1" x14ac:dyDescent="0.2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 ht="14.25" customHeight="1" x14ac:dyDescent="0.2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 ht="14.25" customHeight="1" x14ac:dyDescent="0.2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 ht="14.25" customHeight="1" x14ac:dyDescent="0.2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 ht="14.25" customHeight="1" x14ac:dyDescent="0.2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 ht="14.25" customHeight="1" x14ac:dyDescent="0.2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 ht="14.25" customHeight="1" x14ac:dyDescent="0.2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 ht="14.25" customHeight="1" x14ac:dyDescent="0.2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 ht="14.25" customHeight="1" x14ac:dyDescent="0.2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 ht="14.25" customHeight="1" x14ac:dyDescent="0.2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 ht="14.25" customHeight="1" x14ac:dyDescent="0.2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 ht="14.25" customHeight="1" x14ac:dyDescent="0.2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 ht="14.25" customHeight="1" x14ac:dyDescent="0.2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 ht="14.25" customHeight="1" x14ac:dyDescent="0.2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 ht="14.25" customHeight="1" x14ac:dyDescent="0.2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 ht="14.25" customHeight="1" x14ac:dyDescent="0.2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 ht="14.25" customHeight="1" x14ac:dyDescent="0.2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 ht="14.25" customHeight="1" x14ac:dyDescent="0.2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 ht="14.25" customHeight="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 ht="14.25" customHeight="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 ht="14.25" customHeight="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 ht="14.25" customHeight="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 ht="14.25" customHeight="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 ht="14.25" customHeight="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 ht="14.25" customHeight="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 ht="14.25" customHeight="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 ht="14.25" customHeight="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 ht="14.25" customHeight="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 ht="14.25" customHeight="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 ht="14.25" customHeight="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 ht="14.25" customHeight="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 ht="14.25" customHeight="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 ht="14.25" customHeight="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 ht="14.25" customHeight="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 ht="14.25" customHeight="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 ht="14.25" customHeight="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 ht="14.25" customHeight="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 ht="14.25" customHeight="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 ht="14.25" customHeight="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 ht="14.25" customHeight="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 ht="14.25" customHeight="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 ht="14.25" customHeight="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 ht="14.25" customHeight="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 ht="14.25" customHeight="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 ht="14.25" customHeight="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 ht="14.25" customHeight="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 ht="14.25" customHeight="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 ht="14.25" customHeight="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 ht="14.25" customHeight="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 ht="14.25" customHeight="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 ht="14.25" customHeight="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 ht="14.25" customHeight="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 ht="14.25" customHeight="1" x14ac:dyDescent="0.2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 ht="14.25" customHeight="1" x14ac:dyDescent="0.2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 ht="14.25" customHeight="1" x14ac:dyDescent="0.2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 ht="14.25" customHeight="1" x14ac:dyDescent="0.2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 ht="14.25" customHeight="1" x14ac:dyDescent="0.2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 ht="14.25" customHeight="1" x14ac:dyDescent="0.2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 ht="14.25" customHeight="1" x14ac:dyDescent="0.2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 ht="14.25" customHeight="1" x14ac:dyDescent="0.2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 ht="14.25" customHeight="1" x14ac:dyDescent="0.2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 ht="14.25" customHeight="1" x14ac:dyDescent="0.2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 ht="14.25" customHeight="1" x14ac:dyDescent="0.2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 ht="14.25" customHeight="1" x14ac:dyDescent="0.25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 ht="14.25" customHeight="1" x14ac:dyDescent="0.25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 ht="14.25" customHeight="1" x14ac:dyDescent="0.25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 ht="14.25" customHeight="1" x14ac:dyDescent="0.25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 ht="14.25" customHeight="1" x14ac:dyDescent="0.25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 ht="14.25" customHeight="1" x14ac:dyDescent="0.25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 ht="14.25" customHeight="1" x14ac:dyDescent="0.25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 ht="14.25" customHeight="1" x14ac:dyDescent="0.25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 ht="14.25" customHeight="1" x14ac:dyDescent="0.25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 ht="14.25" customHeight="1" x14ac:dyDescent="0.25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 ht="14.25" customHeight="1" x14ac:dyDescent="0.25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 ht="14.25" customHeight="1" x14ac:dyDescent="0.25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 ht="14.25" customHeight="1" x14ac:dyDescent="0.25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 ht="14.25" customHeight="1" x14ac:dyDescent="0.25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 ht="14.25" customHeight="1" x14ac:dyDescent="0.25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 ht="14.25" customHeight="1" x14ac:dyDescent="0.25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 ht="14.25" customHeight="1" x14ac:dyDescent="0.25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 ht="14.25" customHeight="1" x14ac:dyDescent="0.25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 ht="14.25" customHeight="1" x14ac:dyDescent="0.25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 ht="14.25" customHeight="1" x14ac:dyDescent="0.25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 ht="14.25" customHeight="1" x14ac:dyDescent="0.25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 ht="14.25" customHeight="1" x14ac:dyDescent="0.25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 ht="14.25" customHeight="1" x14ac:dyDescent="0.25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 ht="14.25" customHeight="1" x14ac:dyDescent="0.25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 ht="14.25" customHeight="1" x14ac:dyDescent="0.25"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 ht="14.25" customHeight="1" x14ac:dyDescent="0.25"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 ht="14.25" customHeight="1" x14ac:dyDescent="0.25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 ht="14.25" customHeight="1" x14ac:dyDescent="0.25"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 ht="14.25" customHeight="1" x14ac:dyDescent="0.25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 ht="14.25" customHeight="1" x14ac:dyDescent="0.25"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 ht="14.25" customHeight="1" x14ac:dyDescent="0.25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 ht="14.25" customHeight="1" x14ac:dyDescent="0.25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 ht="14.25" customHeight="1" x14ac:dyDescent="0.25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 ht="14.25" customHeight="1" x14ac:dyDescent="0.25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 ht="14.25" customHeight="1" x14ac:dyDescent="0.25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 ht="14.25" customHeight="1" x14ac:dyDescent="0.25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 ht="14.25" customHeight="1" x14ac:dyDescent="0.25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 ht="14.25" customHeight="1" x14ac:dyDescent="0.25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 ht="14.25" customHeight="1" x14ac:dyDescent="0.25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 ht="14.25" customHeight="1" x14ac:dyDescent="0.25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 ht="14.25" customHeight="1" x14ac:dyDescent="0.25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 ht="14.25" customHeight="1" x14ac:dyDescent="0.25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 ht="14.25" customHeight="1" x14ac:dyDescent="0.25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 ht="14.25" customHeight="1" x14ac:dyDescent="0.25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 ht="14.25" customHeight="1" x14ac:dyDescent="0.25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 ht="14.25" customHeight="1" x14ac:dyDescent="0.25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 ht="14.25" customHeight="1" x14ac:dyDescent="0.25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 ht="14.25" customHeight="1" x14ac:dyDescent="0.25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 ht="14.25" customHeight="1" x14ac:dyDescent="0.25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 ht="14.25" customHeight="1" x14ac:dyDescent="0.25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 ht="14.25" customHeight="1" x14ac:dyDescent="0.25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 ht="14.25" customHeight="1" x14ac:dyDescent="0.25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 ht="14.25" customHeight="1" x14ac:dyDescent="0.25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 ht="14.25" customHeight="1" x14ac:dyDescent="0.25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 ht="14.25" customHeight="1" x14ac:dyDescent="0.25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 ht="14.25" customHeight="1" x14ac:dyDescent="0.25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 ht="14.25" customHeight="1" x14ac:dyDescent="0.25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 ht="14.25" customHeight="1" x14ac:dyDescent="0.25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 ht="14.25" customHeight="1" x14ac:dyDescent="0.25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 ht="14.25" customHeight="1" x14ac:dyDescent="0.25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 ht="14.25" customHeight="1" x14ac:dyDescent="0.25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 ht="14.25" customHeight="1" x14ac:dyDescent="0.25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 ht="14.25" customHeight="1" x14ac:dyDescent="0.25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 ht="14.25" customHeight="1" x14ac:dyDescent="0.25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 ht="14.25" customHeight="1" x14ac:dyDescent="0.25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 ht="14.25" customHeight="1" x14ac:dyDescent="0.25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 ht="14.25" customHeight="1" x14ac:dyDescent="0.25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 ht="14.25" customHeight="1" x14ac:dyDescent="0.25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 ht="14.25" customHeight="1" x14ac:dyDescent="0.25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 ht="14.25" customHeight="1" x14ac:dyDescent="0.25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 ht="14.25" customHeight="1" x14ac:dyDescent="0.25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 ht="14.25" customHeight="1" x14ac:dyDescent="0.25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 ht="14.25" customHeight="1" x14ac:dyDescent="0.25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 ht="14.25" customHeight="1" x14ac:dyDescent="0.25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 ht="14.25" customHeight="1" x14ac:dyDescent="0.25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 ht="14.25" customHeight="1" x14ac:dyDescent="0.25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 ht="14.25" customHeight="1" x14ac:dyDescent="0.25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 ht="14.25" customHeight="1" x14ac:dyDescent="0.25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 ht="14.25" customHeight="1" x14ac:dyDescent="0.25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 ht="14.25" customHeight="1" x14ac:dyDescent="0.25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 ht="14.25" customHeight="1" x14ac:dyDescent="0.25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 ht="14.25" customHeight="1" x14ac:dyDescent="0.25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 ht="14.25" customHeight="1" x14ac:dyDescent="0.25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 ht="14.25" customHeight="1" x14ac:dyDescent="0.25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 ht="14.25" customHeight="1" x14ac:dyDescent="0.25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 ht="14.25" customHeight="1" x14ac:dyDescent="0.25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 ht="14.25" customHeight="1" x14ac:dyDescent="0.25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 ht="14.25" customHeight="1" x14ac:dyDescent="0.25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 ht="14.25" customHeight="1" x14ac:dyDescent="0.25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 ht="14.25" customHeight="1" x14ac:dyDescent="0.25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 ht="14.25" customHeight="1" x14ac:dyDescent="0.25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 ht="14.25" customHeight="1" x14ac:dyDescent="0.25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 ht="14.25" customHeight="1" x14ac:dyDescent="0.25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 ht="14.25" customHeight="1" x14ac:dyDescent="0.25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 ht="14.25" customHeight="1" x14ac:dyDescent="0.25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 ht="14.25" customHeight="1" x14ac:dyDescent="0.25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 ht="14.25" customHeight="1" x14ac:dyDescent="0.25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 ht="14.25" customHeight="1" x14ac:dyDescent="0.25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 ht="14.25" customHeight="1" x14ac:dyDescent="0.25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 ht="14.25" customHeight="1" x14ac:dyDescent="0.25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 ht="14.25" customHeight="1" x14ac:dyDescent="0.25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 ht="14.25" customHeight="1" x14ac:dyDescent="0.25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 ht="14.25" customHeight="1" x14ac:dyDescent="0.25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 ht="14.25" customHeight="1" x14ac:dyDescent="0.25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 ht="14.25" customHeight="1" x14ac:dyDescent="0.25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 ht="14.25" customHeight="1" x14ac:dyDescent="0.25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 ht="14.25" customHeight="1" x14ac:dyDescent="0.25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 ht="14.25" customHeight="1" x14ac:dyDescent="0.25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 ht="14.25" customHeight="1" x14ac:dyDescent="0.25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 ht="14.25" customHeight="1" x14ac:dyDescent="0.25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 ht="14.25" customHeight="1" x14ac:dyDescent="0.25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 ht="14.25" customHeight="1" x14ac:dyDescent="0.25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 ht="14.25" customHeight="1" x14ac:dyDescent="0.25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 ht="14.25" customHeight="1" x14ac:dyDescent="0.25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 ht="14.25" customHeight="1" x14ac:dyDescent="0.25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 ht="14.25" customHeight="1" x14ac:dyDescent="0.25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 ht="14.25" customHeight="1" x14ac:dyDescent="0.25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 ht="14.25" customHeight="1" x14ac:dyDescent="0.25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 ht="14.25" customHeight="1" x14ac:dyDescent="0.25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 ht="14.25" customHeight="1" x14ac:dyDescent="0.25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 ht="14.25" customHeight="1" x14ac:dyDescent="0.25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 ht="14.25" customHeight="1" x14ac:dyDescent="0.25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 ht="14.25" customHeight="1" x14ac:dyDescent="0.25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 ht="14.25" customHeight="1" x14ac:dyDescent="0.25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 ht="14.25" customHeight="1" x14ac:dyDescent="0.25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 ht="14.25" customHeight="1" x14ac:dyDescent="0.25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 ht="14.25" customHeight="1" x14ac:dyDescent="0.25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 ht="14.25" customHeight="1" x14ac:dyDescent="0.25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 ht="14.25" customHeight="1" x14ac:dyDescent="0.25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 ht="14.25" customHeight="1" x14ac:dyDescent="0.25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 ht="14.25" customHeight="1" x14ac:dyDescent="0.25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 ht="14.25" customHeight="1" x14ac:dyDescent="0.25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 ht="14.25" customHeight="1" x14ac:dyDescent="0.25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 ht="14.25" customHeight="1" x14ac:dyDescent="0.25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 ht="14.25" customHeight="1" x14ac:dyDescent="0.25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 ht="14.25" customHeight="1" x14ac:dyDescent="0.25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 ht="14.25" customHeight="1" x14ac:dyDescent="0.25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 ht="14.25" customHeight="1" x14ac:dyDescent="0.25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 ht="14.25" customHeight="1" x14ac:dyDescent="0.25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 ht="14.25" customHeight="1" x14ac:dyDescent="0.25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 ht="14.25" customHeight="1" x14ac:dyDescent="0.25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 ht="14.25" customHeight="1" x14ac:dyDescent="0.25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 ht="14.25" customHeight="1" x14ac:dyDescent="0.25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 ht="14.25" customHeight="1" x14ac:dyDescent="0.25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 ht="14.25" customHeight="1" x14ac:dyDescent="0.25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 ht="14.25" customHeight="1" x14ac:dyDescent="0.25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 ht="14.25" customHeight="1" x14ac:dyDescent="0.25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 ht="14.25" customHeight="1" x14ac:dyDescent="0.25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 ht="14.25" customHeight="1" x14ac:dyDescent="0.25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 ht="14.25" customHeight="1" x14ac:dyDescent="0.25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 ht="14.25" customHeight="1" x14ac:dyDescent="0.25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 ht="14.25" customHeight="1" x14ac:dyDescent="0.25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 ht="14.25" customHeight="1" x14ac:dyDescent="0.25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 ht="14.25" customHeight="1" x14ac:dyDescent="0.25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 ht="14.25" customHeight="1" x14ac:dyDescent="0.25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 ht="14.25" customHeight="1" x14ac:dyDescent="0.25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 ht="14.25" customHeight="1" x14ac:dyDescent="0.25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 ht="14.25" customHeight="1" x14ac:dyDescent="0.25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 ht="14.25" customHeight="1" x14ac:dyDescent="0.25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 ht="14.25" customHeight="1" x14ac:dyDescent="0.25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 ht="14.25" customHeight="1" x14ac:dyDescent="0.25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 ht="14.25" customHeight="1" x14ac:dyDescent="0.25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 ht="14.25" customHeight="1" x14ac:dyDescent="0.25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 ht="14.25" customHeight="1" x14ac:dyDescent="0.25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 ht="14.25" customHeight="1" x14ac:dyDescent="0.25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 ht="14.25" customHeight="1" x14ac:dyDescent="0.25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 ht="14.25" customHeight="1" x14ac:dyDescent="0.25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 ht="14.25" customHeight="1" x14ac:dyDescent="0.25"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 ht="14.25" customHeight="1" x14ac:dyDescent="0.25"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 ht="14.25" customHeight="1" x14ac:dyDescent="0.25"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 ht="14.25" customHeight="1" x14ac:dyDescent="0.25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 ht="14.25" customHeight="1" x14ac:dyDescent="0.25"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 ht="14.25" customHeight="1" x14ac:dyDescent="0.25"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 ht="14.25" customHeight="1" x14ac:dyDescent="0.25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 ht="14.25" customHeight="1" x14ac:dyDescent="0.25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 ht="14.25" customHeight="1" x14ac:dyDescent="0.25"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 ht="14.25" customHeight="1" x14ac:dyDescent="0.25"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 ht="14.25" customHeight="1" x14ac:dyDescent="0.25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 ht="14.25" customHeight="1" x14ac:dyDescent="0.25"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 ht="14.25" customHeight="1" x14ac:dyDescent="0.25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 ht="14.25" customHeight="1" x14ac:dyDescent="0.25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 ht="14.25" customHeight="1" x14ac:dyDescent="0.25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 ht="14.25" customHeight="1" x14ac:dyDescent="0.25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 ht="14.25" customHeight="1" x14ac:dyDescent="0.25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 ht="14.25" customHeight="1" x14ac:dyDescent="0.25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 ht="14.25" customHeight="1" x14ac:dyDescent="0.25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 ht="14.25" customHeight="1" x14ac:dyDescent="0.25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 ht="14.25" customHeight="1" x14ac:dyDescent="0.25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 ht="14.25" customHeight="1" x14ac:dyDescent="0.25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 ht="14.25" customHeight="1" x14ac:dyDescent="0.25"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 ht="14.25" customHeight="1" x14ac:dyDescent="0.25"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 ht="14.25" customHeight="1" x14ac:dyDescent="0.25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 ht="14.25" customHeight="1" x14ac:dyDescent="0.25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 ht="14.25" customHeight="1" x14ac:dyDescent="0.25"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 ht="14.25" customHeight="1" x14ac:dyDescent="0.25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 ht="14.25" customHeight="1" x14ac:dyDescent="0.25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 ht="14.25" customHeight="1" x14ac:dyDescent="0.25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 ht="14.25" customHeight="1" x14ac:dyDescent="0.25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 ht="14.25" customHeight="1" x14ac:dyDescent="0.25"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 ht="14.25" customHeight="1" x14ac:dyDescent="0.25"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 ht="14.25" customHeight="1" x14ac:dyDescent="0.25"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 ht="14.25" customHeight="1" x14ac:dyDescent="0.25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 ht="14.25" customHeight="1" x14ac:dyDescent="0.25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 ht="14.25" customHeight="1" x14ac:dyDescent="0.25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 ht="14.25" customHeight="1" x14ac:dyDescent="0.25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 ht="14.25" customHeight="1" x14ac:dyDescent="0.25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 ht="14.25" customHeight="1" x14ac:dyDescent="0.25"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 ht="14.25" customHeight="1" x14ac:dyDescent="0.25"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 ht="14.25" customHeight="1" x14ac:dyDescent="0.25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 ht="14.25" customHeight="1" x14ac:dyDescent="0.25"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 ht="14.25" customHeight="1" x14ac:dyDescent="0.25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 ht="14.25" customHeight="1" x14ac:dyDescent="0.25"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 ht="14.25" customHeight="1" x14ac:dyDescent="0.25"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 ht="14.25" customHeight="1" x14ac:dyDescent="0.25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 ht="14.25" customHeight="1" x14ac:dyDescent="0.25"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 ht="14.25" customHeight="1" x14ac:dyDescent="0.25"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 ht="14.25" customHeight="1" x14ac:dyDescent="0.25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 ht="14.25" customHeight="1" x14ac:dyDescent="0.25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 ht="14.25" customHeight="1" x14ac:dyDescent="0.25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 ht="14.25" customHeight="1" x14ac:dyDescent="0.25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 ht="14.25" customHeight="1" x14ac:dyDescent="0.25"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 ht="14.25" customHeight="1" x14ac:dyDescent="0.25"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 ht="14.25" customHeight="1" x14ac:dyDescent="0.25"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 ht="14.25" customHeight="1" x14ac:dyDescent="0.25"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 ht="14.25" customHeight="1" x14ac:dyDescent="0.25"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 ht="14.25" customHeight="1" x14ac:dyDescent="0.25"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 ht="14.25" customHeight="1" x14ac:dyDescent="0.25"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 ht="14.25" customHeight="1" x14ac:dyDescent="0.25"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 ht="14.25" customHeight="1" x14ac:dyDescent="0.25"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 ht="14.25" customHeight="1" x14ac:dyDescent="0.25"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 ht="14.25" customHeight="1" x14ac:dyDescent="0.25"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 ht="14.25" customHeight="1" x14ac:dyDescent="0.25"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 ht="14.25" customHeight="1" x14ac:dyDescent="0.25"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 ht="14.25" customHeight="1" x14ac:dyDescent="0.25"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 ht="14.25" customHeight="1" x14ac:dyDescent="0.25"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 ht="14.25" customHeight="1" x14ac:dyDescent="0.25"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 ht="14.25" customHeight="1" x14ac:dyDescent="0.25"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 ht="14.25" customHeight="1" x14ac:dyDescent="0.25"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 ht="14.25" customHeight="1" x14ac:dyDescent="0.25"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 ht="14.25" customHeight="1" x14ac:dyDescent="0.25"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 ht="14.25" customHeight="1" x14ac:dyDescent="0.25"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 ht="14.25" customHeight="1" x14ac:dyDescent="0.25"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 ht="14.25" customHeight="1" x14ac:dyDescent="0.25"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 ht="14.25" customHeight="1" x14ac:dyDescent="0.25"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 ht="14.25" customHeight="1" x14ac:dyDescent="0.25"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 ht="14.25" customHeight="1" x14ac:dyDescent="0.25"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 ht="14.25" customHeight="1" x14ac:dyDescent="0.25"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 ht="14.25" customHeight="1" x14ac:dyDescent="0.25"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 ht="14.25" customHeight="1" x14ac:dyDescent="0.25"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 ht="14.25" customHeight="1" x14ac:dyDescent="0.25"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 ht="14.25" customHeight="1" x14ac:dyDescent="0.25"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 ht="14.25" customHeight="1" x14ac:dyDescent="0.25"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 ht="14.25" customHeight="1" x14ac:dyDescent="0.25"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 ht="14.25" customHeight="1" x14ac:dyDescent="0.25"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 ht="14.25" customHeight="1" x14ac:dyDescent="0.25"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 ht="14.25" customHeight="1" x14ac:dyDescent="0.25"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 ht="14.25" customHeight="1" x14ac:dyDescent="0.25"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 ht="14.25" customHeight="1" x14ac:dyDescent="0.25"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 ht="14.25" customHeight="1" x14ac:dyDescent="0.25"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 ht="14.25" customHeight="1" x14ac:dyDescent="0.25"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 ht="14.25" customHeight="1" x14ac:dyDescent="0.25"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 ht="14.25" customHeight="1" x14ac:dyDescent="0.25"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 ht="14.25" customHeight="1" x14ac:dyDescent="0.25"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 ht="14.25" customHeight="1" x14ac:dyDescent="0.25"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 ht="14.25" customHeight="1" x14ac:dyDescent="0.25"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 ht="14.25" customHeight="1" x14ac:dyDescent="0.25"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 ht="14.25" customHeight="1" x14ac:dyDescent="0.25"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 ht="14.25" customHeight="1" x14ac:dyDescent="0.25"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 ht="14.25" customHeight="1" x14ac:dyDescent="0.25"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 ht="14.25" customHeight="1" x14ac:dyDescent="0.25"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 ht="14.25" customHeight="1" x14ac:dyDescent="0.25"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 ht="14.25" customHeight="1" x14ac:dyDescent="0.25"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 ht="14.25" customHeight="1" x14ac:dyDescent="0.25"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 ht="14.25" customHeight="1" x14ac:dyDescent="0.25"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 ht="14.25" customHeight="1" x14ac:dyDescent="0.25"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 ht="14.25" customHeight="1" x14ac:dyDescent="0.25"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 ht="14.25" customHeight="1" x14ac:dyDescent="0.25"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 ht="14.25" customHeight="1" x14ac:dyDescent="0.25"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 ht="14.25" customHeight="1" x14ac:dyDescent="0.25"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 ht="14.25" customHeight="1" x14ac:dyDescent="0.25"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 ht="14.25" customHeight="1" x14ac:dyDescent="0.25"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 ht="14.25" customHeight="1" x14ac:dyDescent="0.25"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 ht="14.25" customHeight="1" x14ac:dyDescent="0.25"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 ht="14.25" customHeight="1" x14ac:dyDescent="0.25"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 ht="14.25" customHeight="1" x14ac:dyDescent="0.25"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 ht="14.25" customHeight="1" x14ac:dyDescent="0.25"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 ht="14.25" customHeight="1" x14ac:dyDescent="0.25"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 ht="14.25" customHeight="1" x14ac:dyDescent="0.25"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 ht="14.25" customHeight="1" x14ac:dyDescent="0.25"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 ht="14.25" customHeight="1" x14ac:dyDescent="0.25"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 ht="14.25" customHeight="1" x14ac:dyDescent="0.25"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 ht="14.25" customHeight="1" x14ac:dyDescent="0.25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 ht="14.25" customHeight="1" x14ac:dyDescent="0.25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 ht="14.25" customHeight="1" x14ac:dyDescent="0.25"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 ht="14.25" customHeight="1" x14ac:dyDescent="0.25"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 ht="14.25" customHeight="1" x14ac:dyDescent="0.25"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 ht="14.25" customHeight="1" x14ac:dyDescent="0.25"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 ht="14.25" customHeight="1" x14ac:dyDescent="0.25"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 ht="14.25" customHeight="1" x14ac:dyDescent="0.25"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 ht="14.25" customHeight="1" x14ac:dyDescent="0.25"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 ht="14.25" customHeight="1" x14ac:dyDescent="0.25"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 ht="14.25" customHeight="1" x14ac:dyDescent="0.25"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 ht="14.25" customHeight="1" x14ac:dyDescent="0.25"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 ht="14.25" customHeight="1" x14ac:dyDescent="0.25"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 ht="14.25" customHeight="1" x14ac:dyDescent="0.25"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 ht="14.25" customHeight="1" x14ac:dyDescent="0.25"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 ht="14.25" customHeight="1" x14ac:dyDescent="0.25"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 ht="14.25" customHeight="1" x14ac:dyDescent="0.25"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 ht="14.25" customHeight="1" x14ac:dyDescent="0.25"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 ht="14.25" customHeight="1" x14ac:dyDescent="0.25"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 ht="14.25" customHeight="1" x14ac:dyDescent="0.25"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 ht="14.25" customHeight="1" x14ac:dyDescent="0.25"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 ht="14.25" customHeight="1" x14ac:dyDescent="0.25"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 ht="14.25" customHeight="1" x14ac:dyDescent="0.25"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 ht="14.25" customHeight="1" x14ac:dyDescent="0.25"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 ht="14.25" customHeight="1" x14ac:dyDescent="0.25"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 ht="14.25" customHeight="1" x14ac:dyDescent="0.25"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 ht="14.25" customHeight="1" x14ac:dyDescent="0.25"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 ht="14.25" customHeight="1" x14ac:dyDescent="0.25"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 ht="14.25" customHeight="1" x14ac:dyDescent="0.25"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 ht="14.25" customHeight="1" x14ac:dyDescent="0.25"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 ht="14.25" customHeight="1" x14ac:dyDescent="0.25"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 ht="14.25" customHeight="1" x14ac:dyDescent="0.25"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 ht="14.25" customHeight="1" x14ac:dyDescent="0.25"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 ht="14.25" customHeight="1" x14ac:dyDescent="0.25"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 ht="14.25" customHeight="1" x14ac:dyDescent="0.25"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 ht="14.25" customHeight="1" x14ac:dyDescent="0.25"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 ht="14.25" customHeight="1" x14ac:dyDescent="0.25"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 ht="14.25" customHeight="1" x14ac:dyDescent="0.25"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 ht="14.25" customHeight="1" x14ac:dyDescent="0.25"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 ht="14.25" customHeight="1" x14ac:dyDescent="0.25"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 ht="14.25" customHeight="1" x14ac:dyDescent="0.25"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 ht="14.25" customHeight="1" x14ac:dyDescent="0.25"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 ht="14.25" customHeight="1" x14ac:dyDescent="0.25"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 ht="14.25" customHeight="1" x14ac:dyDescent="0.25"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 ht="14.25" customHeight="1" x14ac:dyDescent="0.25"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 ht="14.25" customHeight="1" x14ac:dyDescent="0.25"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 ht="14.25" customHeight="1" x14ac:dyDescent="0.25"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 ht="14.25" customHeight="1" x14ac:dyDescent="0.25"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 ht="14.25" customHeight="1" x14ac:dyDescent="0.25"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 ht="14.25" customHeight="1" x14ac:dyDescent="0.25"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 ht="14.25" customHeight="1" x14ac:dyDescent="0.25"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 ht="14.25" customHeight="1" x14ac:dyDescent="0.25"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 ht="14.25" customHeight="1" x14ac:dyDescent="0.25"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 ht="14.25" customHeight="1" x14ac:dyDescent="0.25"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 ht="14.25" customHeight="1" x14ac:dyDescent="0.25"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 ht="14.25" customHeight="1" x14ac:dyDescent="0.25"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 ht="14.25" customHeight="1" x14ac:dyDescent="0.25"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 ht="14.25" customHeight="1" x14ac:dyDescent="0.25"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 ht="14.25" customHeight="1" x14ac:dyDescent="0.25"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 ht="14.25" customHeight="1" x14ac:dyDescent="0.25"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 ht="14.25" customHeight="1" x14ac:dyDescent="0.25"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 ht="14.25" customHeight="1" x14ac:dyDescent="0.25"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 ht="14.25" customHeight="1" x14ac:dyDescent="0.25"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 ht="14.25" customHeight="1" x14ac:dyDescent="0.25"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 ht="14.25" customHeight="1" x14ac:dyDescent="0.25"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 ht="14.25" customHeight="1" x14ac:dyDescent="0.25"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 ht="14.25" customHeight="1" x14ac:dyDescent="0.25"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 ht="14.25" customHeight="1" x14ac:dyDescent="0.25"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 ht="14.25" customHeight="1" x14ac:dyDescent="0.25"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 ht="14.25" customHeight="1" x14ac:dyDescent="0.25"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 ht="14.25" customHeight="1" x14ac:dyDescent="0.25"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 ht="14.25" customHeight="1" x14ac:dyDescent="0.25"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 ht="14.25" customHeight="1" x14ac:dyDescent="0.25"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 ht="14.25" customHeight="1" x14ac:dyDescent="0.25"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 ht="14.25" customHeight="1" x14ac:dyDescent="0.25"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 ht="14.25" customHeight="1" x14ac:dyDescent="0.25"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 ht="14.25" customHeight="1" x14ac:dyDescent="0.25"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 ht="14.25" customHeight="1" x14ac:dyDescent="0.25"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 ht="14.25" customHeight="1" x14ac:dyDescent="0.25"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 ht="14.25" customHeight="1" x14ac:dyDescent="0.25"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 ht="14.25" customHeight="1" x14ac:dyDescent="0.25"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 ht="14.25" customHeight="1" x14ac:dyDescent="0.25"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 ht="14.25" customHeight="1" x14ac:dyDescent="0.25"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 ht="14.25" customHeight="1" x14ac:dyDescent="0.25"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 ht="14.25" customHeight="1" x14ac:dyDescent="0.25"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 ht="14.25" customHeight="1" x14ac:dyDescent="0.25"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 ht="14.25" customHeight="1" x14ac:dyDescent="0.25"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 ht="14.25" customHeight="1" x14ac:dyDescent="0.25"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 ht="14.25" customHeight="1" x14ac:dyDescent="0.25"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 ht="14.25" customHeight="1" x14ac:dyDescent="0.25"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 ht="14.25" customHeight="1" x14ac:dyDescent="0.25"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 ht="14.25" customHeight="1" x14ac:dyDescent="0.25"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 ht="14.25" customHeight="1" x14ac:dyDescent="0.25"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 ht="14.25" customHeight="1" x14ac:dyDescent="0.25"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 ht="14.25" customHeight="1" x14ac:dyDescent="0.25"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 ht="14.25" customHeight="1" x14ac:dyDescent="0.25"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 ht="14.25" customHeight="1" x14ac:dyDescent="0.25"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 ht="14.25" customHeight="1" x14ac:dyDescent="0.25"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 ht="14.25" customHeight="1" x14ac:dyDescent="0.25"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 ht="14.25" customHeight="1" x14ac:dyDescent="0.25"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 ht="14.25" customHeight="1" x14ac:dyDescent="0.25"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 ht="14.25" customHeight="1" x14ac:dyDescent="0.25"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 ht="14.25" customHeight="1" x14ac:dyDescent="0.25"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 ht="14.25" customHeight="1" x14ac:dyDescent="0.25"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 ht="14.25" customHeight="1" x14ac:dyDescent="0.25"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 ht="14.25" customHeight="1" x14ac:dyDescent="0.25"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 ht="14.25" customHeight="1" x14ac:dyDescent="0.25"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 ht="14.25" customHeight="1" x14ac:dyDescent="0.25"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 ht="14.25" customHeight="1" x14ac:dyDescent="0.25"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 ht="14.25" customHeight="1" x14ac:dyDescent="0.25"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 ht="14.25" customHeight="1" x14ac:dyDescent="0.25"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 ht="14.25" customHeight="1" x14ac:dyDescent="0.25"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 ht="14.25" customHeight="1" x14ac:dyDescent="0.25"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 ht="14.25" customHeight="1" x14ac:dyDescent="0.25"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 ht="14.25" customHeight="1" x14ac:dyDescent="0.25"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 ht="14.25" customHeight="1" x14ac:dyDescent="0.25"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 ht="14.25" customHeight="1" x14ac:dyDescent="0.25"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 ht="14.25" customHeight="1" x14ac:dyDescent="0.25"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 ht="14.25" customHeight="1" x14ac:dyDescent="0.25"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 ht="14.25" customHeight="1" x14ac:dyDescent="0.25"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 ht="14.25" customHeight="1" x14ac:dyDescent="0.25"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 ht="14.25" customHeight="1" x14ac:dyDescent="0.25"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 ht="14.25" customHeight="1" x14ac:dyDescent="0.25"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 ht="14.25" customHeight="1" x14ac:dyDescent="0.25"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 ht="14.25" customHeight="1" x14ac:dyDescent="0.25"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 ht="14.25" customHeight="1" x14ac:dyDescent="0.25"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 ht="14.25" customHeight="1" x14ac:dyDescent="0.25"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 ht="14.25" customHeight="1" x14ac:dyDescent="0.25"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 ht="14.25" customHeight="1" x14ac:dyDescent="0.25"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 ht="14.25" customHeight="1" x14ac:dyDescent="0.25"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 ht="14.25" customHeight="1" x14ac:dyDescent="0.25"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 ht="14.25" customHeight="1" x14ac:dyDescent="0.25"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 ht="14.25" customHeight="1" x14ac:dyDescent="0.25"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 ht="14.25" customHeight="1" x14ac:dyDescent="0.25"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 ht="14.25" customHeight="1" x14ac:dyDescent="0.25"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 ht="14.25" customHeight="1" x14ac:dyDescent="0.25"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 ht="14.25" customHeight="1" x14ac:dyDescent="0.25"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 ht="14.25" customHeight="1" x14ac:dyDescent="0.25"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 ht="14.25" customHeight="1" x14ac:dyDescent="0.25"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 ht="14.25" customHeight="1" x14ac:dyDescent="0.25"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 ht="14.25" customHeight="1" x14ac:dyDescent="0.25"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 ht="14.25" customHeight="1" x14ac:dyDescent="0.25"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 ht="14.25" customHeight="1" x14ac:dyDescent="0.25"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 ht="14.25" customHeight="1" x14ac:dyDescent="0.25"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 ht="14.25" customHeight="1" x14ac:dyDescent="0.25"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 ht="14.25" customHeight="1" x14ac:dyDescent="0.25"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 ht="14.25" customHeight="1" x14ac:dyDescent="0.25"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 ht="14.25" customHeight="1" x14ac:dyDescent="0.25"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 ht="14.25" customHeight="1" x14ac:dyDescent="0.25"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 ht="14.25" customHeight="1" x14ac:dyDescent="0.25"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 ht="14.25" customHeight="1" x14ac:dyDescent="0.25"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 ht="14.25" customHeight="1" x14ac:dyDescent="0.25"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 ht="14.25" customHeight="1" x14ac:dyDescent="0.25"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 ht="14.25" customHeight="1" x14ac:dyDescent="0.25"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 ht="14.25" customHeight="1" x14ac:dyDescent="0.25"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 ht="14.25" customHeight="1" x14ac:dyDescent="0.25"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 ht="14.25" customHeight="1" x14ac:dyDescent="0.25"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 ht="14.25" customHeight="1" x14ac:dyDescent="0.25"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 ht="14.25" customHeight="1" x14ac:dyDescent="0.25"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 ht="14.25" customHeight="1" x14ac:dyDescent="0.25"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 ht="14.25" customHeight="1" x14ac:dyDescent="0.25"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 ht="14.25" customHeight="1" x14ac:dyDescent="0.25"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 ht="14.25" customHeight="1" x14ac:dyDescent="0.25"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 ht="14.25" customHeight="1" x14ac:dyDescent="0.25"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 ht="14.25" customHeight="1" x14ac:dyDescent="0.25"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 ht="14.25" customHeight="1" x14ac:dyDescent="0.25"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 ht="14.25" customHeight="1" x14ac:dyDescent="0.25"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 ht="14.25" customHeight="1" x14ac:dyDescent="0.25"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 ht="14.25" customHeight="1" x14ac:dyDescent="0.25"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 ht="14.25" customHeight="1" x14ac:dyDescent="0.25"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 ht="14.25" customHeight="1" x14ac:dyDescent="0.25"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 ht="14.25" customHeight="1" x14ac:dyDescent="0.25"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 ht="14.25" customHeight="1" x14ac:dyDescent="0.25"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 ht="14.25" customHeight="1" x14ac:dyDescent="0.25"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 ht="14.25" customHeight="1" x14ac:dyDescent="0.25"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 ht="14.25" customHeight="1" x14ac:dyDescent="0.25"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 ht="14.25" customHeight="1" x14ac:dyDescent="0.25"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 ht="14.25" customHeight="1" x14ac:dyDescent="0.25"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 ht="14.25" customHeight="1" x14ac:dyDescent="0.25"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 ht="14.25" customHeight="1" x14ac:dyDescent="0.25"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 ht="14.25" customHeight="1" x14ac:dyDescent="0.25"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 ht="14.25" customHeight="1" x14ac:dyDescent="0.25"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 ht="14.25" customHeight="1" x14ac:dyDescent="0.25"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 ht="14.25" customHeight="1" x14ac:dyDescent="0.25"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 ht="14.25" customHeight="1" x14ac:dyDescent="0.25"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 ht="14.25" customHeight="1" x14ac:dyDescent="0.25"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 ht="14.25" customHeight="1" x14ac:dyDescent="0.25"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 ht="14.25" customHeight="1" x14ac:dyDescent="0.25"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 ht="14.25" customHeight="1" x14ac:dyDescent="0.25"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 ht="14.25" customHeight="1" x14ac:dyDescent="0.25"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 ht="14.25" customHeight="1" x14ac:dyDescent="0.25"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 ht="14.25" customHeight="1" x14ac:dyDescent="0.25"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 ht="14.25" customHeight="1" x14ac:dyDescent="0.25"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 ht="14.25" customHeight="1" x14ac:dyDescent="0.25"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 ht="14.25" customHeight="1" x14ac:dyDescent="0.25"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 ht="14.25" customHeight="1" x14ac:dyDescent="0.25"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 ht="14.25" customHeight="1" x14ac:dyDescent="0.25"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 ht="14.25" customHeight="1" x14ac:dyDescent="0.25"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 ht="14.25" customHeight="1" x14ac:dyDescent="0.25"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 ht="14.25" customHeight="1" x14ac:dyDescent="0.25"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 ht="14.25" customHeight="1" x14ac:dyDescent="0.25"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 ht="14.25" customHeight="1" x14ac:dyDescent="0.25"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 ht="14.25" customHeight="1" x14ac:dyDescent="0.25"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 ht="14.25" customHeight="1" x14ac:dyDescent="0.25"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 ht="14.25" customHeight="1" x14ac:dyDescent="0.25"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 ht="14.25" customHeight="1" x14ac:dyDescent="0.25"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 ht="14.25" customHeight="1" x14ac:dyDescent="0.25"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 ht="14.25" customHeight="1" x14ac:dyDescent="0.25"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 ht="14.25" customHeight="1" x14ac:dyDescent="0.25"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 ht="14.25" customHeight="1" x14ac:dyDescent="0.25"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 ht="14.25" customHeight="1" x14ac:dyDescent="0.25"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 ht="14.25" customHeight="1" x14ac:dyDescent="0.25"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 ht="14.25" customHeight="1" x14ac:dyDescent="0.25"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 ht="14.25" customHeight="1" x14ac:dyDescent="0.25"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 ht="14.25" customHeight="1" x14ac:dyDescent="0.25"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 ht="14.25" customHeight="1" x14ac:dyDescent="0.25"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 ht="14.25" customHeight="1" x14ac:dyDescent="0.25"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 ht="14.25" customHeight="1" x14ac:dyDescent="0.25"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 ht="14.25" customHeight="1" x14ac:dyDescent="0.25"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 ht="14.25" customHeight="1" x14ac:dyDescent="0.25"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 ht="14.25" customHeight="1" x14ac:dyDescent="0.25"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 ht="14.25" customHeight="1" x14ac:dyDescent="0.25"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 ht="14.25" customHeight="1" x14ac:dyDescent="0.25"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 ht="14.25" customHeight="1" x14ac:dyDescent="0.25"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 ht="14.25" customHeight="1" x14ac:dyDescent="0.25"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 ht="14.25" customHeight="1" x14ac:dyDescent="0.25"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 ht="14.25" customHeight="1" x14ac:dyDescent="0.25"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 ht="14.25" customHeight="1" x14ac:dyDescent="0.25"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 ht="14.25" customHeight="1" x14ac:dyDescent="0.25"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 ht="14.25" customHeight="1" x14ac:dyDescent="0.25"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 ht="14.25" customHeight="1" x14ac:dyDescent="0.25"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 ht="14.25" customHeight="1" x14ac:dyDescent="0.25"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 ht="14.25" customHeight="1" x14ac:dyDescent="0.25"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 ht="14.25" customHeight="1" x14ac:dyDescent="0.25"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 ht="14.25" customHeight="1" x14ac:dyDescent="0.25"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 ht="14.25" customHeight="1" x14ac:dyDescent="0.25"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 ht="14.25" customHeight="1" x14ac:dyDescent="0.25"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 ht="14.25" customHeight="1" x14ac:dyDescent="0.25"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 ht="14.25" customHeight="1" x14ac:dyDescent="0.25"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 ht="14.25" customHeight="1" x14ac:dyDescent="0.25"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 ht="14.25" customHeight="1" x14ac:dyDescent="0.25"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 ht="14.25" customHeight="1" x14ac:dyDescent="0.25"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 ht="14.25" customHeight="1" x14ac:dyDescent="0.25"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 ht="14.25" customHeight="1" x14ac:dyDescent="0.25"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 ht="14.25" customHeight="1" x14ac:dyDescent="0.25"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 ht="14.25" customHeight="1" x14ac:dyDescent="0.25"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 ht="14.25" customHeight="1" x14ac:dyDescent="0.25"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 ht="14.25" customHeight="1" x14ac:dyDescent="0.25"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 ht="14.25" customHeight="1" x14ac:dyDescent="0.25"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 ht="14.25" customHeight="1" x14ac:dyDescent="0.25"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 ht="14.25" customHeight="1" x14ac:dyDescent="0.25"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 ht="14.25" customHeight="1" x14ac:dyDescent="0.25"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 ht="14.25" customHeight="1" x14ac:dyDescent="0.25"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 ht="14.25" customHeight="1" x14ac:dyDescent="0.25"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 ht="14.25" customHeight="1" x14ac:dyDescent="0.25"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  <row r="669" spans="2:19" ht="14.25" customHeight="1" x14ac:dyDescent="0.25"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</row>
    <row r="670" spans="2:19" ht="14.25" customHeight="1" x14ac:dyDescent="0.25"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</row>
    <row r="671" spans="2:19" ht="14.25" customHeight="1" x14ac:dyDescent="0.25"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</row>
    <row r="672" spans="2:19" ht="14.25" customHeight="1" x14ac:dyDescent="0.25"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</row>
    <row r="673" spans="2:19" ht="14.25" customHeight="1" x14ac:dyDescent="0.25"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</row>
    <row r="674" spans="2:19" ht="14.25" customHeight="1" x14ac:dyDescent="0.25"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</row>
    <row r="675" spans="2:19" ht="14.25" customHeight="1" x14ac:dyDescent="0.25"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</row>
    <row r="676" spans="2:19" ht="14.25" customHeight="1" x14ac:dyDescent="0.25"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</row>
    <row r="677" spans="2:19" ht="14.25" customHeight="1" x14ac:dyDescent="0.25"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</row>
    <row r="678" spans="2:19" ht="14.25" customHeight="1" x14ac:dyDescent="0.25"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</row>
    <row r="679" spans="2:19" ht="14.25" customHeight="1" x14ac:dyDescent="0.25"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</row>
    <row r="680" spans="2:19" ht="14.25" customHeight="1" x14ac:dyDescent="0.25"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</row>
    <row r="681" spans="2:19" ht="14.25" customHeight="1" x14ac:dyDescent="0.25"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</row>
    <row r="682" spans="2:19" ht="14.25" customHeight="1" x14ac:dyDescent="0.25"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</row>
    <row r="683" spans="2:19" ht="14.25" customHeight="1" x14ac:dyDescent="0.25"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</row>
    <row r="684" spans="2:19" ht="14.25" customHeight="1" x14ac:dyDescent="0.25"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</row>
    <row r="685" spans="2:19" ht="14.25" customHeight="1" x14ac:dyDescent="0.25"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</row>
    <row r="686" spans="2:19" ht="14.25" customHeight="1" x14ac:dyDescent="0.25"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</row>
    <row r="687" spans="2:19" ht="14.25" customHeight="1" x14ac:dyDescent="0.25"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</row>
    <row r="688" spans="2:19" ht="14.25" customHeight="1" x14ac:dyDescent="0.25"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</row>
    <row r="689" spans="2:19" ht="14.25" customHeight="1" x14ac:dyDescent="0.25"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</row>
    <row r="690" spans="2:19" ht="14.25" customHeight="1" x14ac:dyDescent="0.25"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</row>
    <row r="691" spans="2:19" ht="14.25" customHeight="1" x14ac:dyDescent="0.25"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</row>
    <row r="692" spans="2:19" ht="14.25" customHeight="1" x14ac:dyDescent="0.25"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</row>
    <row r="693" spans="2:19" ht="14.25" customHeight="1" x14ac:dyDescent="0.25"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</row>
    <row r="694" spans="2:19" ht="14.25" customHeight="1" x14ac:dyDescent="0.25"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</row>
    <row r="695" spans="2:19" ht="14.25" customHeight="1" x14ac:dyDescent="0.25"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</row>
    <row r="696" spans="2:19" ht="14.25" customHeight="1" x14ac:dyDescent="0.25"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</row>
    <row r="697" spans="2:19" ht="14.25" customHeight="1" x14ac:dyDescent="0.25"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</row>
    <row r="698" spans="2:19" ht="14.25" customHeight="1" x14ac:dyDescent="0.25"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</row>
    <row r="699" spans="2:19" ht="14.25" customHeight="1" x14ac:dyDescent="0.25"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</row>
    <row r="700" spans="2:19" ht="14.25" customHeight="1" x14ac:dyDescent="0.25"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</row>
    <row r="701" spans="2:19" ht="14.25" customHeight="1" x14ac:dyDescent="0.25"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</row>
    <row r="702" spans="2:19" ht="14.25" customHeight="1" x14ac:dyDescent="0.25"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</row>
    <row r="703" spans="2:19" ht="14.25" customHeight="1" x14ac:dyDescent="0.25"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</row>
    <row r="704" spans="2:19" ht="14.25" customHeight="1" x14ac:dyDescent="0.25"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</row>
    <row r="705" spans="2:19" ht="14.25" customHeight="1" x14ac:dyDescent="0.25"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</row>
    <row r="706" spans="2:19" ht="14.25" customHeight="1" x14ac:dyDescent="0.25"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</row>
    <row r="707" spans="2:19" ht="14.25" customHeight="1" x14ac:dyDescent="0.25"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</row>
    <row r="708" spans="2:19" ht="14.25" customHeight="1" x14ac:dyDescent="0.25"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</row>
    <row r="709" spans="2:19" ht="14.25" customHeight="1" x14ac:dyDescent="0.25"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</row>
    <row r="710" spans="2:19" ht="14.25" customHeight="1" x14ac:dyDescent="0.25"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</row>
    <row r="711" spans="2:19" ht="14.25" customHeight="1" x14ac:dyDescent="0.25"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</row>
    <row r="712" spans="2:19" ht="14.25" customHeight="1" x14ac:dyDescent="0.25"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</row>
    <row r="713" spans="2:19" ht="14.25" customHeight="1" x14ac:dyDescent="0.25"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</row>
    <row r="714" spans="2:19" ht="14.25" customHeight="1" x14ac:dyDescent="0.25"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</row>
    <row r="715" spans="2:19" ht="14.25" customHeight="1" x14ac:dyDescent="0.25"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</row>
    <row r="716" spans="2:19" ht="14.25" customHeight="1" x14ac:dyDescent="0.25"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</row>
    <row r="717" spans="2:19" ht="14.25" customHeight="1" x14ac:dyDescent="0.25"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</row>
    <row r="718" spans="2:19" ht="14.25" customHeight="1" x14ac:dyDescent="0.25"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</row>
    <row r="719" spans="2:19" ht="14.25" customHeight="1" x14ac:dyDescent="0.25"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</row>
    <row r="720" spans="2:19" ht="14.25" customHeight="1" x14ac:dyDescent="0.25"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</row>
    <row r="721" spans="2:19" ht="14.25" customHeight="1" x14ac:dyDescent="0.25"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</row>
    <row r="722" spans="2:19" ht="14.25" customHeight="1" x14ac:dyDescent="0.25"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</row>
    <row r="723" spans="2:19" ht="14.25" customHeight="1" x14ac:dyDescent="0.25"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</row>
    <row r="724" spans="2:19" ht="14.25" customHeight="1" x14ac:dyDescent="0.25"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</row>
    <row r="725" spans="2:19" ht="14.25" customHeight="1" x14ac:dyDescent="0.25"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</row>
    <row r="726" spans="2:19" ht="14.25" customHeight="1" x14ac:dyDescent="0.25"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</row>
    <row r="727" spans="2:19" ht="14.25" customHeight="1" x14ac:dyDescent="0.25"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</row>
    <row r="728" spans="2:19" ht="14.25" customHeight="1" x14ac:dyDescent="0.25"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</row>
    <row r="729" spans="2:19" ht="14.25" customHeight="1" x14ac:dyDescent="0.25"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</row>
    <row r="730" spans="2:19" ht="14.25" customHeight="1" x14ac:dyDescent="0.25"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</row>
    <row r="731" spans="2:19" ht="14.25" customHeight="1" x14ac:dyDescent="0.25"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</row>
    <row r="732" spans="2:19" ht="14.25" customHeight="1" x14ac:dyDescent="0.25"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</row>
    <row r="733" spans="2:19" ht="14.25" customHeight="1" x14ac:dyDescent="0.25"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</row>
    <row r="734" spans="2:19" ht="14.25" customHeight="1" x14ac:dyDescent="0.25"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</row>
    <row r="735" spans="2:19" ht="14.25" customHeight="1" x14ac:dyDescent="0.25"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</row>
    <row r="736" spans="2:19" ht="14.25" customHeight="1" x14ac:dyDescent="0.25"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</row>
    <row r="737" spans="2:19" ht="14.25" customHeight="1" x14ac:dyDescent="0.25"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</row>
    <row r="738" spans="2:19" ht="14.25" customHeight="1" x14ac:dyDescent="0.25"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</row>
    <row r="739" spans="2:19" ht="14.25" customHeight="1" x14ac:dyDescent="0.25"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</row>
    <row r="740" spans="2:19" ht="14.25" customHeight="1" x14ac:dyDescent="0.25"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</row>
    <row r="741" spans="2:19" ht="14.25" customHeight="1" x14ac:dyDescent="0.25"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</row>
    <row r="742" spans="2:19" ht="14.25" customHeight="1" x14ac:dyDescent="0.25"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</row>
    <row r="743" spans="2:19" ht="14.25" customHeight="1" x14ac:dyDescent="0.25"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</row>
    <row r="744" spans="2:19" ht="14.25" customHeight="1" x14ac:dyDescent="0.25"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</row>
    <row r="745" spans="2:19" ht="14.25" customHeight="1" x14ac:dyDescent="0.25"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</row>
    <row r="746" spans="2:19" ht="14.25" customHeight="1" x14ac:dyDescent="0.25"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</row>
    <row r="747" spans="2:19" ht="14.25" customHeight="1" x14ac:dyDescent="0.25"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</row>
    <row r="748" spans="2:19" ht="14.25" customHeight="1" x14ac:dyDescent="0.25"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</row>
    <row r="749" spans="2:19" ht="14.25" customHeight="1" x14ac:dyDescent="0.25"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</row>
    <row r="750" spans="2:19" ht="14.25" customHeight="1" x14ac:dyDescent="0.25"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</row>
    <row r="751" spans="2:19" ht="14.25" customHeight="1" x14ac:dyDescent="0.25"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</row>
    <row r="752" spans="2:19" ht="14.25" customHeight="1" x14ac:dyDescent="0.25"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</row>
    <row r="753" spans="2:19" ht="14.25" customHeight="1" x14ac:dyDescent="0.25"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</row>
    <row r="754" spans="2:19" ht="14.25" customHeight="1" x14ac:dyDescent="0.25"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</row>
    <row r="755" spans="2:19" ht="14.25" customHeight="1" x14ac:dyDescent="0.25"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</row>
    <row r="756" spans="2:19" ht="14.25" customHeight="1" x14ac:dyDescent="0.25"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</row>
    <row r="757" spans="2:19" ht="14.25" customHeight="1" x14ac:dyDescent="0.25"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</row>
    <row r="758" spans="2:19" ht="14.25" customHeight="1" x14ac:dyDescent="0.25"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</row>
    <row r="759" spans="2:19" ht="14.25" customHeight="1" x14ac:dyDescent="0.25"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</row>
    <row r="760" spans="2:19" ht="14.25" customHeight="1" x14ac:dyDescent="0.25"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</row>
    <row r="761" spans="2:19" ht="14.25" customHeight="1" x14ac:dyDescent="0.25"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</row>
    <row r="762" spans="2:19" ht="14.25" customHeight="1" x14ac:dyDescent="0.25"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</row>
    <row r="763" spans="2:19" ht="14.25" customHeight="1" x14ac:dyDescent="0.25"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</row>
    <row r="764" spans="2:19" ht="14.25" customHeight="1" x14ac:dyDescent="0.25"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</row>
    <row r="765" spans="2:19" ht="14.25" customHeight="1" x14ac:dyDescent="0.25"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</row>
    <row r="766" spans="2:19" ht="14.25" customHeight="1" x14ac:dyDescent="0.25"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</row>
    <row r="767" spans="2:19" ht="14.25" customHeight="1" x14ac:dyDescent="0.25"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</row>
    <row r="768" spans="2:19" ht="14.25" customHeight="1" x14ac:dyDescent="0.25"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</row>
    <row r="769" spans="2:19" ht="14.25" customHeight="1" x14ac:dyDescent="0.25"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</row>
    <row r="770" spans="2:19" ht="14.25" customHeight="1" x14ac:dyDescent="0.25"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</row>
    <row r="771" spans="2:19" ht="14.25" customHeight="1" x14ac:dyDescent="0.25"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</row>
    <row r="772" spans="2:19" ht="14.25" customHeight="1" x14ac:dyDescent="0.25"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</row>
    <row r="773" spans="2:19" ht="14.25" customHeight="1" x14ac:dyDescent="0.25"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</row>
    <row r="774" spans="2:19" ht="14.25" customHeight="1" x14ac:dyDescent="0.25"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</row>
    <row r="775" spans="2:19" ht="14.25" customHeight="1" x14ac:dyDescent="0.25"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</row>
    <row r="776" spans="2:19" ht="14.25" customHeight="1" x14ac:dyDescent="0.25"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</row>
    <row r="777" spans="2:19" ht="14.25" customHeight="1" x14ac:dyDescent="0.25"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</row>
    <row r="778" spans="2:19" ht="14.25" customHeight="1" x14ac:dyDescent="0.25"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</row>
    <row r="779" spans="2:19" ht="14.25" customHeight="1" x14ac:dyDescent="0.25"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</row>
    <row r="780" spans="2:19" ht="14.25" customHeight="1" x14ac:dyDescent="0.25"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</row>
    <row r="781" spans="2:19" ht="14.25" customHeight="1" x14ac:dyDescent="0.25"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</row>
    <row r="782" spans="2:19" ht="14.25" customHeight="1" x14ac:dyDescent="0.25"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</row>
    <row r="783" spans="2:19" ht="14.25" customHeight="1" x14ac:dyDescent="0.25"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</row>
    <row r="784" spans="2:19" ht="14.25" customHeight="1" x14ac:dyDescent="0.25"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</row>
    <row r="785" spans="2:19" ht="14.25" customHeight="1" x14ac:dyDescent="0.25"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</row>
    <row r="786" spans="2:19" ht="14.25" customHeight="1" x14ac:dyDescent="0.25"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</row>
    <row r="787" spans="2:19" ht="14.25" customHeight="1" x14ac:dyDescent="0.25"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</row>
    <row r="788" spans="2:19" ht="14.25" customHeight="1" x14ac:dyDescent="0.25"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</row>
    <row r="789" spans="2:19" ht="14.25" customHeight="1" x14ac:dyDescent="0.25"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</row>
    <row r="790" spans="2:19" ht="14.25" customHeight="1" x14ac:dyDescent="0.25"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</row>
    <row r="791" spans="2:19" ht="14.25" customHeight="1" x14ac:dyDescent="0.25"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</row>
    <row r="792" spans="2:19" ht="14.25" customHeight="1" x14ac:dyDescent="0.25"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</row>
    <row r="793" spans="2:19" ht="14.25" customHeight="1" x14ac:dyDescent="0.25"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</row>
    <row r="794" spans="2:19" ht="14.25" customHeight="1" x14ac:dyDescent="0.25"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</row>
    <row r="795" spans="2:19" ht="14.25" customHeight="1" x14ac:dyDescent="0.25"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</row>
    <row r="796" spans="2:19" ht="14.25" customHeight="1" x14ac:dyDescent="0.25"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</row>
    <row r="797" spans="2:19" ht="14.25" customHeight="1" x14ac:dyDescent="0.25"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</row>
    <row r="798" spans="2:19" ht="14.25" customHeight="1" x14ac:dyDescent="0.25"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</row>
    <row r="799" spans="2:19" ht="14.25" customHeight="1" x14ac:dyDescent="0.25"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</row>
    <row r="800" spans="2:19" ht="14.25" customHeight="1" x14ac:dyDescent="0.25"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</row>
    <row r="801" spans="2:19" ht="14.25" customHeight="1" x14ac:dyDescent="0.25"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</row>
    <row r="802" spans="2:19" ht="14.25" customHeight="1" x14ac:dyDescent="0.25"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</row>
    <row r="803" spans="2:19" ht="14.25" customHeight="1" x14ac:dyDescent="0.25"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</row>
    <row r="804" spans="2:19" ht="14.25" customHeight="1" x14ac:dyDescent="0.25"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</row>
    <row r="805" spans="2:19" ht="14.25" customHeight="1" x14ac:dyDescent="0.25"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</row>
    <row r="806" spans="2:19" ht="14.25" customHeight="1" x14ac:dyDescent="0.25"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</row>
    <row r="807" spans="2:19" ht="14.25" customHeight="1" x14ac:dyDescent="0.25"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</row>
    <row r="808" spans="2:19" ht="14.25" customHeight="1" x14ac:dyDescent="0.25"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</row>
    <row r="809" spans="2:19" ht="14.25" customHeight="1" x14ac:dyDescent="0.25"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</row>
    <row r="810" spans="2:19" ht="14.25" customHeight="1" x14ac:dyDescent="0.25"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</row>
    <row r="811" spans="2:19" ht="14.25" customHeight="1" x14ac:dyDescent="0.25"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</row>
    <row r="812" spans="2:19" ht="14.25" customHeight="1" x14ac:dyDescent="0.25"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</row>
    <row r="813" spans="2:19" ht="14.25" customHeight="1" x14ac:dyDescent="0.25"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</row>
    <row r="814" spans="2:19" ht="14.25" customHeight="1" x14ac:dyDescent="0.25"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</row>
    <row r="815" spans="2:19" ht="14.25" customHeight="1" x14ac:dyDescent="0.25"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</row>
    <row r="816" spans="2:19" ht="14.25" customHeight="1" x14ac:dyDescent="0.25"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</row>
    <row r="817" spans="2:19" ht="14.25" customHeight="1" x14ac:dyDescent="0.25"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</row>
    <row r="818" spans="2:19" ht="14.25" customHeight="1" x14ac:dyDescent="0.25"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</row>
    <row r="819" spans="2:19" ht="14.25" customHeight="1" x14ac:dyDescent="0.25"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</row>
    <row r="820" spans="2:19" ht="14.25" customHeight="1" x14ac:dyDescent="0.25"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</row>
    <row r="821" spans="2:19" ht="14.25" customHeight="1" x14ac:dyDescent="0.25"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</row>
    <row r="822" spans="2:19" ht="14.25" customHeight="1" x14ac:dyDescent="0.25"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</row>
    <row r="823" spans="2:19" ht="14.25" customHeight="1" x14ac:dyDescent="0.25"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</row>
    <row r="824" spans="2:19" ht="14.25" customHeight="1" x14ac:dyDescent="0.25"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</row>
    <row r="825" spans="2:19" ht="14.25" customHeight="1" x14ac:dyDescent="0.25"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</row>
    <row r="826" spans="2:19" ht="14.25" customHeight="1" x14ac:dyDescent="0.25"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</row>
    <row r="827" spans="2:19" ht="14.25" customHeight="1" x14ac:dyDescent="0.25"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</row>
    <row r="828" spans="2:19" ht="14.25" customHeight="1" x14ac:dyDescent="0.25"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</row>
    <row r="829" spans="2:19" ht="14.25" customHeight="1" x14ac:dyDescent="0.25"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</row>
    <row r="830" spans="2:19" ht="14.25" customHeight="1" x14ac:dyDescent="0.25"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</row>
    <row r="831" spans="2:19" ht="14.25" customHeight="1" x14ac:dyDescent="0.25"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</row>
    <row r="832" spans="2:19" ht="14.25" customHeight="1" x14ac:dyDescent="0.25"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</row>
    <row r="833" spans="2:19" ht="14.25" customHeight="1" x14ac:dyDescent="0.25"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</row>
    <row r="834" spans="2:19" ht="14.25" customHeight="1" x14ac:dyDescent="0.25"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</row>
    <row r="835" spans="2:19" ht="14.25" customHeight="1" x14ac:dyDescent="0.25"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</row>
    <row r="836" spans="2:19" ht="14.25" customHeight="1" x14ac:dyDescent="0.25"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</row>
    <row r="837" spans="2:19" ht="14.25" customHeight="1" x14ac:dyDescent="0.25"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</row>
    <row r="838" spans="2:19" ht="14.25" customHeight="1" x14ac:dyDescent="0.25"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</row>
    <row r="839" spans="2:19" ht="14.25" customHeight="1" x14ac:dyDescent="0.25"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</row>
    <row r="840" spans="2:19" ht="14.25" customHeight="1" x14ac:dyDescent="0.25"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</row>
    <row r="841" spans="2:19" ht="14.25" customHeight="1" x14ac:dyDescent="0.25"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</row>
    <row r="842" spans="2:19" ht="14.25" customHeight="1" x14ac:dyDescent="0.25"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</row>
    <row r="843" spans="2:19" ht="14.25" customHeight="1" x14ac:dyDescent="0.25"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</row>
    <row r="844" spans="2:19" ht="14.25" customHeight="1" x14ac:dyDescent="0.25"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</row>
    <row r="845" spans="2:19" ht="14.25" customHeight="1" x14ac:dyDescent="0.25"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</row>
    <row r="846" spans="2:19" ht="14.25" customHeight="1" x14ac:dyDescent="0.25"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</row>
    <row r="847" spans="2:19" ht="14.25" customHeight="1" x14ac:dyDescent="0.25"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</row>
    <row r="848" spans="2:19" ht="14.25" customHeight="1" x14ac:dyDescent="0.25"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</row>
    <row r="849" spans="2:19" ht="14.25" customHeight="1" x14ac:dyDescent="0.25"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</row>
    <row r="850" spans="2:19" ht="14.25" customHeight="1" x14ac:dyDescent="0.25"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</row>
    <row r="851" spans="2:19" ht="14.25" customHeight="1" x14ac:dyDescent="0.25"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</row>
    <row r="852" spans="2:19" ht="14.25" customHeight="1" x14ac:dyDescent="0.25"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</row>
    <row r="853" spans="2:19" ht="14.25" customHeight="1" x14ac:dyDescent="0.25"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</row>
    <row r="854" spans="2:19" ht="14.25" customHeight="1" x14ac:dyDescent="0.25"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</row>
    <row r="855" spans="2:19" ht="14.25" customHeight="1" x14ac:dyDescent="0.25"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</row>
    <row r="856" spans="2:19" ht="14.25" customHeight="1" x14ac:dyDescent="0.25"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</row>
    <row r="857" spans="2:19" ht="14.25" customHeight="1" x14ac:dyDescent="0.25"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</row>
    <row r="858" spans="2:19" ht="14.25" customHeight="1" x14ac:dyDescent="0.25"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</row>
    <row r="859" spans="2:19" ht="14.25" customHeight="1" x14ac:dyDescent="0.25"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</row>
    <row r="860" spans="2:19" ht="14.25" customHeight="1" x14ac:dyDescent="0.25"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</row>
    <row r="861" spans="2:19" ht="14.25" customHeight="1" x14ac:dyDescent="0.25"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</row>
    <row r="862" spans="2:19" ht="14.25" customHeight="1" x14ac:dyDescent="0.25"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</row>
    <row r="863" spans="2:19" ht="14.25" customHeight="1" x14ac:dyDescent="0.25"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</row>
    <row r="864" spans="2:19" ht="14.25" customHeight="1" x14ac:dyDescent="0.25"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</row>
    <row r="865" spans="2:19" ht="14.25" customHeight="1" x14ac:dyDescent="0.25"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</row>
    <row r="866" spans="2:19" ht="14.25" customHeight="1" x14ac:dyDescent="0.25"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</row>
    <row r="867" spans="2:19" ht="14.25" customHeight="1" x14ac:dyDescent="0.25"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</row>
    <row r="868" spans="2:19" ht="14.25" customHeight="1" x14ac:dyDescent="0.25"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</row>
    <row r="869" spans="2:19" ht="14.25" customHeight="1" x14ac:dyDescent="0.25"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</row>
    <row r="870" spans="2:19" ht="14.25" customHeight="1" x14ac:dyDescent="0.25"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</row>
    <row r="871" spans="2:19" ht="14.25" customHeight="1" x14ac:dyDescent="0.25"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</row>
    <row r="872" spans="2:19" ht="14.25" customHeight="1" x14ac:dyDescent="0.25"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</row>
    <row r="873" spans="2:19" ht="14.25" customHeight="1" x14ac:dyDescent="0.25"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</row>
    <row r="874" spans="2:19" ht="14.25" customHeight="1" x14ac:dyDescent="0.25"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</row>
    <row r="875" spans="2:19" ht="14.25" customHeight="1" x14ac:dyDescent="0.25"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</row>
    <row r="876" spans="2:19" ht="14.25" customHeight="1" x14ac:dyDescent="0.25"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</row>
    <row r="877" spans="2:19" ht="14.25" customHeight="1" x14ac:dyDescent="0.25"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</row>
    <row r="878" spans="2:19" ht="14.25" customHeight="1" x14ac:dyDescent="0.25"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</row>
    <row r="879" spans="2:19" ht="14.25" customHeight="1" x14ac:dyDescent="0.25"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</row>
    <row r="880" spans="2:19" ht="14.25" customHeight="1" x14ac:dyDescent="0.25"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</row>
    <row r="881" spans="2:19" ht="14.25" customHeight="1" x14ac:dyDescent="0.25"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</row>
    <row r="882" spans="2:19" ht="14.25" customHeight="1" x14ac:dyDescent="0.25"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</row>
    <row r="883" spans="2:19" ht="14.25" customHeight="1" x14ac:dyDescent="0.25"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</row>
    <row r="884" spans="2:19" ht="14.25" customHeight="1" x14ac:dyDescent="0.25"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</row>
    <row r="885" spans="2:19" ht="14.25" customHeight="1" x14ac:dyDescent="0.25"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</row>
    <row r="886" spans="2:19" ht="14.25" customHeight="1" x14ac:dyDescent="0.25"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</row>
    <row r="887" spans="2:19" ht="14.25" customHeight="1" x14ac:dyDescent="0.25"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</row>
    <row r="888" spans="2:19" ht="14.25" customHeight="1" x14ac:dyDescent="0.25"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</row>
    <row r="889" spans="2:19" ht="14.25" customHeight="1" x14ac:dyDescent="0.25"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</row>
    <row r="890" spans="2:19" ht="14.25" customHeight="1" x14ac:dyDescent="0.25"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</row>
    <row r="891" spans="2:19" ht="14.25" customHeight="1" x14ac:dyDescent="0.25"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</row>
    <row r="892" spans="2:19" ht="14.25" customHeight="1" x14ac:dyDescent="0.25"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</row>
    <row r="893" spans="2:19" ht="14.25" customHeight="1" x14ac:dyDescent="0.25"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</row>
    <row r="894" spans="2:19" ht="14.25" customHeight="1" x14ac:dyDescent="0.25"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</row>
    <row r="895" spans="2:19" ht="14.25" customHeight="1" x14ac:dyDescent="0.25"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</row>
    <row r="896" spans="2:19" ht="14.25" customHeight="1" x14ac:dyDescent="0.25"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</row>
    <row r="897" spans="2:19" ht="14.25" customHeight="1" x14ac:dyDescent="0.25"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</row>
    <row r="898" spans="2:19" ht="14.25" customHeight="1" x14ac:dyDescent="0.25"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</row>
    <row r="899" spans="2:19" ht="14.25" customHeight="1" x14ac:dyDescent="0.25"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</row>
    <row r="900" spans="2:19" ht="14.25" customHeight="1" x14ac:dyDescent="0.25"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</row>
    <row r="901" spans="2:19" ht="14.25" customHeight="1" x14ac:dyDescent="0.25"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</row>
    <row r="902" spans="2:19" ht="14.25" customHeight="1" x14ac:dyDescent="0.25"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</row>
    <row r="903" spans="2:19" ht="14.25" customHeight="1" x14ac:dyDescent="0.25"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</row>
    <row r="904" spans="2:19" ht="14.25" customHeight="1" x14ac:dyDescent="0.25"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</row>
    <row r="905" spans="2:19" ht="14.25" customHeight="1" x14ac:dyDescent="0.25"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</row>
    <row r="906" spans="2:19" ht="14.25" customHeight="1" x14ac:dyDescent="0.25"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</row>
    <row r="907" spans="2:19" ht="14.25" customHeight="1" x14ac:dyDescent="0.25"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</row>
    <row r="908" spans="2:19" ht="14.25" customHeight="1" x14ac:dyDescent="0.25"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</row>
    <row r="909" spans="2:19" ht="14.25" customHeight="1" x14ac:dyDescent="0.25"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</row>
    <row r="910" spans="2:19" ht="14.25" customHeight="1" x14ac:dyDescent="0.25"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</row>
    <row r="911" spans="2:19" ht="14.25" customHeight="1" x14ac:dyDescent="0.25"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</row>
    <row r="912" spans="2:19" ht="14.25" customHeight="1" x14ac:dyDescent="0.25"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</row>
    <row r="913" spans="2:19" ht="14.25" customHeight="1" x14ac:dyDescent="0.25"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</row>
    <row r="914" spans="2:19" ht="14.25" customHeight="1" x14ac:dyDescent="0.25"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</row>
    <row r="915" spans="2:19" ht="14.25" customHeight="1" x14ac:dyDescent="0.25"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</row>
    <row r="916" spans="2:19" ht="14.25" customHeight="1" x14ac:dyDescent="0.25"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</row>
    <row r="917" spans="2:19" ht="14.25" customHeight="1" x14ac:dyDescent="0.25"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</row>
    <row r="918" spans="2:19" ht="14.25" customHeight="1" x14ac:dyDescent="0.25"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</row>
    <row r="919" spans="2:19" ht="14.25" customHeight="1" x14ac:dyDescent="0.25"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</row>
    <row r="920" spans="2:19" ht="14.25" customHeight="1" x14ac:dyDescent="0.25"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</row>
    <row r="921" spans="2:19" ht="14.25" customHeight="1" x14ac:dyDescent="0.25"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</row>
    <row r="922" spans="2:19" ht="14.25" customHeight="1" x14ac:dyDescent="0.25"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</row>
    <row r="923" spans="2:19" ht="14.25" customHeight="1" x14ac:dyDescent="0.25"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</row>
    <row r="924" spans="2:19" ht="14.25" customHeight="1" x14ac:dyDescent="0.25"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</row>
    <row r="925" spans="2:19" ht="14.25" customHeight="1" x14ac:dyDescent="0.25"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</row>
    <row r="926" spans="2:19" ht="14.25" customHeight="1" x14ac:dyDescent="0.25"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</row>
    <row r="927" spans="2:19" ht="14.25" customHeight="1" x14ac:dyDescent="0.25"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</row>
    <row r="928" spans="2:19" ht="14.25" customHeight="1" x14ac:dyDescent="0.25"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</row>
    <row r="929" spans="2:19" ht="14.25" customHeight="1" x14ac:dyDescent="0.25"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</row>
    <row r="930" spans="2:19" ht="14.25" customHeight="1" x14ac:dyDescent="0.25"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</row>
    <row r="931" spans="2:19" ht="14.25" customHeight="1" x14ac:dyDescent="0.25"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</row>
    <row r="932" spans="2:19" ht="14.25" customHeight="1" x14ac:dyDescent="0.25"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</row>
    <row r="933" spans="2:19" ht="14.25" customHeight="1" x14ac:dyDescent="0.25"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</row>
    <row r="934" spans="2:19" ht="14.25" customHeight="1" x14ac:dyDescent="0.25"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</row>
    <row r="935" spans="2:19" ht="14.25" customHeight="1" x14ac:dyDescent="0.25"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</row>
    <row r="936" spans="2:19" ht="14.25" customHeight="1" x14ac:dyDescent="0.25"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</row>
    <row r="937" spans="2:19" ht="14.25" customHeight="1" x14ac:dyDescent="0.25"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</row>
    <row r="938" spans="2:19" ht="14.25" customHeight="1" x14ac:dyDescent="0.25"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</row>
    <row r="939" spans="2:19" ht="14.25" customHeight="1" x14ac:dyDescent="0.25"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</row>
    <row r="940" spans="2:19" ht="14.25" customHeight="1" x14ac:dyDescent="0.25"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</row>
    <row r="941" spans="2:19" ht="14.25" customHeight="1" x14ac:dyDescent="0.25"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</row>
    <row r="942" spans="2:19" ht="14.25" customHeight="1" x14ac:dyDescent="0.25"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</row>
    <row r="943" spans="2:19" ht="14.25" customHeight="1" x14ac:dyDescent="0.25"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</row>
    <row r="944" spans="2:19" ht="14.25" customHeight="1" x14ac:dyDescent="0.25"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</row>
    <row r="945" spans="2:19" ht="14.25" customHeight="1" x14ac:dyDescent="0.25"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</row>
    <row r="946" spans="2:19" ht="14.25" customHeight="1" x14ac:dyDescent="0.25"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</row>
    <row r="947" spans="2:19" ht="14.25" customHeight="1" x14ac:dyDescent="0.25"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</row>
    <row r="948" spans="2:19" ht="14.25" customHeight="1" x14ac:dyDescent="0.25"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</row>
    <row r="949" spans="2:19" ht="14.25" customHeight="1" x14ac:dyDescent="0.25"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</row>
    <row r="950" spans="2:19" ht="14.25" customHeight="1" x14ac:dyDescent="0.25"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</row>
    <row r="951" spans="2:19" ht="14.25" customHeight="1" x14ac:dyDescent="0.25"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</row>
    <row r="952" spans="2:19" ht="14.25" customHeight="1" x14ac:dyDescent="0.25"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</row>
    <row r="953" spans="2:19" ht="14.25" customHeight="1" x14ac:dyDescent="0.25"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</row>
    <row r="954" spans="2:19" ht="14.25" customHeight="1" x14ac:dyDescent="0.25"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</row>
    <row r="955" spans="2:19" ht="14.25" customHeight="1" x14ac:dyDescent="0.25"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</row>
    <row r="956" spans="2:19" ht="14.25" customHeight="1" x14ac:dyDescent="0.25"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</row>
    <row r="957" spans="2:19" ht="14.25" customHeight="1" x14ac:dyDescent="0.25"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</row>
    <row r="958" spans="2:19" ht="14.25" customHeight="1" x14ac:dyDescent="0.25"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</row>
    <row r="959" spans="2:19" ht="14.25" customHeight="1" x14ac:dyDescent="0.25"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</row>
    <row r="960" spans="2:19" ht="14.25" customHeight="1" x14ac:dyDescent="0.25"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</row>
    <row r="961" spans="2:19" ht="14.25" customHeight="1" x14ac:dyDescent="0.25"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</row>
    <row r="962" spans="2:19" ht="14.25" customHeight="1" x14ac:dyDescent="0.25"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</row>
    <row r="963" spans="2:19" ht="14.25" customHeight="1" x14ac:dyDescent="0.25"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</row>
    <row r="964" spans="2:19" ht="14.25" customHeight="1" x14ac:dyDescent="0.25"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</row>
    <row r="965" spans="2:19" ht="14.25" customHeight="1" x14ac:dyDescent="0.25"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</row>
    <row r="966" spans="2:19" ht="14.25" customHeight="1" x14ac:dyDescent="0.25"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</row>
    <row r="967" spans="2:19" ht="14.25" customHeight="1" x14ac:dyDescent="0.25"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</row>
    <row r="968" spans="2:19" ht="14.25" customHeight="1" x14ac:dyDescent="0.25"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</row>
    <row r="969" spans="2:19" ht="14.25" customHeight="1" x14ac:dyDescent="0.25"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</row>
    <row r="970" spans="2:19" ht="14.25" customHeight="1" x14ac:dyDescent="0.25"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</row>
    <row r="971" spans="2:19" ht="14.25" customHeight="1" x14ac:dyDescent="0.25"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</row>
    <row r="972" spans="2:19" ht="14.25" customHeight="1" x14ac:dyDescent="0.25"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</row>
    <row r="973" spans="2:19" ht="14.25" customHeight="1" x14ac:dyDescent="0.25"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</row>
    <row r="974" spans="2:19" ht="14.25" customHeight="1" x14ac:dyDescent="0.25"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</row>
    <row r="975" spans="2:19" ht="14.25" customHeight="1" x14ac:dyDescent="0.25"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</row>
    <row r="976" spans="2:19" ht="14.25" customHeight="1" x14ac:dyDescent="0.25"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</row>
    <row r="977" spans="2:19" ht="14.25" customHeight="1" x14ac:dyDescent="0.25"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</row>
    <row r="978" spans="2:19" ht="14.25" customHeight="1" x14ac:dyDescent="0.25"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</row>
    <row r="979" spans="2:19" ht="14.25" customHeight="1" x14ac:dyDescent="0.25"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</row>
    <row r="980" spans="2:19" ht="14.25" customHeight="1" x14ac:dyDescent="0.25"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</row>
    <row r="981" spans="2:19" ht="14.25" customHeight="1" x14ac:dyDescent="0.25"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</row>
    <row r="982" spans="2:19" ht="14.25" customHeight="1" x14ac:dyDescent="0.25"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</row>
    <row r="983" spans="2:19" ht="14.25" customHeight="1" x14ac:dyDescent="0.25"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</row>
    <row r="984" spans="2:19" ht="14.25" customHeight="1" x14ac:dyDescent="0.25"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</row>
    <row r="985" spans="2:19" ht="14.25" customHeight="1" x14ac:dyDescent="0.25"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</row>
    <row r="986" spans="2:19" ht="14.25" customHeight="1" x14ac:dyDescent="0.25"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</row>
    <row r="987" spans="2:19" ht="14.25" customHeight="1" x14ac:dyDescent="0.25"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</row>
    <row r="988" spans="2:19" ht="14.25" customHeight="1" x14ac:dyDescent="0.25"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</row>
  </sheetData>
  <mergeCells count="74">
    <mergeCell ref="AE10:AE21"/>
    <mergeCell ref="AE3:AH3"/>
    <mergeCell ref="AI3:AI6"/>
    <mergeCell ref="AE4:AH4"/>
    <mergeCell ref="AE5:AH5"/>
    <mergeCell ref="AE8:AF8"/>
    <mergeCell ref="G24:I26"/>
    <mergeCell ref="L24:N26"/>
    <mergeCell ref="Z3:AC3"/>
    <mergeCell ref="AD3:AD6"/>
    <mergeCell ref="Z4:AC4"/>
    <mergeCell ref="Z5:AC5"/>
    <mergeCell ref="Z8:AA8"/>
    <mergeCell ref="Z10:Z21"/>
    <mergeCell ref="K4:N4"/>
    <mergeCell ref="K5:N5"/>
    <mergeCell ref="K8:L8"/>
    <mergeCell ref="P3:S3"/>
    <mergeCell ref="T3:T6"/>
    <mergeCell ref="P4:S4"/>
    <mergeCell ref="P5:S5"/>
    <mergeCell ref="P8:Q8"/>
    <mergeCell ref="K10:K21"/>
    <mergeCell ref="P10:P21"/>
    <mergeCell ref="J3:J6"/>
    <mergeCell ref="C5:E5"/>
    <mergeCell ref="F5:I5"/>
    <mergeCell ref="C6:C7"/>
    <mergeCell ref="C8:D8"/>
    <mergeCell ref="F8:G8"/>
    <mergeCell ref="C4:E4"/>
    <mergeCell ref="F4:I4"/>
    <mergeCell ref="C3:E3"/>
    <mergeCell ref="F3:I3"/>
    <mergeCell ref="F10:F21"/>
    <mergeCell ref="C10:C21"/>
    <mergeCell ref="K3:N3"/>
    <mergeCell ref="O3:O6"/>
    <mergeCell ref="U10:U21"/>
    <mergeCell ref="U3:X3"/>
    <mergeCell ref="Y3:Y6"/>
    <mergeCell ref="U4:X4"/>
    <mergeCell ref="U5:X5"/>
    <mergeCell ref="U8:V8"/>
    <mergeCell ref="AJ10:AJ21"/>
    <mergeCell ref="AO3:AR3"/>
    <mergeCell ref="AS3:AS6"/>
    <mergeCell ref="AO4:AR4"/>
    <mergeCell ref="AO5:AR5"/>
    <mergeCell ref="AO8:AP8"/>
    <mergeCell ref="AO10:AO21"/>
    <mergeCell ref="AJ3:AM3"/>
    <mergeCell ref="AN3:AN6"/>
    <mergeCell ref="AJ4:AM4"/>
    <mergeCell ref="AJ5:AM5"/>
    <mergeCell ref="AJ8:AK8"/>
    <mergeCell ref="AT10:AT21"/>
    <mergeCell ref="AY3:BB3"/>
    <mergeCell ref="BC3:BC6"/>
    <mergeCell ref="AY4:BB4"/>
    <mergeCell ref="AY5:BB5"/>
    <mergeCell ref="AY8:AZ8"/>
    <mergeCell ref="AY10:AY21"/>
    <mergeCell ref="AT3:AW3"/>
    <mergeCell ref="AX3:AX6"/>
    <mergeCell ref="AT4:AW4"/>
    <mergeCell ref="AT5:AW5"/>
    <mergeCell ref="AT8:AU8"/>
    <mergeCell ref="BD10:BD21"/>
    <mergeCell ref="BD3:BG3"/>
    <mergeCell ref="BH3:BH6"/>
    <mergeCell ref="BD4:BG4"/>
    <mergeCell ref="BD5:BG5"/>
    <mergeCell ref="BD8:BE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4.25" x14ac:dyDescent="0.2"/>
  <cols>
    <col min="2" max="2" width="14.375" bestFit="1" customWidth="1"/>
  </cols>
  <sheetData>
    <row r="1" spans="1:2" ht="15.75" thickBot="1" x14ac:dyDescent="0.3">
      <c r="A1" s="314" t="s">
        <v>242</v>
      </c>
      <c r="B1" s="314" t="s">
        <v>243</v>
      </c>
    </row>
    <row r="2" spans="1:2" ht="15" thickBot="1" x14ac:dyDescent="0.25">
      <c r="A2" s="315" t="s">
        <v>238</v>
      </c>
      <c r="B2" s="316">
        <v>390299.77</v>
      </c>
    </row>
    <row r="3" spans="1:2" ht="15" thickBot="1" x14ac:dyDescent="0.25">
      <c r="A3" s="315" t="s">
        <v>239</v>
      </c>
      <c r="B3" s="316">
        <v>401450.77</v>
      </c>
    </row>
    <row r="4" spans="1:2" ht="15" thickBot="1" x14ac:dyDescent="0.25">
      <c r="A4" s="315" t="s">
        <v>240</v>
      </c>
      <c r="B4" s="316">
        <v>404586.1</v>
      </c>
    </row>
    <row r="5" spans="1:2" ht="15" thickBot="1" x14ac:dyDescent="0.25">
      <c r="A5" s="315" t="s">
        <v>241</v>
      </c>
      <c r="B5" s="316">
        <v>401917.92</v>
      </c>
    </row>
    <row r="6" spans="1:2" ht="15" thickBot="1" x14ac:dyDescent="0.25">
      <c r="B6" s="316">
        <f>SUM(B2:B5)</f>
        <v>1598254.56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0" width="13.125" customWidth="1"/>
    <col min="11" max="11" width="23" customWidth="1"/>
    <col min="12" max="12" width="13.625" customWidth="1"/>
    <col min="13" max="13" width="12.5" customWidth="1"/>
    <col min="14" max="14" width="14.625" customWidth="1"/>
    <col min="15" max="15" width="13.125" customWidth="1"/>
    <col min="16" max="16" width="21.75" customWidth="1"/>
    <col min="17" max="17" width="13.625" customWidth="1"/>
    <col min="18" max="18" width="12.5" customWidth="1"/>
    <col min="19" max="19" width="13.125" customWidth="1"/>
    <col min="20" max="20" width="21.75" customWidth="1"/>
    <col min="21" max="21" width="13.625" customWidth="1"/>
    <col min="22" max="22" width="12.5" customWidth="1"/>
    <col min="23" max="23" width="13.125" customWidth="1"/>
    <col min="24" max="24" width="21.75" customWidth="1"/>
    <col min="25" max="25" width="13.625" customWidth="1"/>
    <col min="26" max="27" width="12.5" customWidth="1"/>
    <col min="28" max="28" width="14.625" customWidth="1"/>
    <col min="29" max="29" width="13.125" customWidth="1"/>
    <col min="30" max="30" width="19.75" customWidth="1"/>
    <col min="31" max="32" width="13.625" customWidth="1"/>
    <col min="33" max="33" width="13.125" customWidth="1"/>
    <col min="34" max="34" width="19.75" customWidth="1"/>
    <col min="35" max="36" width="13.625" customWidth="1"/>
    <col min="37" max="37" width="13.125" customWidth="1"/>
    <col min="38" max="38" width="19.75" customWidth="1"/>
    <col min="39" max="41" width="13.625" customWidth="1"/>
    <col min="42" max="42" width="15.625" customWidth="1"/>
    <col min="43" max="43" width="13.125" customWidth="1"/>
    <col min="44" max="44" width="19.75" customWidth="1"/>
    <col min="45" max="46" width="13.625" customWidth="1"/>
    <col min="47" max="47" width="13.125" customWidth="1"/>
    <col min="48" max="48" width="19.75" customWidth="1"/>
    <col min="49" max="50" width="13.625" customWidth="1"/>
    <col min="51" max="51" width="13.125" customWidth="1"/>
    <col min="52" max="52" width="19.75" customWidth="1"/>
    <col min="53" max="55" width="13.625" customWidth="1"/>
    <col min="56" max="56" width="15.625" customWidth="1"/>
    <col min="57" max="57" width="13.125" customWidth="1"/>
    <col min="58" max="58" width="19.75" customWidth="1"/>
    <col min="59" max="60" width="13.625" customWidth="1"/>
    <col min="61" max="61" width="15.625" customWidth="1"/>
    <col min="62" max="62" width="13.125" customWidth="1"/>
    <col min="63" max="63" width="19.125" customWidth="1"/>
    <col min="64" max="64" width="13.625" customWidth="1"/>
    <col min="65" max="65" width="11.5" customWidth="1"/>
    <col min="66" max="66" width="13.125" customWidth="1"/>
    <col min="67" max="67" width="14.125" customWidth="1"/>
    <col min="68" max="70" width="13.625" customWidth="1"/>
    <col min="71" max="71" width="16.375" customWidth="1"/>
    <col min="72" max="74" width="13.625" customWidth="1"/>
    <col min="75" max="75" width="15.625" customWidth="1"/>
    <col min="76" max="76" width="13.125" customWidth="1"/>
    <col min="77" max="77" width="14.125" customWidth="1"/>
    <col min="78" max="79" width="13.625" customWidth="1"/>
    <col min="80" max="80" width="15.625" customWidth="1"/>
    <col min="81" max="81" width="13.125" customWidth="1"/>
    <col min="82" max="82" width="14.125" customWidth="1"/>
    <col min="83" max="85" width="13.625" customWidth="1"/>
    <col min="86" max="86" width="15.875" customWidth="1"/>
    <col min="87" max="87" width="15.625" customWidth="1"/>
    <col min="88" max="89" width="13.625" customWidth="1"/>
    <col min="90" max="90" width="15.625" customWidth="1"/>
    <col min="91" max="91" width="13.125" customWidth="1"/>
    <col min="92" max="92" width="14.125" customWidth="1"/>
    <col min="93" max="93" width="13.625" customWidth="1"/>
    <col min="94" max="94" width="10" customWidth="1"/>
    <col min="95" max="95" width="15.625" customWidth="1"/>
    <col min="96" max="96" width="13.125" customWidth="1"/>
    <col min="97" max="97" width="14.125" customWidth="1"/>
    <col min="98" max="99" width="13.625" customWidth="1"/>
    <col min="100" max="100" width="15.625" customWidth="1"/>
    <col min="101" max="101" width="13.125" customWidth="1"/>
    <col min="102" max="102" width="14.125" customWidth="1"/>
    <col min="103" max="103" width="13.625" customWidth="1"/>
    <col min="104" max="104" width="12.25" customWidth="1"/>
    <col min="105" max="107" width="15.625" customWidth="1"/>
    <col min="108" max="108" width="11.875" customWidth="1"/>
    <col min="109" max="110" width="15.625" customWidth="1"/>
    <col min="111" max="111" width="13.125" customWidth="1"/>
    <col min="112" max="112" width="14.125" customWidth="1"/>
    <col min="113" max="113" width="13.625" customWidth="1"/>
    <col min="114" max="114" width="12.25" customWidth="1"/>
    <col min="115" max="117" width="15.625" customWidth="1"/>
    <col min="118" max="118" width="11.875" customWidth="1"/>
    <col min="119" max="121" width="15.625" customWidth="1"/>
    <col min="122" max="122" width="11.875" customWidth="1"/>
    <col min="123" max="124" width="15.625" customWidth="1"/>
    <col min="125" max="125" width="13.125" customWidth="1"/>
    <col min="126" max="126" width="14.125" customWidth="1"/>
    <col min="127" max="127" width="13.625" customWidth="1"/>
    <col min="128" max="132" width="12.25" customWidth="1"/>
    <col min="133" max="135" width="15.625" customWidth="1"/>
    <col min="136" max="140" width="11.875" customWidth="1"/>
    <col min="141" max="143" width="15.625" customWidth="1"/>
    <col min="144" max="144" width="11.875" customWidth="1"/>
    <col min="145" max="147" width="15.625" customWidth="1"/>
    <col min="148" max="152" width="11.875" customWidth="1"/>
    <col min="153" max="155" width="15.625" customWidth="1"/>
    <col min="156" max="160" width="11.875" customWidth="1"/>
    <col min="161" max="162" width="15.625" customWidth="1"/>
    <col min="163" max="164" width="13.625" customWidth="1"/>
    <col min="165" max="165" width="13.125" customWidth="1"/>
    <col min="166" max="166" width="14.125" customWidth="1"/>
    <col min="167" max="169" width="13.625" customWidth="1"/>
    <col min="170" max="170" width="15.625" customWidth="1"/>
    <col min="171" max="171" width="13.125" customWidth="1"/>
    <col min="172" max="172" width="14.125" customWidth="1"/>
    <col min="173" max="174" width="13.625" customWidth="1"/>
    <col min="175" max="175" width="13.125" customWidth="1"/>
    <col min="176" max="176" width="14.125" customWidth="1"/>
    <col min="177" max="179" width="13.625" customWidth="1"/>
    <col min="180" max="180" width="15.625" customWidth="1"/>
    <col min="181" max="181" width="13.125" customWidth="1"/>
    <col min="182" max="182" width="14.125" customWidth="1"/>
    <col min="183" max="184" width="13.625" customWidth="1"/>
    <col min="185" max="185" width="15.625" customWidth="1"/>
    <col min="186" max="186" width="13.125" customWidth="1"/>
    <col min="187" max="187" width="14.125" customWidth="1"/>
    <col min="188" max="189" width="13.625" customWidth="1"/>
    <col min="190" max="190" width="13.125" customWidth="1"/>
    <col min="191" max="191" width="14.125" customWidth="1"/>
    <col min="192" max="193" width="13.625" customWidth="1"/>
    <col min="194" max="194" width="13.125" customWidth="1"/>
    <col min="195" max="195" width="14.125" customWidth="1"/>
    <col min="196" max="198" width="13.625" customWidth="1"/>
    <col min="199" max="199" width="15.625" customWidth="1"/>
    <col min="200" max="208" width="13.625" customWidth="1"/>
  </cols>
  <sheetData>
    <row r="1" spans="1:208" ht="14.2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9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1"/>
      <c r="BE1" s="91"/>
      <c r="BF1" s="91"/>
      <c r="BG1" s="91"/>
      <c r="BH1" s="91"/>
      <c r="BI1" s="41"/>
      <c r="BJ1" s="91"/>
      <c r="BK1" s="91"/>
      <c r="BL1" s="91"/>
      <c r="BM1" s="91"/>
      <c r="BN1" s="91"/>
      <c r="BO1" s="91"/>
      <c r="BP1" s="91"/>
      <c r="BQ1" s="91"/>
      <c r="BR1" s="41"/>
      <c r="BS1" s="41"/>
      <c r="BT1" s="41"/>
      <c r="BU1" s="41"/>
      <c r="BV1" s="41"/>
      <c r="BW1" s="41"/>
      <c r="BX1" s="91"/>
      <c r="BY1" s="91"/>
      <c r="BZ1" s="91"/>
      <c r="CA1" s="91"/>
      <c r="CB1" s="41"/>
      <c r="CC1" s="91"/>
      <c r="CD1" s="91"/>
      <c r="CE1" s="91"/>
      <c r="CF1" s="91"/>
      <c r="CG1" s="41"/>
      <c r="CH1" s="41"/>
      <c r="CI1" s="41"/>
      <c r="CJ1" s="41"/>
      <c r="CK1" s="4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3"/>
      <c r="CX1" s="93"/>
      <c r="CY1" s="94"/>
      <c r="CZ1" s="94"/>
      <c r="DA1" s="95"/>
      <c r="DB1" s="95"/>
      <c r="DC1" s="95"/>
      <c r="DD1" s="95"/>
      <c r="DE1" s="96"/>
      <c r="DF1" s="97"/>
      <c r="DG1" s="93"/>
      <c r="DH1" s="93"/>
      <c r="DI1" s="93"/>
      <c r="DJ1" s="93"/>
      <c r="DK1" s="98"/>
      <c r="DL1" s="98"/>
      <c r="DM1" s="98"/>
      <c r="DN1" s="98"/>
      <c r="DO1" s="95"/>
      <c r="DP1" s="95"/>
      <c r="DQ1" s="95"/>
      <c r="DR1" s="95"/>
      <c r="DS1" s="96"/>
      <c r="DT1" s="96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9"/>
      <c r="EZ1" s="99"/>
      <c r="FA1" s="99"/>
      <c r="FB1" s="99"/>
      <c r="FC1" s="99"/>
      <c r="FD1" s="99"/>
      <c r="FE1" s="99"/>
      <c r="FF1" s="100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42"/>
      <c r="GZ1" s="42"/>
    </row>
    <row r="2" spans="1:208" ht="14.2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1"/>
      <c r="O2" s="41"/>
      <c r="P2" s="41" t="s">
        <v>81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4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41"/>
      <c r="BE2" s="91"/>
      <c r="BF2" s="91"/>
      <c r="BG2" s="91"/>
      <c r="BH2" s="91"/>
      <c r="BI2" s="41"/>
      <c r="BJ2" s="91"/>
      <c r="BK2" s="91"/>
      <c r="BL2" s="91"/>
      <c r="BM2" s="91"/>
      <c r="BN2" s="91"/>
      <c r="BO2" s="91"/>
      <c r="BP2" s="91"/>
      <c r="BQ2" s="91"/>
      <c r="BR2" s="41"/>
      <c r="BS2" s="41"/>
      <c r="BT2" s="41"/>
      <c r="BU2" s="41"/>
      <c r="BV2" s="41"/>
      <c r="BW2" s="41"/>
      <c r="BX2" s="91"/>
      <c r="BY2" s="91"/>
      <c r="BZ2" s="91"/>
      <c r="CA2" s="91"/>
      <c r="CB2" s="41"/>
      <c r="CC2" s="91"/>
      <c r="CD2" s="91"/>
      <c r="CE2" s="91"/>
      <c r="CF2" s="91"/>
      <c r="CG2" s="41"/>
      <c r="CH2" s="41"/>
      <c r="CI2" s="41"/>
      <c r="CJ2" s="41"/>
      <c r="CK2" s="4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3"/>
      <c r="CX2" s="93"/>
      <c r="CY2" s="94"/>
      <c r="CZ2" s="94"/>
      <c r="DA2" s="101"/>
      <c r="DB2" s="101"/>
      <c r="DC2" s="101"/>
      <c r="DD2" s="101"/>
      <c r="DE2" s="102"/>
      <c r="DF2" s="97"/>
      <c r="DG2" s="93"/>
      <c r="DH2" s="93"/>
      <c r="DI2" s="93"/>
      <c r="DJ2" s="93"/>
      <c r="DK2" s="103"/>
      <c r="DL2" s="103"/>
      <c r="DM2" s="103"/>
      <c r="DN2" s="103"/>
      <c r="DO2" s="101"/>
      <c r="DP2" s="101"/>
      <c r="DQ2" s="101"/>
      <c r="DR2" s="101"/>
      <c r="DS2" s="102"/>
      <c r="DT2" s="96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104"/>
      <c r="EZ2" s="104"/>
      <c r="FA2" s="104"/>
      <c r="FB2" s="104"/>
      <c r="FC2" s="104"/>
      <c r="FD2" s="104"/>
      <c r="FE2" s="104"/>
      <c r="FF2" s="105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42"/>
      <c r="GZ2" s="42"/>
    </row>
    <row r="3" spans="1:208" ht="15" customHeight="1" x14ac:dyDescent="0.25">
      <c r="A3" s="40"/>
      <c r="B3" s="272" t="str">
        <f>'Resumo do Contrato'!B3</f>
        <v>Contrato 32/2018</v>
      </c>
      <c r="C3" s="270"/>
      <c r="D3" s="273"/>
      <c r="E3" s="271" t="s">
        <v>82</v>
      </c>
      <c r="F3" s="270"/>
      <c r="G3" s="270"/>
      <c r="H3" s="270"/>
      <c r="I3" s="263" t="s">
        <v>66</v>
      </c>
      <c r="J3" s="271" t="s">
        <v>83</v>
      </c>
      <c r="K3" s="270"/>
      <c r="L3" s="270"/>
      <c r="M3" s="270"/>
      <c r="N3" s="263" t="s">
        <v>66</v>
      </c>
      <c r="O3" s="311" t="s">
        <v>84</v>
      </c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3"/>
      <c r="AB3" s="263" t="s">
        <v>66</v>
      </c>
      <c r="AC3" s="288" t="s">
        <v>85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90"/>
      <c r="AO3" s="106"/>
      <c r="AP3" s="263" t="s">
        <v>66</v>
      </c>
      <c r="AQ3" s="288" t="s">
        <v>86</v>
      </c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90"/>
      <c r="BC3" s="106"/>
      <c r="BD3" s="263" t="s">
        <v>66</v>
      </c>
      <c r="BE3" s="292" t="s">
        <v>87</v>
      </c>
      <c r="BF3" s="270"/>
      <c r="BG3" s="270"/>
      <c r="BH3" s="270"/>
      <c r="BI3" s="263" t="s">
        <v>66</v>
      </c>
      <c r="BJ3" s="293" t="s">
        <v>88</v>
      </c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3"/>
      <c r="BW3" s="263" t="s">
        <v>66</v>
      </c>
      <c r="BX3" s="292" t="s">
        <v>89</v>
      </c>
      <c r="BY3" s="270"/>
      <c r="BZ3" s="270"/>
      <c r="CA3" s="270"/>
      <c r="CB3" s="263" t="s">
        <v>66</v>
      </c>
      <c r="CC3" s="303" t="s">
        <v>90</v>
      </c>
      <c r="CD3" s="304"/>
      <c r="CE3" s="304"/>
      <c r="CF3" s="304"/>
      <c r="CG3" s="304"/>
      <c r="CH3" s="304"/>
      <c r="CI3" s="304"/>
      <c r="CJ3" s="304"/>
      <c r="CK3" s="305"/>
      <c r="CL3" s="263" t="s">
        <v>66</v>
      </c>
      <c r="CM3" s="294" t="s">
        <v>91</v>
      </c>
      <c r="CN3" s="270"/>
      <c r="CO3" s="270"/>
      <c r="CP3" s="270"/>
      <c r="CQ3" s="263" t="s">
        <v>66</v>
      </c>
      <c r="CR3" s="306" t="s">
        <v>92</v>
      </c>
      <c r="CS3" s="270"/>
      <c r="CT3" s="270"/>
      <c r="CU3" s="273"/>
      <c r="CV3" s="263" t="s">
        <v>66</v>
      </c>
      <c r="CW3" s="294" t="s">
        <v>93</v>
      </c>
      <c r="CX3" s="270"/>
      <c r="CY3" s="270"/>
      <c r="CZ3" s="270"/>
      <c r="DA3" s="270"/>
      <c r="DB3" s="270"/>
      <c r="DC3" s="270"/>
      <c r="DD3" s="270"/>
      <c r="DE3" s="273"/>
      <c r="DF3" s="263" t="s">
        <v>66</v>
      </c>
      <c r="DG3" s="294" t="s">
        <v>94</v>
      </c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3"/>
      <c r="DT3" s="263" t="s">
        <v>66</v>
      </c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104"/>
      <c r="EZ3" s="104"/>
      <c r="FA3" s="104"/>
      <c r="FB3" s="104"/>
      <c r="FC3" s="104"/>
      <c r="FD3" s="104"/>
      <c r="FE3" s="104"/>
      <c r="FF3" s="105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42"/>
      <c r="GZ3" s="42"/>
    </row>
    <row r="4" spans="1:208" ht="14.25" customHeight="1" x14ac:dyDescent="0.25">
      <c r="A4" s="40"/>
      <c r="B4" s="272" t="str">
        <f>'Resumo do Contrato'!D4</f>
        <v>10/09/2018 a 09/09/2019</v>
      </c>
      <c r="C4" s="270"/>
      <c r="D4" s="273"/>
      <c r="E4" s="271" t="s">
        <v>95</v>
      </c>
      <c r="F4" s="270"/>
      <c r="G4" s="270"/>
      <c r="H4" s="270"/>
      <c r="I4" s="264"/>
      <c r="J4" s="271" t="s">
        <v>96</v>
      </c>
      <c r="K4" s="270"/>
      <c r="L4" s="270"/>
      <c r="M4" s="270"/>
      <c r="N4" s="264"/>
      <c r="O4" s="293" t="s">
        <v>97</v>
      </c>
      <c r="P4" s="270"/>
      <c r="Q4" s="270"/>
      <c r="R4" s="273"/>
      <c r="S4" s="293" t="s">
        <v>98</v>
      </c>
      <c r="T4" s="270"/>
      <c r="U4" s="270"/>
      <c r="V4" s="268"/>
      <c r="W4" s="310" t="s">
        <v>96</v>
      </c>
      <c r="X4" s="270"/>
      <c r="Y4" s="270"/>
      <c r="Z4" s="270"/>
      <c r="AA4" s="273"/>
      <c r="AB4" s="264"/>
      <c r="AC4" s="288" t="s">
        <v>99</v>
      </c>
      <c r="AD4" s="289"/>
      <c r="AE4" s="289"/>
      <c r="AF4" s="290"/>
      <c r="AG4" s="291" t="s">
        <v>100</v>
      </c>
      <c r="AH4" s="289"/>
      <c r="AI4" s="289"/>
      <c r="AJ4" s="290"/>
      <c r="AK4" s="288" t="s">
        <v>101</v>
      </c>
      <c r="AL4" s="289"/>
      <c r="AM4" s="289"/>
      <c r="AN4" s="290"/>
      <c r="AO4" s="106"/>
      <c r="AP4" s="264"/>
      <c r="AQ4" s="288" t="s">
        <v>99</v>
      </c>
      <c r="AR4" s="289"/>
      <c r="AS4" s="289"/>
      <c r="AT4" s="290"/>
      <c r="AU4" s="291" t="s">
        <v>100</v>
      </c>
      <c r="AV4" s="289"/>
      <c r="AW4" s="289"/>
      <c r="AX4" s="290"/>
      <c r="AY4" s="288" t="s">
        <v>101</v>
      </c>
      <c r="AZ4" s="289"/>
      <c r="BA4" s="289"/>
      <c r="BB4" s="290"/>
      <c r="BC4" s="106"/>
      <c r="BD4" s="264"/>
      <c r="BE4" s="292" t="s">
        <v>102</v>
      </c>
      <c r="BF4" s="270"/>
      <c r="BG4" s="270"/>
      <c r="BH4" s="270"/>
      <c r="BI4" s="264"/>
      <c r="BJ4" s="293" t="s">
        <v>103</v>
      </c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3"/>
      <c r="BW4" s="264"/>
      <c r="BX4" s="292" t="s">
        <v>104</v>
      </c>
      <c r="BY4" s="270"/>
      <c r="BZ4" s="270"/>
      <c r="CA4" s="270"/>
      <c r="CB4" s="264"/>
      <c r="CC4" s="293" t="s">
        <v>105</v>
      </c>
      <c r="CD4" s="270"/>
      <c r="CE4" s="270"/>
      <c r="CF4" s="270"/>
      <c r="CG4" s="270"/>
      <c r="CH4" s="270"/>
      <c r="CI4" s="270"/>
      <c r="CJ4" s="270"/>
      <c r="CK4" s="307"/>
      <c r="CL4" s="264"/>
      <c r="CM4" s="294" t="s">
        <v>106</v>
      </c>
      <c r="CN4" s="270"/>
      <c r="CO4" s="270"/>
      <c r="CP4" s="270"/>
      <c r="CQ4" s="264"/>
      <c r="CR4" s="306" t="s">
        <v>107</v>
      </c>
      <c r="CS4" s="270"/>
      <c r="CT4" s="270"/>
      <c r="CU4" s="273"/>
      <c r="CV4" s="264"/>
      <c r="CW4" s="294" t="s">
        <v>108</v>
      </c>
      <c r="CX4" s="270"/>
      <c r="CY4" s="270"/>
      <c r="CZ4" s="270"/>
      <c r="DA4" s="270"/>
      <c r="DB4" s="270"/>
      <c r="DC4" s="270"/>
      <c r="DD4" s="270"/>
      <c r="DE4" s="273"/>
      <c r="DF4" s="264"/>
      <c r="DG4" s="308" t="s">
        <v>109</v>
      </c>
      <c r="DH4" s="270"/>
      <c r="DI4" s="270"/>
      <c r="DJ4" s="273"/>
      <c r="DK4" s="308" t="s">
        <v>110</v>
      </c>
      <c r="DL4" s="270"/>
      <c r="DM4" s="270"/>
      <c r="DN4" s="273"/>
      <c r="DO4" s="308" t="s">
        <v>110</v>
      </c>
      <c r="DP4" s="270"/>
      <c r="DQ4" s="270"/>
      <c r="DR4" s="273"/>
      <c r="DS4" s="108"/>
      <c r="DT4" s="264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104"/>
      <c r="EZ4" s="104"/>
      <c r="FA4" s="104"/>
      <c r="FB4" s="104"/>
      <c r="FC4" s="104"/>
      <c r="FD4" s="104"/>
      <c r="FE4" s="104"/>
      <c r="FF4" s="105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42"/>
      <c r="GZ4" s="42"/>
    </row>
    <row r="5" spans="1:208" ht="14.25" customHeight="1" x14ac:dyDescent="0.25">
      <c r="A5" s="40"/>
      <c r="B5" s="272"/>
      <c r="C5" s="270"/>
      <c r="D5" s="273"/>
      <c r="E5" s="271"/>
      <c r="F5" s="270"/>
      <c r="G5" s="270"/>
      <c r="H5" s="270"/>
      <c r="I5" s="264"/>
      <c r="J5" s="271"/>
      <c r="K5" s="270"/>
      <c r="L5" s="270"/>
      <c r="M5" s="270"/>
      <c r="N5" s="264"/>
      <c r="O5" s="293"/>
      <c r="P5" s="270"/>
      <c r="Q5" s="270"/>
      <c r="R5" s="273"/>
      <c r="S5" s="309"/>
      <c r="T5" s="270"/>
      <c r="U5" s="270"/>
      <c r="V5" s="268"/>
      <c r="W5" s="309"/>
      <c r="X5" s="270"/>
      <c r="Y5" s="270"/>
      <c r="Z5" s="270"/>
      <c r="AA5" s="109"/>
      <c r="AB5" s="264"/>
      <c r="AC5" s="288"/>
      <c r="AD5" s="289"/>
      <c r="AE5" s="289"/>
      <c r="AF5" s="290"/>
      <c r="AG5" s="291"/>
      <c r="AH5" s="289"/>
      <c r="AI5" s="289"/>
      <c r="AJ5" s="290"/>
      <c r="AK5" s="288"/>
      <c r="AL5" s="289"/>
      <c r="AM5" s="289"/>
      <c r="AN5" s="290"/>
      <c r="AO5" s="106"/>
      <c r="AP5" s="264"/>
      <c r="AQ5" s="288"/>
      <c r="AR5" s="289"/>
      <c r="AS5" s="289"/>
      <c r="AT5" s="290"/>
      <c r="AU5" s="291"/>
      <c r="AV5" s="289"/>
      <c r="AW5" s="289"/>
      <c r="AX5" s="290"/>
      <c r="AY5" s="288"/>
      <c r="AZ5" s="289"/>
      <c r="BA5" s="289"/>
      <c r="BB5" s="290"/>
      <c r="BC5" s="106"/>
      <c r="BD5" s="264"/>
      <c r="BE5" s="292"/>
      <c r="BF5" s="270"/>
      <c r="BG5" s="270"/>
      <c r="BH5" s="270"/>
      <c r="BI5" s="264"/>
      <c r="BJ5" s="293" t="s">
        <v>111</v>
      </c>
      <c r="BK5" s="270"/>
      <c r="BL5" s="270"/>
      <c r="BM5" s="273"/>
      <c r="BN5" s="294" t="s">
        <v>112</v>
      </c>
      <c r="BO5" s="270"/>
      <c r="BP5" s="270"/>
      <c r="BQ5" s="273"/>
      <c r="BR5" s="294" t="s">
        <v>113</v>
      </c>
      <c r="BS5" s="270"/>
      <c r="BT5" s="270"/>
      <c r="BU5" s="273"/>
      <c r="BV5" s="108"/>
      <c r="BW5" s="264"/>
      <c r="BX5" s="292"/>
      <c r="BY5" s="270"/>
      <c r="BZ5" s="270"/>
      <c r="CA5" s="270"/>
      <c r="CB5" s="264"/>
      <c r="CC5" s="310" t="s">
        <v>114</v>
      </c>
      <c r="CD5" s="270"/>
      <c r="CE5" s="270"/>
      <c r="CF5" s="273"/>
      <c r="CG5" s="294" t="s">
        <v>115</v>
      </c>
      <c r="CH5" s="270"/>
      <c r="CI5" s="270"/>
      <c r="CJ5" s="273"/>
      <c r="CK5" s="107"/>
      <c r="CL5" s="264"/>
      <c r="CM5" s="294"/>
      <c r="CN5" s="270"/>
      <c r="CO5" s="270"/>
      <c r="CP5" s="270"/>
      <c r="CQ5" s="264"/>
      <c r="CR5" s="306"/>
      <c r="CS5" s="270"/>
      <c r="CT5" s="270"/>
      <c r="CU5" s="273"/>
      <c r="CV5" s="264"/>
      <c r="CW5" s="294" t="s">
        <v>116</v>
      </c>
      <c r="CX5" s="270"/>
      <c r="CY5" s="270"/>
      <c r="CZ5" s="273"/>
      <c r="DA5" s="294" t="s">
        <v>117</v>
      </c>
      <c r="DB5" s="270"/>
      <c r="DC5" s="270"/>
      <c r="DD5" s="273"/>
      <c r="DE5" s="110"/>
      <c r="DF5" s="264"/>
      <c r="DG5" s="294" t="s">
        <v>118</v>
      </c>
      <c r="DH5" s="270"/>
      <c r="DI5" s="270"/>
      <c r="DJ5" s="273"/>
      <c r="DK5" s="294" t="s">
        <v>119</v>
      </c>
      <c r="DL5" s="270"/>
      <c r="DM5" s="270"/>
      <c r="DN5" s="273"/>
      <c r="DO5" s="294" t="s">
        <v>120</v>
      </c>
      <c r="DP5" s="270"/>
      <c r="DQ5" s="270"/>
      <c r="DR5" s="273"/>
      <c r="DS5" s="110"/>
      <c r="DT5" s="264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104"/>
      <c r="EZ5" s="104"/>
      <c r="FA5" s="104"/>
      <c r="FB5" s="104"/>
      <c r="FC5" s="104"/>
      <c r="FD5" s="104"/>
      <c r="FE5" s="104"/>
      <c r="FF5" s="105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42"/>
      <c r="GZ5" s="42"/>
    </row>
    <row r="6" spans="1:208" ht="30" customHeight="1" x14ac:dyDescent="0.25">
      <c r="A6" s="40"/>
      <c r="B6" s="274"/>
      <c r="C6" s="43" t="s">
        <v>67</v>
      </c>
      <c r="D6" s="44" t="s">
        <v>68</v>
      </c>
      <c r="E6" s="45" t="s">
        <v>69</v>
      </c>
      <c r="F6" s="43" t="s">
        <v>70</v>
      </c>
      <c r="G6" s="43" t="s">
        <v>71</v>
      </c>
      <c r="H6" s="46" t="s">
        <v>72</v>
      </c>
      <c r="I6" s="265"/>
      <c r="J6" s="45" t="s">
        <v>69</v>
      </c>
      <c r="K6" s="43" t="s">
        <v>70</v>
      </c>
      <c r="L6" s="43" t="s">
        <v>71</v>
      </c>
      <c r="M6" s="46" t="s">
        <v>72</v>
      </c>
      <c r="N6" s="265"/>
      <c r="O6" s="111" t="s">
        <v>69</v>
      </c>
      <c r="P6" s="43" t="s">
        <v>70</v>
      </c>
      <c r="Q6" s="43" t="s">
        <v>71</v>
      </c>
      <c r="R6" s="112" t="s">
        <v>121</v>
      </c>
      <c r="S6" s="111" t="s">
        <v>69</v>
      </c>
      <c r="T6" s="43" t="s">
        <v>70</v>
      </c>
      <c r="U6" s="43" t="s">
        <v>71</v>
      </c>
      <c r="V6" s="112" t="s">
        <v>121</v>
      </c>
      <c r="W6" s="111" t="s">
        <v>69</v>
      </c>
      <c r="X6" s="43" t="s">
        <v>70</v>
      </c>
      <c r="Y6" s="43" t="s">
        <v>71</v>
      </c>
      <c r="Z6" s="112" t="s">
        <v>121</v>
      </c>
      <c r="AA6" s="46" t="s">
        <v>72</v>
      </c>
      <c r="AB6" s="265"/>
      <c r="AC6" s="45" t="s">
        <v>69</v>
      </c>
      <c r="AD6" s="43" t="s">
        <v>70</v>
      </c>
      <c r="AE6" s="43" t="s">
        <v>71</v>
      </c>
      <c r="AF6" s="112" t="s">
        <v>121</v>
      </c>
      <c r="AG6" s="45" t="s">
        <v>69</v>
      </c>
      <c r="AH6" s="43" t="s">
        <v>70</v>
      </c>
      <c r="AI6" s="43" t="s">
        <v>71</v>
      </c>
      <c r="AJ6" s="112" t="s">
        <v>121</v>
      </c>
      <c r="AK6" s="45" t="s">
        <v>69</v>
      </c>
      <c r="AL6" s="43" t="s">
        <v>70</v>
      </c>
      <c r="AM6" s="43" t="s">
        <v>71</v>
      </c>
      <c r="AN6" s="112" t="s">
        <v>121</v>
      </c>
      <c r="AO6" s="112" t="s">
        <v>72</v>
      </c>
      <c r="AP6" s="265"/>
      <c r="AQ6" s="45" t="s">
        <v>69</v>
      </c>
      <c r="AR6" s="43" t="s">
        <v>70</v>
      </c>
      <c r="AS6" s="43" t="s">
        <v>71</v>
      </c>
      <c r="AT6" s="112" t="s">
        <v>121</v>
      </c>
      <c r="AU6" s="45" t="s">
        <v>69</v>
      </c>
      <c r="AV6" s="43" t="s">
        <v>70</v>
      </c>
      <c r="AW6" s="43" t="s">
        <v>71</v>
      </c>
      <c r="AX6" s="112" t="s">
        <v>121</v>
      </c>
      <c r="AY6" s="45" t="s">
        <v>69</v>
      </c>
      <c r="AZ6" s="43" t="s">
        <v>70</v>
      </c>
      <c r="BA6" s="43" t="s">
        <v>71</v>
      </c>
      <c r="BB6" s="112" t="s">
        <v>121</v>
      </c>
      <c r="BC6" s="112" t="s">
        <v>72</v>
      </c>
      <c r="BD6" s="265"/>
      <c r="BE6" s="45" t="s">
        <v>69</v>
      </c>
      <c r="BF6" s="43" t="s">
        <v>70</v>
      </c>
      <c r="BG6" s="43" t="s">
        <v>71</v>
      </c>
      <c r="BH6" s="46" t="s">
        <v>72</v>
      </c>
      <c r="BI6" s="265"/>
      <c r="BJ6" s="111" t="s">
        <v>69</v>
      </c>
      <c r="BK6" s="43" t="s">
        <v>70</v>
      </c>
      <c r="BL6" s="43" t="s">
        <v>71</v>
      </c>
      <c r="BM6" s="112" t="s">
        <v>122</v>
      </c>
      <c r="BN6" s="45" t="s">
        <v>69</v>
      </c>
      <c r="BO6" s="43" t="s">
        <v>70</v>
      </c>
      <c r="BP6" s="43" t="s">
        <v>71</v>
      </c>
      <c r="BQ6" s="112" t="s">
        <v>122</v>
      </c>
      <c r="BR6" s="45" t="s">
        <v>69</v>
      </c>
      <c r="BS6" s="43" t="s">
        <v>70</v>
      </c>
      <c r="BT6" s="43" t="s">
        <v>71</v>
      </c>
      <c r="BU6" s="112" t="s">
        <v>122</v>
      </c>
      <c r="BV6" s="113" t="s">
        <v>72</v>
      </c>
      <c r="BW6" s="265"/>
      <c r="BX6" s="45" t="s">
        <v>69</v>
      </c>
      <c r="BY6" s="43" t="s">
        <v>70</v>
      </c>
      <c r="BZ6" s="43" t="s">
        <v>71</v>
      </c>
      <c r="CA6" s="46" t="s">
        <v>72</v>
      </c>
      <c r="CB6" s="265"/>
      <c r="CC6" s="111" t="s">
        <v>69</v>
      </c>
      <c r="CD6" s="43" t="s">
        <v>70</v>
      </c>
      <c r="CE6" s="43" t="s">
        <v>71</v>
      </c>
      <c r="CF6" s="46" t="s">
        <v>122</v>
      </c>
      <c r="CG6" s="111" t="s">
        <v>69</v>
      </c>
      <c r="CH6" s="43" t="s">
        <v>70</v>
      </c>
      <c r="CI6" s="43" t="s">
        <v>71</v>
      </c>
      <c r="CJ6" s="112" t="s">
        <v>122</v>
      </c>
      <c r="CK6" s="114" t="s">
        <v>72</v>
      </c>
      <c r="CL6" s="265"/>
      <c r="CM6" s="45" t="s">
        <v>69</v>
      </c>
      <c r="CN6" s="43" t="s">
        <v>70</v>
      </c>
      <c r="CO6" s="43" t="s">
        <v>71</v>
      </c>
      <c r="CP6" s="46" t="s">
        <v>72</v>
      </c>
      <c r="CQ6" s="265"/>
      <c r="CR6" s="45" t="s">
        <v>69</v>
      </c>
      <c r="CS6" s="43" t="s">
        <v>70</v>
      </c>
      <c r="CT6" s="43" t="s">
        <v>71</v>
      </c>
      <c r="CU6" s="46" t="s">
        <v>72</v>
      </c>
      <c r="CV6" s="265"/>
      <c r="CW6" s="45" t="s">
        <v>69</v>
      </c>
      <c r="CX6" s="43" t="s">
        <v>70</v>
      </c>
      <c r="CY6" s="43" t="s">
        <v>71</v>
      </c>
      <c r="CZ6" s="115" t="s">
        <v>122</v>
      </c>
      <c r="DA6" s="116" t="s">
        <v>69</v>
      </c>
      <c r="DB6" s="117" t="s">
        <v>70</v>
      </c>
      <c r="DC6" s="117" t="s">
        <v>71</v>
      </c>
      <c r="DD6" s="112" t="s">
        <v>122</v>
      </c>
      <c r="DE6" s="114" t="s">
        <v>122</v>
      </c>
      <c r="DF6" s="265"/>
      <c r="DG6" s="45" t="s">
        <v>69</v>
      </c>
      <c r="DH6" s="43" t="s">
        <v>70</v>
      </c>
      <c r="DI6" s="43" t="s">
        <v>71</v>
      </c>
      <c r="DJ6" s="115" t="s">
        <v>122</v>
      </c>
      <c r="DK6" s="116" t="s">
        <v>69</v>
      </c>
      <c r="DL6" s="117" t="s">
        <v>70</v>
      </c>
      <c r="DM6" s="117" t="s">
        <v>71</v>
      </c>
      <c r="DN6" s="112" t="s">
        <v>122</v>
      </c>
      <c r="DO6" s="116" t="s">
        <v>69</v>
      </c>
      <c r="DP6" s="117" t="s">
        <v>70</v>
      </c>
      <c r="DQ6" s="117" t="s">
        <v>71</v>
      </c>
      <c r="DR6" s="112" t="s">
        <v>122</v>
      </c>
      <c r="DS6" s="114" t="s">
        <v>72</v>
      </c>
      <c r="DT6" s="265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104"/>
      <c r="EZ6" s="104"/>
      <c r="FA6" s="104"/>
      <c r="FB6" s="104"/>
      <c r="FC6" s="104"/>
      <c r="FD6" s="104"/>
      <c r="FE6" s="104"/>
      <c r="FF6" s="105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42"/>
      <c r="GZ6" s="42"/>
    </row>
    <row r="7" spans="1:208" ht="14.25" customHeight="1" x14ac:dyDescent="0.25">
      <c r="A7" s="47"/>
      <c r="B7" s="275"/>
      <c r="C7" s="48">
        <f>D7/12</f>
        <v>30319.41</v>
      </c>
      <c r="D7" s="49">
        <f>'Resumo por item'!G13</f>
        <v>363832.92</v>
      </c>
      <c r="E7" s="50">
        <f>F7/12</f>
        <v>53362.01</v>
      </c>
      <c r="F7" s="51">
        <v>640344.12</v>
      </c>
      <c r="G7" s="51">
        <f>E7-C7</f>
        <v>23042.600000000002</v>
      </c>
      <c r="H7" s="52">
        <f t="shared" ref="H7:I7" si="0">F22</f>
        <v>60666.400000000009</v>
      </c>
      <c r="I7" s="53">
        <f t="shared" si="0"/>
        <v>610010.92000000004</v>
      </c>
      <c r="J7" s="50">
        <f>K7/12</f>
        <v>56611.78</v>
      </c>
      <c r="K7" s="51">
        <v>679341.36</v>
      </c>
      <c r="L7" s="51">
        <f>J7-E7</f>
        <v>3249.7699999999968</v>
      </c>
      <c r="M7" s="52">
        <f>K22</f>
        <v>25239.880333333331</v>
      </c>
      <c r="N7" s="53">
        <f>M7+I7</f>
        <v>635250.80033333332</v>
      </c>
      <c r="O7" s="118">
        <f>P7/12</f>
        <v>56916.54</v>
      </c>
      <c r="P7" s="51">
        <v>682998.48</v>
      </c>
      <c r="Q7" s="51">
        <f>O7-C7</f>
        <v>26597.13</v>
      </c>
      <c r="R7" s="119">
        <f>P22</f>
        <v>44551.320000000007</v>
      </c>
      <c r="S7" s="118">
        <f>T7/12</f>
        <v>56916.54</v>
      </c>
      <c r="T7" s="51">
        <v>682998.48</v>
      </c>
      <c r="U7" s="51">
        <f>S7-E7</f>
        <v>3554.5299999999988</v>
      </c>
      <c r="V7" s="119">
        <f>T22</f>
        <v>829.39033333333305</v>
      </c>
      <c r="W7" s="118">
        <f>X7/12</f>
        <v>56916.54</v>
      </c>
      <c r="X7" s="51">
        <v>682998.48</v>
      </c>
      <c r="Y7" s="51">
        <f>W7-J7</f>
        <v>304.76000000000204</v>
      </c>
      <c r="Z7" s="119">
        <f>X22</f>
        <v>2366.9693333333489</v>
      </c>
      <c r="AA7" s="52">
        <f>R7+V7+Z7</f>
        <v>47747.679666666692</v>
      </c>
      <c r="AB7" s="53">
        <f>AA7+N7</f>
        <v>682998.48</v>
      </c>
      <c r="AC7" s="50">
        <f>AD7/12</f>
        <v>56956.609999999993</v>
      </c>
      <c r="AD7" s="51">
        <v>683479.32</v>
      </c>
      <c r="AE7" s="51">
        <f>AC7-O7</f>
        <v>40.069999999992433</v>
      </c>
      <c r="AF7" s="119">
        <f>AD22</f>
        <v>80.139999999984866</v>
      </c>
      <c r="AG7" s="50">
        <f>AH7/12</f>
        <v>56956.609999999993</v>
      </c>
      <c r="AH7" s="51">
        <v>683479.32</v>
      </c>
      <c r="AI7" s="51">
        <f>AG7-S7</f>
        <v>40.069999999992433</v>
      </c>
      <c r="AJ7" s="119">
        <f>AH22</f>
        <v>9.349666666664902</v>
      </c>
      <c r="AK7" s="50">
        <f>AL7/12</f>
        <v>56956.609999999993</v>
      </c>
      <c r="AL7" s="51">
        <v>683479.32</v>
      </c>
      <c r="AM7" s="51">
        <f>AK7-W7</f>
        <v>40.069999999992433</v>
      </c>
      <c r="AN7" s="119">
        <f>AL22</f>
        <v>311.21033333327455</v>
      </c>
      <c r="AO7" s="120">
        <f>AN7+AJ7+AF7</f>
        <v>400.69999999992433</v>
      </c>
      <c r="AP7" s="53">
        <f>AO7+AB7</f>
        <v>683399.17999999993</v>
      </c>
      <c r="AQ7" s="50">
        <f>AR7/12</f>
        <v>56987.18</v>
      </c>
      <c r="AR7" s="51">
        <v>683846.16</v>
      </c>
      <c r="AS7" s="51">
        <f>AQ7-AC7</f>
        <v>30.570000000006985</v>
      </c>
      <c r="AT7" s="119">
        <f>AR22</f>
        <v>61.14000000001397</v>
      </c>
      <c r="AU7" s="50">
        <f>AV7/12</f>
        <v>56987.18</v>
      </c>
      <c r="AV7" s="51">
        <v>683846.16</v>
      </c>
      <c r="AW7" s="51">
        <f>AU7-AG7</f>
        <v>30.570000000006985</v>
      </c>
      <c r="AX7" s="119">
        <f>AV22</f>
        <v>8.1520000000018626</v>
      </c>
      <c r="AY7" s="50">
        <f>AZ7/12</f>
        <v>56987.18</v>
      </c>
      <c r="AZ7" s="51">
        <v>683846.16</v>
      </c>
      <c r="BA7" s="51">
        <f>AY7-AK7</f>
        <v>30.570000000006985</v>
      </c>
      <c r="BB7" s="119">
        <f>AZ22</f>
        <v>237.42700000005425</v>
      </c>
      <c r="BC7" s="120">
        <f>BB7+AX7+AT7</f>
        <v>306.71900000007008</v>
      </c>
      <c r="BD7" s="53">
        <f>BC7+AP7</f>
        <v>683705.89899999998</v>
      </c>
      <c r="BE7" s="50">
        <f>BF7/12</f>
        <v>56987.18</v>
      </c>
      <c r="BF7" s="51">
        <v>683846.16</v>
      </c>
      <c r="BG7" s="51"/>
      <c r="BH7" s="52">
        <f>BG22</f>
        <v>683846.16000000015</v>
      </c>
      <c r="BI7" s="53">
        <f>BH7+BD7</f>
        <v>1367552.0590000001</v>
      </c>
      <c r="BJ7" s="118" t="e">
        <f>BK7/12</f>
        <v>#REF!</v>
      </c>
      <c r="BK7" s="51" t="e">
        <f>#REF!</f>
        <v>#REF!</v>
      </c>
      <c r="BL7" s="51" t="e">
        <f>BJ7-AY7</f>
        <v>#REF!</v>
      </c>
      <c r="BM7" s="119">
        <f>BK22</f>
        <v>1309.42</v>
      </c>
      <c r="BN7" s="50">
        <f>BO7/12</f>
        <v>58574.01</v>
      </c>
      <c r="BO7" s="51">
        <v>702888.12</v>
      </c>
      <c r="BP7" s="51">
        <f>BN7-AY7</f>
        <v>1586.8300000000017</v>
      </c>
      <c r="BQ7" s="119">
        <f>BO22</f>
        <v>6347.320000000007</v>
      </c>
      <c r="BR7" s="50">
        <f>BS7/12</f>
        <v>58574.01</v>
      </c>
      <c r="BS7" s="51">
        <v>702888.12</v>
      </c>
      <c r="BT7" s="51">
        <f>BR7-BE7</f>
        <v>1586.8300000000017</v>
      </c>
      <c r="BU7" s="119">
        <f>BS22</f>
        <v>19041.96</v>
      </c>
      <c r="BV7" s="121">
        <f>BU7+BQ7+BM7</f>
        <v>26698.700000000004</v>
      </c>
      <c r="BW7" s="53">
        <f>BV7+BI7</f>
        <v>1394250.7590000001</v>
      </c>
      <c r="BX7" s="50">
        <f>BY7/12</f>
        <v>58574.01</v>
      </c>
      <c r="BY7" s="51">
        <v>702888.12</v>
      </c>
      <c r="BZ7" s="51"/>
      <c r="CA7" s="52">
        <f>BZ22</f>
        <v>702888.12</v>
      </c>
      <c r="CB7" s="53">
        <f>CA7+BW7</f>
        <v>2097138.8790000002</v>
      </c>
      <c r="CC7" s="118" t="e">
        <f>CD7/12</f>
        <v>#REF!</v>
      </c>
      <c r="CD7" s="51" t="e">
        <f>#REF!</f>
        <v>#REF!</v>
      </c>
      <c r="CE7" s="51" t="e">
        <f>CC7-BR7</f>
        <v>#REF!</v>
      </c>
      <c r="CF7" s="52">
        <f>CD22</f>
        <v>14835.96</v>
      </c>
      <c r="CG7" s="118" t="e">
        <f>CH7/12</f>
        <v>#REF!</v>
      </c>
      <c r="CH7" s="51" t="e">
        <f>#REF!</f>
        <v>#REF!</v>
      </c>
      <c r="CI7" s="51" t="e">
        <f>CG7-BX7</f>
        <v>#REF!</v>
      </c>
      <c r="CJ7" s="119">
        <f>CH22</f>
        <v>29671.919999999998</v>
      </c>
      <c r="CK7" s="120">
        <f>CF7+CJ7</f>
        <v>44507.88</v>
      </c>
      <c r="CL7" s="53">
        <f>CB7+CK7</f>
        <v>2141646.7590000001</v>
      </c>
      <c r="CM7" s="50" t="e">
        <f>CN7/12</f>
        <v>#REF!</v>
      </c>
      <c r="CN7" s="51" t="e">
        <f>#REF!</f>
        <v>#REF!</v>
      </c>
      <c r="CO7" s="51" t="e">
        <f>CM7-CG7</f>
        <v>#REF!</v>
      </c>
      <c r="CP7" s="52" t="e">
        <f>CN22</f>
        <v>#REF!</v>
      </c>
      <c r="CQ7" s="53" t="e">
        <f>CP7+CL7</f>
        <v>#REF!</v>
      </c>
      <c r="CR7" s="50">
        <f>CS7/12</f>
        <v>61121.579999999994</v>
      </c>
      <c r="CS7" s="51">
        <v>733458.96</v>
      </c>
      <c r="CT7" s="51"/>
      <c r="CU7" s="52">
        <f>CT22</f>
        <v>733458.96</v>
      </c>
      <c r="CV7" s="53" t="e">
        <f>CU7+CQ7</f>
        <v>#REF!</v>
      </c>
      <c r="CW7" s="50">
        <f>CX7/12</f>
        <v>60636.85</v>
      </c>
      <c r="CX7" s="51">
        <v>727642.2</v>
      </c>
      <c r="CY7" s="51" t="e">
        <f>CW7-CM7</f>
        <v>#REF!</v>
      </c>
      <c r="CZ7" s="52">
        <f>CX22</f>
        <v>-2908.3799999999756</v>
      </c>
      <c r="DA7" s="122">
        <f>DB7/12</f>
        <v>60636.85</v>
      </c>
      <c r="DB7" s="123">
        <v>727642.2</v>
      </c>
      <c r="DC7" s="123">
        <f>DA7-CR7</f>
        <v>-484.72999999999593</v>
      </c>
      <c r="DD7" s="124">
        <f>DB22</f>
        <v>-5816.7599999999511</v>
      </c>
      <c r="DE7" s="124">
        <f>DD7+CZ7</f>
        <v>-8725.1399999999267</v>
      </c>
      <c r="DF7" s="125" t="e">
        <f>DE7+CV7</f>
        <v>#REF!</v>
      </c>
      <c r="DG7" s="50">
        <f>DH7/12</f>
        <v>60764.66</v>
      </c>
      <c r="DH7" s="51">
        <v>729175.92</v>
      </c>
      <c r="DI7" s="51">
        <f>DG7-CW7</f>
        <v>127.81000000000495</v>
      </c>
      <c r="DJ7" s="52">
        <f>DH22</f>
        <v>127.81000000000495</v>
      </c>
      <c r="DK7" s="122">
        <f>DL7/12</f>
        <v>60769.390000000007</v>
      </c>
      <c r="DL7" s="123">
        <v>729232.68</v>
      </c>
      <c r="DM7" s="123">
        <f>DK7-CW7</f>
        <v>132.54000000000815</v>
      </c>
      <c r="DN7" s="124">
        <f>DL22</f>
        <v>662.70000000004075</v>
      </c>
      <c r="DO7" s="122">
        <f>DP7/12</f>
        <v>60769.390000000007</v>
      </c>
      <c r="DP7" s="123">
        <v>729232.68</v>
      </c>
      <c r="DQ7" s="123">
        <f>DO7-DA7</f>
        <v>132.54000000000815</v>
      </c>
      <c r="DR7" s="124">
        <f>DP22</f>
        <v>1590.4800000000978</v>
      </c>
      <c r="DS7" s="124">
        <f>DR7+DN7+DJ7</f>
        <v>2380.9900000001435</v>
      </c>
      <c r="DT7" s="125" t="e">
        <f>DS7+DF7</f>
        <v>#REF!</v>
      </c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104"/>
      <c r="EZ7" s="104"/>
      <c r="FA7" s="104"/>
      <c r="FB7" s="104"/>
      <c r="FC7" s="104"/>
      <c r="FD7" s="104"/>
      <c r="FE7" s="104"/>
      <c r="FF7" s="105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54"/>
      <c r="GZ7" s="54"/>
    </row>
    <row r="8" spans="1:208" ht="15" customHeight="1" x14ac:dyDescent="0.25">
      <c r="A8" s="47"/>
      <c r="B8" s="276" t="s">
        <v>73</v>
      </c>
      <c r="C8" s="268"/>
      <c r="D8" s="55"/>
      <c r="E8" s="298" t="s">
        <v>73</v>
      </c>
      <c r="F8" s="268"/>
      <c r="G8" s="56"/>
      <c r="H8" s="57"/>
      <c r="I8" s="58"/>
      <c r="J8" s="298" t="s">
        <v>73</v>
      </c>
      <c r="K8" s="268"/>
      <c r="L8" s="56"/>
      <c r="M8" s="68"/>
      <c r="N8" s="126"/>
      <c r="O8" s="299" t="s">
        <v>73</v>
      </c>
      <c r="P8" s="268"/>
      <c r="Q8" s="56"/>
      <c r="R8" s="55"/>
      <c r="S8" s="299" t="s">
        <v>73</v>
      </c>
      <c r="T8" s="268"/>
      <c r="U8" s="56"/>
      <c r="V8" s="55"/>
      <c r="W8" s="299" t="s">
        <v>73</v>
      </c>
      <c r="X8" s="268"/>
      <c r="Y8" s="56"/>
      <c r="Z8" s="55"/>
      <c r="AA8" s="57"/>
      <c r="AB8" s="58"/>
      <c r="AC8" s="298" t="s">
        <v>73</v>
      </c>
      <c r="AD8" s="268"/>
      <c r="AE8" s="56"/>
      <c r="AF8" s="55"/>
      <c r="AG8" s="300" t="s">
        <v>73</v>
      </c>
      <c r="AH8" s="268"/>
      <c r="AI8" s="56"/>
      <c r="AJ8" s="55"/>
      <c r="AK8" s="300" t="s">
        <v>73</v>
      </c>
      <c r="AL8" s="268"/>
      <c r="AM8" s="56"/>
      <c r="AN8" s="55"/>
      <c r="AO8" s="68"/>
      <c r="AP8" s="58"/>
      <c r="AQ8" s="298" t="s">
        <v>73</v>
      </c>
      <c r="AR8" s="268"/>
      <c r="AS8" s="56"/>
      <c r="AT8" s="55"/>
      <c r="AU8" s="300" t="s">
        <v>73</v>
      </c>
      <c r="AV8" s="268"/>
      <c r="AW8" s="56"/>
      <c r="AX8" s="55"/>
      <c r="AY8" s="300" t="s">
        <v>73</v>
      </c>
      <c r="AZ8" s="268"/>
      <c r="BA8" s="56"/>
      <c r="BB8" s="55"/>
      <c r="BC8" s="68"/>
      <c r="BD8" s="58"/>
      <c r="BE8" s="298" t="s">
        <v>73</v>
      </c>
      <c r="BF8" s="268"/>
      <c r="BG8" s="56"/>
      <c r="BH8" s="68"/>
      <c r="BI8" s="58"/>
      <c r="BJ8" s="299" t="s">
        <v>73</v>
      </c>
      <c r="BK8" s="268"/>
      <c r="BL8" s="56"/>
      <c r="BM8" s="55"/>
      <c r="BN8" s="301" t="s">
        <v>73</v>
      </c>
      <c r="BO8" s="302"/>
      <c r="BP8" s="127"/>
      <c r="BQ8" s="55"/>
      <c r="BR8" s="300" t="s">
        <v>73</v>
      </c>
      <c r="BS8" s="268"/>
      <c r="BT8" s="56"/>
      <c r="BU8" s="55"/>
      <c r="BV8" s="55"/>
      <c r="BW8" s="58"/>
      <c r="BX8" s="298" t="s">
        <v>73</v>
      </c>
      <c r="BY8" s="268"/>
      <c r="BZ8" s="56"/>
      <c r="CA8" s="68"/>
      <c r="CB8" s="58"/>
      <c r="CC8" s="299" t="s">
        <v>73</v>
      </c>
      <c r="CD8" s="268"/>
      <c r="CE8" s="56"/>
      <c r="CF8" s="68"/>
      <c r="CG8" s="299" t="s">
        <v>73</v>
      </c>
      <c r="CH8" s="268"/>
      <c r="CI8" s="56"/>
      <c r="CJ8" s="55"/>
      <c r="CK8" s="68"/>
      <c r="CL8" s="58"/>
      <c r="CM8" s="300" t="s">
        <v>73</v>
      </c>
      <c r="CN8" s="268"/>
      <c r="CO8" s="56"/>
      <c r="CP8" s="57"/>
      <c r="CQ8" s="58"/>
      <c r="CR8" s="298" t="s">
        <v>73</v>
      </c>
      <c r="CS8" s="268"/>
      <c r="CT8" s="56"/>
      <c r="CU8" s="68"/>
      <c r="CV8" s="58"/>
      <c r="CW8" s="298" t="s">
        <v>73</v>
      </c>
      <c r="CX8" s="268"/>
      <c r="CY8" s="56"/>
      <c r="CZ8" s="128"/>
      <c r="DA8" s="298" t="s">
        <v>73</v>
      </c>
      <c r="DB8" s="268"/>
      <c r="DC8" s="56"/>
      <c r="DD8" s="129"/>
      <c r="DE8" s="129"/>
      <c r="DF8" s="58"/>
      <c r="DG8" s="298" t="s">
        <v>73</v>
      </c>
      <c r="DH8" s="268"/>
      <c r="DI8" s="56"/>
      <c r="DJ8" s="128"/>
      <c r="DK8" s="298" t="s">
        <v>73</v>
      </c>
      <c r="DL8" s="268"/>
      <c r="DM8" s="56"/>
      <c r="DN8" s="129"/>
      <c r="DO8" s="298" t="s">
        <v>73</v>
      </c>
      <c r="DP8" s="268"/>
      <c r="DQ8" s="56"/>
      <c r="DR8" s="129"/>
      <c r="DS8" s="129"/>
      <c r="DT8" s="58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104"/>
      <c r="EZ8" s="104"/>
      <c r="FA8" s="104"/>
      <c r="FB8" s="104"/>
      <c r="FC8" s="104"/>
      <c r="FD8" s="104"/>
      <c r="FE8" s="104"/>
      <c r="FF8" s="105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54"/>
      <c r="GZ8" s="54"/>
    </row>
    <row r="9" spans="1:208" ht="30" customHeight="1" x14ac:dyDescent="0.25">
      <c r="A9" s="47"/>
      <c r="B9" s="59" t="s">
        <v>74</v>
      </c>
      <c r="C9" s="60" t="s">
        <v>75</v>
      </c>
      <c r="D9" s="61"/>
      <c r="E9" s="62" t="s">
        <v>74</v>
      </c>
      <c r="F9" s="60" t="s">
        <v>76</v>
      </c>
      <c r="G9" s="60" t="s">
        <v>75</v>
      </c>
      <c r="H9" s="63"/>
      <c r="I9" s="58"/>
      <c r="J9" s="62" t="s">
        <v>74</v>
      </c>
      <c r="K9" s="60" t="s">
        <v>76</v>
      </c>
      <c r="L9" s="60" t="s">
        <v>75</v>
      </c>
      <c r="M9" s="54"/>
      <c r="N9" s="126"/>
      <c r="O9" s="130" t="s">
        <v>74</v>
      </c>
      <c r="P9" s="60" t="s">
        <v>76</v>
      </c>
      <c r="Q9" s="60" t="s">
        <v>75</v>
      </c>
      <c r="R9" s="131"/>
      <c r="S9" s="130" t="s">
        <v>74</v>
      </c>
      <c r="T9" s="60" t="s">
        <v>76</v>
      </c>
      <c r="U9" s="60" t="s">
        <v>75</v>
      </c>
      <c r="V9" s="131"/>
      <c r="W9" s="130" t="s">
        <v>74</v>
      </c>
      <c r="X9" s="60" t="s">
        <v>76</v>
      </c>
      <c r="Y9" s="60" t="s">
        <v>75</v>
      </c>
      <c r="Z9" s="131"/>
      <c r="AA9" s="63"/>
      <c r="AB9" s="58"/>
      <c r="AC9" s="62" t="s">
        <v>74</v>
      </c>
      <c r="AD9" s="60" t="s">
        <v>76</v>
      </c>
      <c r="AE9" s="60" t="s">
        <v>75</v>
      </c>
      <c r="AF9" s="131"/>
      <c r="AG9" s="62" t="s">
        <v>74</v>
      </c>
      <c r="AH9" s="60" t="s">
        <v>76</v>
      </c>
      <c r="AI9" s="60" t="s">
        <v>75</v>
      </c>
      <c r="AJ9" s="131"/>
      <c r="AK9" s="62" t="s">
        <v>74</v>
      </c>
      <c r="AL9" s="60" t="s">
        <v>76</v>
      </c>
      <c r="AM9" s="60" t="s">
        <v>75</v>
      </c>
      <c r="AN9" s="131"/>
      <c r="AO9" s="54"/>
      <c r="AP9" s="58"/>
      <c r="AQ9" s="62" t="s">
        <v>74</v>
      </c>
      <c r="AR9" s="60" t="s">
        <v>76</v>
      </c>
      <c r="AS9" s="60" t="s">
        <v>75</v>
      </c>
      <c r="AT9" s="131"/>
      <c r="AU9" s="62" t="s">
        <v>74</v>
      </c>
      <c r="AV9" s="60" t="s">
        <v>76</v>
      </c>
      <c r="AW9" s="60" t="s">
        <v>75</v>
      </c>
      <c r="AX9" s="131"/>
      <c r="AY9" s="62" t="s">
        <v>74</v>
      </c>
      <c r="AZ9" s="60" t="s">
        <v>76</v>
      </c>
      <c r="BA9" s="60" t="s">
        <v>75</v>
      </c>
      <c r="BB9" s="131"/>
      <c r="BC9" s="54"/>
      <c r="BD9" s="58"/>
      <c r="BE9" s="62" t="s">
        <v>74</v>
      </c>
      <c r="BF9" s="60" t="s">
        <v>76</v>
      </c>
      <c r="BG9" s="60" t="s">
        <v>75</v>
      </c>
      <c r="BH9" s="54"/>
      <c r="BI9" s="58"/>
      <c r="BJ9" s="130" t="s">
        <v>74</v>
      </c>
      <c r="BK9" s="60" t="s">
        <v>76</v>
      </c>
      <c r="BL9" s="60" t="s">
        <v>75</v>
      </c>
      <c r="BM9" s="131"/>
      <c r="BN9" s="62" t="s">
        <v>74</v>
      </c>
      <c r="BO9" s="60" t="s">
        <v>76</v>
      </c>
      <c r="BP9" s="60" t="s">
        <v>75</v>
      </c>
      <c r="BQ9" s="55"/>
      <c r="BR9" s="62" t="s">
        <v>74</v>
      </c>
      <c r="BS9" s="60" t="s">
        <v>76</v>
      </c>
      <c r="BT9" s="60" t="s">
        <v>75</v>
      </c>
      <c r="BU9" s="131"/>
      <c r="BV9" s="55"/>
      <c r="BW9" s="58"/>
      <c r="BX9" s="62" t="s">
        <v>74</v>
      </c>
      <c r="BY9" s="60" t="s">
        <v>76</v>
      </c>
      <c r="BZ9" s="60" t="s">
        <v>75</v>
      </c>
      <c r="CA9" s="54"/>
      <c r="CB9" s="58"/>
      <c r="CC9" s="130" t="s">
        <v>74</v>
      </c>
      <c r="CD9" s="60" t="s">
        <v>76</v>
      </c>
      <c r="CE9" s="60" t="s">
        <v>75</v>
      </c>
      <c r="CF9" s="54"/>
      <c r="CG9" s="130" t="s">
        <v>74</v>
      </c>
      <c r="CH9" s="60" t="s">
        <v>76</v>
      </c>
      <c r="CI9" s="60" t="s">
        <v>75</v>
      </c>
      <c r="CJ9" s="131"/>
      <c r="CK9" s="68"/>
      <c r="CL9" s="58"/>
      <c r="CM9" s="62" t="s">
        <v>74</v>
      </c>
      <c r="CN9" s="60" t="s">
        <v>76</v>
      </c>
      <c r="CO9" s="60" t="s">
        <v>75</v>
      </c>
      <c r="CP9" s="63"/>
      <c r="CQ9" s="58"/>
      <c r="CR9" s="130" t="s">
        <v>74</v>
      </c>
      <c r="CS9" s="60" t="s">
        <v>76</v>
      </c>
      <c r="CT9" s="60" t="s">
        <v>75</v>
      </c>
      <c r="CU9" s="54"/>
      <c r="CV9" s="58"/>
      <c r="CW9" s="62" t="s">
        <v>74</v>
      </c>
      <c r="CX9" s="60" t="s">
        <v>76</v>
      </c>
      <c r="CY9" s="60" t="s">
        <v>75</v>
      </c>
      <c r="CZ9" s="63"/>
      <c r="DA9" s="130" t="s">
        <v>74</v>
      </c>
      <c r="DB9" s="60" t="s">
        <v>76</v>
      </c>
      <c r="DC9" s="60" t="s">
        <v>75</v>
      </c>
      <c r="DD9" s="132"/>
      <c r="DE9" s="129"/>
      <c r="DF9" s="58"/>
      <c r="DG9" s="62" t="s">
        <v>74</v>
      </c>
      <c r="DH9" s="60" t="s">
        <v>76</v>
      </c>
      <c r="DI9" s="60" t="s">
        <v>75</v>
      </c>
      <c r="DJ9" s="133"/>
      <c r="DK9" s="130" t="s">
        <v>74</v>
      </c>
      <c r="DL9" s="60" t="s">
        <v>76</v>
      </c>
      <c r="DM9" s="60" t="s">
        <v>75</v>
      </c>
      <c r="DN9" s="132"/>
      <c r="DO9" s="130" t="s">
        <v>74</v>
      </c>
      <c r="DP9" s="60" t="s">
        <v>76</v>
      </c>
      <c r="DQ9" s="60" t="s">
        <v>75</v>
      </c>
      <c r="DR9" s="132"/>
      <c r="DS9" s="129"/>
      <c r="DT9" s="58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104"/>
      <c r="EZ9" s="104"/>
      <c r="FA9" s="104"/>
      <c r="FB9" s="104"/>
      <c r="FC9" s="104"/>
      <c r="FD9" s="104"/>
      <c r="FE9" s="104"/>
      <c r="FF9" s="105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54"/>
      <c r="GZ9" s="54"/>
    </row>
    <row r="10" spans="1:208" ht="21" x14ac:dyDescent="0.25">
      <c r="A10" s="64" t="s">
        <v>123</v>
      </c>
      <c r="B10" s="295" t="s">
        <v>124</v>
      </c>
      <c r="C10" s="48">
        <v>45778.71</v>
      </c>
      <c r="D10" s="69"/>
      <c r="E10" s="282" t="s">
        <v>124</v>
      </c>
      <c r="F10" s="65"/>
      <c r="G10" s="65">
        <f t="shared" ref="G10:G21" si="1">F10+C10</f>
        <v>45778.71</v>
      </c>
      <c r="H10" s="57"/>
      <c r="I10" s="58"/>
      <c r="J10" s="282" t="s">
        <v>124</v>
      </c>
      <c r="K10" s="65"/>
      <c r="L10" s="65">
        <f t="shared" ref="L10:L21" si="2">K10+G10</f>
        <v>45778.71</v>
      </c>
      <c r="M10" s="68"/>
      <c r="N10" s="126"/>
      <c r="O10" s="285" t="s">
        <v>124</v>
      </c>
      <c r="P10" s="65">
        <v>11137.830000000002</v>
      </c>
      <c r="Q10" s="65"/>
      <c r="R10" s="55"/>
      <c r="S10" s="285" t="s">
        <v>124</v>
      </c>
      <c r="T10" s="65"/>
      <c r="U10" s="65"/>
      <c r="V10" s="55"/>
      <c r="W10" s="285" t="s">
        <v>124</v>
      </c>
      <c r="X10" s="65"/>
      <c r="Y10" s="65">
        <f t="shared" ref="Y10:Y21" si="3">X10+T10+P10+L10</f>
        <v>56916.54</v>
      </c>
      <c r="Z10" s="55"/>
      <c r="AA10" s="57"/>
      <c r="AB10" s="58"/>
      <c r="AC10" s="285" t="s">
        <v>124</v>
      </c>
      <c r="AD10" s="65"/>
      <c r="AE10" s="65"/>
      <c r="AF10" s="55"/>
      <c r="AG10" s="285" t="s">
        <v>124</v>
      </c>
      <c r="AH10" s="65"/>
      <c r="AI10" s="65"/>
      <c r="AJ10" s="55"/>
      <c r="AK10" s="285" t="s">
        <v>124</v>
      </c>
      <c r="AL10" s="65"/>
      <c r="AM10" s="65">
        <f t="shared" ref="AM10:AM21" si="4">AL10+AH10+AD10+Y10</f>
        <v>56916.54</v>
      </c>
      <c r="AN10" s="55"/>
      <c r="AO10" s="68"/>
      <c r="AP10" s="58"/>
      <c r="AQ10" s="285" t="s">
        <v>124</v>
      </c>
      <c r="AR10" s="65"/>
      <c r="AS10" s="65"/>
      <c r="AT10" s="55"/>
      <c r="AU10" s="285" t="s">
        <v>124</v>
      </c>
      <c r="AV10" s="65"/>
      <c r="AW10" s="65"/>
      <c r="AX10" s="55"/>
      <c r="AY10" s="285" t="s">
        <v>124</v>
      </c>
      <c r="AZ10" s="65"/>
      <c r="BA10" s="65">
        <f t="shared" ref="BA10:BA21" si="5">AZ10+AV10+AR10+AM10</f>
        <v>56916.54</v>
      </c>
      <c r="BB10" s="55"/>
      <c r="BC10" s="68"/>
      <c r="BD10" s="58"/>
      <c r="BE10" s="282" t="s">
        <v>125</v>
      </c>
      <c r="BF10" s="65"/>
      <c r="BG10" s="65">
        <v>56987.18</v>
      </c>
      <c r="BH10" s="68"/>
      <c r="BI10" s="58"/>
      <c r="BJ10" s="285" t="s">
        <v>124</v>
      </c>
      <c r="BK10" s="65"/>
      <c r="BL10" s="134"/>
      <c r="BM10" s="55"/>
      <c r="BN10" s="282" t="s">
        <v>124</v>
      </c>
      <c r="BO10" s="65"/>
      <c r="BP10" s="134">
        <f t="shared" ref="BP10:BP21" si="6">BO10+BK10+BA10</f>
        <v>56916.54</v>
      </c>
      <c r="BQ10" s="55"/>
      <c r="BR10" s="282" t="s">
        <v>125</v>
      </c>
      <c r="BS10" s="65">
        <v>1586.83</v>
      </c>
      <c r="BT10" s="134">
        <f t="shared" ref="BT10:BT21" si="7">BS10+BG10</f>
        <v>58574.01</v>
      </c>
      <c r="BU10" s="55"/>
      <c r="BV10" s="55"/>
      <c r="BW10" s="58"/>
      <c r="BX10" s="282" t="s">
        <v>126</v>
      </c>
      <c r="BY10" s="65"/>
      <c r="BZ10" s="65">
        <v>58574.01</v>
      </c>
      <c r="CA10" s="68"/>
      <c r="CB10" s="58"/>
      <c r="CC10" s="285" t="s">
        <v>125</v>
      </c>
      <c r="CD10" s="65"/>
      <c r="CE10" s="134">
        <f t="shared" ref="CE10:CE21" si="8">CD10+BT10</f>
        <v>58574.01</v>
      </c>
      <c r="CF10" s="68"/>
      <c r="CG10" s="285" t="s">
        <v>126</v>
      </c>
      <c r="CH10" s="65">
        <v>2472.66</v>
      </c>
      <c r="CI10" s="134">
        <f t="shared" ref="CI10:CI21" si="9">CH10+BZ10</f>
        <v>61046.67</v>
      </c>
      <c r="CJ10" s="55"/>
      <c r="CK10" s="68"/>
      <c r="CL10" s="58"/>
      <c r="CM10" s="285" t="s">
        <v>126</v>
      </c>
      <c r="CN10" s="65"/>
      <c r="CO10" s="65">
        <f t="shared" ref="CO10:CO21" si="10">CN10+CI10</f>
        <v>61046.67</v>
      </c>
      <c r="CP10" s="57"/>
      <c r="CQ10" s="58"/>
      <c r="CR10" s="135" t="s">
        <v>127</v>
      </c>
      <c r="CS10" s="65"/>
      <c r="CT10" s="65">
        <v>61121.58</v>
      </c>
      <c r="CU10" s="68"/>
      <c r="CV10" s="58"/>
      <c r="CW10" s="282" t="s">
        <v>126</v>
      </c>
      <c r="CX10" s="65"/>
      <c r="CY10" s="65">
        <f t="shared" ref="CY10:CY21" si="11">CX10+CO10</f>
        <v>61046.67</v>
      </c>
      <c r="CZ10" s="128"/>
      <c r="DA10" s="135" t="s">
        <v>127</v>
      </c>
      <c r="DB10" s="65">
        <v>-484.72999999999593</v>
      </c>
      <c r="DC10" s="65">
        <f t="shared" ref="DC10:DC21" si="12">DB10+CT10</f>
        <v>60636.850000000006</v>
      </c>
      <c r="DD10" s="129"/>
      <c r="DE10" s="129"/>
      <c r="DF10" s="58"/>
      <c r="DG10" s="282" t="s">
        <v>126</v>
      </c>
      <c r="DH10" s="65"/>
      <c r="DI10" s="65"/>
      <c r="DJ10" s="55"/>
      <c r="DK10" s="282" t="s">
        <v>126</v>
      </c>
      <c r="DL10" s="65"/>
      <c r="DM10" s="136">
        <f t="shared" ref="DM10:DM21" si="13">DL10+DH10+CY10</f>
        <v>61046.67</v>
      </c>
      <c r="DN10" s="137"/>
      <c r="DO10" s="135" t="s">
        <v>127</v>
      </c>
      <c r="DP10" s="65">
        <v>132.54000000000815</v>
      </c>
      <c r="DQ10" s="136">
        <f t="shared" ref="DQ10:DQ21" si="14">DP10+DC10</f>
        <v>60769.390000000014</v>
      </c>
      <c r="DR10" s="129"/>
      <c r="DS10" s="129"/>
      <c r="DT10" s="58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104"/>
      <c r="EZ10" s="104"/>
      <c r="FA10" s="104"/>
      <c r="FB10" s="104"/>
      <c r="FC10" s="104"/>
      <c r="FD10" s="104"/>
      <c r="FE10" s="104"/>
      <c r="FF10" s="105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68"/>
      <c r="GZ10" s="68"/>
    </row>
    <row r="11" spans="1:208" ht="21" x14ac:dyDescent="0.25">
      <c r="A11" s="64" t="s">
        <v>128</v>
      </c>
      <c r="B11" s="296"/>
      <c r="C11" s="48">
        <v>45778.71</v>
      </c>
      <c r="D11" s="69"/>
      <c r="E11" s="283"/>
      <c r="F11" s="65"/>
      <c r="G11" s="65">
        <f t="shared" si="1"/>
        <v>45778.71</v>
      </c>
      <c r="H11" s="57"/>
      <c r="I11" s="58"/>
      <c r="J11" s="283"/>
      <c r="K11" s="65"/>
      <c r="L11" s="65">
        <f t="shared" si="2"/>
        <v>45778.71</v>
      </c>
      <c r="M11" s="68"/>
      <c r="N11" s="126"/>
      <c r="O11" s="286"/>
      <c r="P11" s="65">
        <v>11137.830000000002</v>
      </c>
      <c r="Q11" s="65"/>
      <c r="R11" s="55"/>
      <c r="S11" s="286"/>
      <c r="T11" s="65"/>
      <c r="U11" s="65"/>
      <c r="V11" s="55"/>
      <c r="W11" s="286"/>
      <c r="X11" s="65"/>
      <c r="Y11" s="65">
        <f t="shared" si="3"/>
        <v>56916.54</v>
      </c>
      <c r="Z11" s="55"/>
      <c r="AA11" s="57"/>
      <c r="AB11" s="58"/>
      <c r="AC11" s="286"/>
      <c r="AD11" s="65"/>
      <c r="AE11" s="65"/>
      <c r="AF11" s="55"/>
      <c r="AG11" s="286"/>
      <c r="AH11" s="65"/>
      <c r="AI11" s="65"/>
      <c r="AJ11" s="55"/>
      <c r="AK11" s="286"/>
      <c r="AL11" s="65"/>
      <c r="AM11" s="65">
        <f t="shared" si="4"/>
        <v>56916.54</v>
      </c>
      <c r="AN11" s="55"/>
      <c r="AO11" s="68"/>
      <c r="AP11" s="58"/>
      <c r="AQ11" s="286"/>
      <c r="AR11" s="65"/>
      <c r="AS11" s="65"/>
      <c r="AT11" s="55"/>
      <c r="AU11" s="286"/>
      <c r="AV11" s="65"/>
      <c r="AW11" s="65"/>
      <c r="AX11" s="55"/>
      <c r="AY11" s="286"/>
      <c r="AZ11" s="65"/>
      <c r="BA11" s="65">
        <f t="shared" si="5"/>
        <v>56916.54</v>
      </c>
      <c r="BB11" s="55"/>
      <c r="BC11" s="68"/>
      <c r="BD11" s="58"/>
      <c r="BE11" s="283"/>
      <c r="BF11" s="65"/>
      <c r="BG11" s="65">
        <v>56987.18</v>
      </c>
      <c r="BH11" s="68"/>
      <c r="BI11" s="58"/>
      <c r="BJ11" s="286"/>
      <c r="BK11" s="65"/>
      <c r="BL11" s="134"/>
      <c r="BM11" s="55"/>
      <c r="BN11" s="283"/>
      <c r="BO11" s="65"/>
      <c r="BP11" s="134">
        <f t="shared" si="6"/>
        <v>56916.54</v>
      </c>
      <c r="BQ11" s="55"/>
      <c r="BR11" s="283"/>
      <c r="BS11" s="65">
        <v>1586.83</v>
      </c>
      <c r="BT11" s="134">
        <f t="shared" si="7"/>
        <v>58574.01</v>
      </c>
      <c r="BU11" s="55"/>
      <c r="BV11" s="55"/>
      <c r="BW11" s="58"/>
      <c r="BX11" s="283"/>
      <c r="BY11" s="65"/>
      <c r="BZ11" s="65">
        <v>58574.01</v>
      </c>
      <c r="CA11" s="68"/>
      <c r="CB11" s="58"/>
      <c r="CC11" s="286"/>
      <c r="CD11" s="65"/>
      <c r="CE11" s="134">
        <f t="shared" si="8"/>
        <v>58574.01</v>
      </c>
      <c r="CF11" s="68"/>
      <c r="CG11" s="286"/>
      <c r="CH11" s="65">
        <v>2472.66</v>
      </c>
      <c r="CI11" s="134">
        <f t="shared" si="9"/>
        <v>61046.67</v>
      </c>
      <c r="CJ11" s="55"/>
      <c r="CK11" s="68"/>
      <c r="CL11" s="58"/>
      <c r="CM11" s="286"/>
      <c r="CN11" s="65"/>
      <c r="CO11" s="65">
        <f t="shared" si="10"/>
        <v>61046.67</v>
      </c>
      <c r="CP11" s="57"/>
      <c r="CQ11" s="58"/>
      <c r="CR11" s="135" t="s">
        <v>129</v>
      </c>
      <c r="CS11" s="65"/>
      <c r="CT11" s="65">
        <v>61121.58</v>
      </c>
      <c r="CU11" s="68"/>
      <c r="CV11" s="58"/>
      <c r="CW11" s="283"/>
      <c r="CX11" s="65"/>
      <c r="CY11" s="65">
        <f t="shared" si="11"/>
        <v>61046.67</v>
      </c>
      <c r="CZ11" s="128"/>
      <c r="DA11" s="135" t="s">
        <v>129</v>
      </c>
      <c r="DB11" s="65">
        <v>-484.72999999999593</v>
      </c>
      <c r="DC11" s="65">
        <f t="shared" si="12"/>
        <v>60636.850000000006</v>
      </c>
      <c r="DD11" s="129"/>
      <c r="DE11" s="129"/>
      <c r="DF11" s="58"/>
      <c r="DG11" s="283"/>
      <c r="DH11" s="65"/>
      <c r="DI11" s="65"/>
      <c r="DJ11" s="55"/>
      <c r="DK11" s="283"/>
      <c r="DL11" s="65"/>
      <c r="DM11" s="136">
        <f t="shared" si="13"/>
        <v>61046.67</v>
      </c>
      <c r="DN11" s="137"/>
      <c r="DO11" s="135" t="s">
        <v>129</v>
      </c>
      <c r="DP11" s="65">
        <v>132.54000000000815</v>
      </c>
      <c r="DQ11" s="136">
        <f t="shared" si="14"/>
        <v>60769.390000000014</v>
      </c>
      <c r="DR11" s="129"/>
      <c r="DS11" s="129"/>
      <c r="DT11" s="58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104"/>
      <c r="EZ11" s="104"/>
      <c r="FA11" s="104"/>
      <c r="FB11" s="104"/>
      <c r="FC11" s="104"/>
      <c r="FD11" s="104"/>
      <c r="FE11" s="104"/>
      <c r="FF11" s="105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68"/>
      <c r="GZ11" s="68"/>
    </row>
    <row r="12" spans="1:208" ht="21" x14ac:dyDescent="0.25">
      <c r="A12" s="64" t="s">
        <v>130</v>
      </c>
      <c r="B12" s="296"/>
      <c r="C12" s="48">
        <v>45778.71</v>
      </c>
      <c r="D12" s="69"/>
      <c r="E12" s="283"/>
      <c r="F12" s="65"/>
      <c r="G12" s="65">
        <f t="shared" si="1"/>
        <v>45778.71</v>
      </c>
      <c r="H12" s="57"/>
      <c r="I12" s="58"/>
      <c r="J12" s="283"/>
      <c r="K12" s="65"/>
      <c r="L12" s="65">
        <f t="shared" si="2"/>
        <v>45778.71</v>
      </c>
      <c r="M12" s="68"/>
      <c r="N12" s="126"/>
      <c r="O12" s="286"/>
      <c r="P12" s="65">
        <v>11137.830000000002</v>
      </c>
      <c r="Q12" s="65"/>
      <c r="R12" s="55"/>
      <c r="S12" s="286"/>
      <c r="T12" s="65"/>
      <c r="U12" s="65"/>
      <c r="V12" s="55"/>
      <c r="W12" s="286"/>
      <c r="X12" s="65"/>
      <c r="Y12" s="65">
        <f t="shared" si="3"/>
        <v>56916.54</v>
      </c>
      <c r="Z12" s="55"/>
      <c r="AA12" s="57"/>
      <c r="AB12" s="58"/>
      <c r="AC12" s="286"/>
      <c r="AD12" s="65">
        <v>40.069999999992433</v>
      </c>
      <c r="AE12" s="65"/>
      <c r="AF12" s="55"/>
      <c r="AG12" s="286"/>
      <c r="AH12" s="65"/>
      <c r="AI12" s="65"/>
      <c r="AJ12" s="55"/>
      <c r="AK12" s="286"/>
      <c r="AL12" s="65"/>
      <c r="AM12" s="65">
        <f t="shared" si="4"/>
        <v>56956.609999999993</v>
      </c>
      <c r="AN12" s="55"/>
      <c r="AO12" s="68"/>
      <c r="AP12" s="58"/>
      <c r="AQ12" s="286"/>
      <c r="AR12" s="65">
        <v>30.570000000006985</v>
      </c>
      <c r="AS12" s="65"/>
      <c r="AT12" s="55"/>
      <c r="AU12" s="286"/>
      <c r="AV12" s="65"/>
      <c r="AW12" s="65"/>
      <c r="AX12" s="55"/>
      <c r="AY12" s="286"/>
      <c r="AZ12" s="65"/>
      <c r="BA12" s="65">
        <f t="shared" si="5"/>
        <v>56987.18</v>
      </c>
      <c r="BB12" s="55"/>
      <c r="BC12" s="68"/>
      <c r="BD12" s="58"/>
      <c r="BE12" s="283"/>
      <c r="BF12" s="65"/>
      <c r="BG12" s="65">
        <v>56987.18</v>
      </c>
      <c r="BH12" s="68"/>
      <c r="BI12" s="58"/>
      <c r="BJ12" s="286"/>
      <c r="BK12" s="65"/>
      <c r="BL12" s="134"/>
      <c r="BM12" s="55"/>
      <c r="BN12" s="283"/>
      <c r="BO12" s="65"/>
      <c r="BP12" s="134">
        <f t="shared" si="6"/>
        <v>56987.18</v>
      </c>
      <c r="BQ12" s="55"/>
      <c r="BR12" s="283"/>
      <c r="BS12" s="65">
        <v>1586.83</v>
      </c>
      <c r="BT12" s="134">
        <f t="shared" si="7"/>
        <v>58574.01</v>
      </c>
      <c r="BU12" s="55"/>
      <c r="BV12" s="55"/>
      <c r="BW12" s="58"/>
      <c r="BX12" s="283"/>
      <c r="BY12" s="65"/>
      <c r="BZ12" s="65">
        <v>58574.01</v>
      </c>
      <c r="CA12" s="68"/>
      <c r="CB12" s="58"/>
      <c r="CC12" s="286"/>
      <c r="CD12" s="65"/>
      <c r="CE12" s="134">
        <f t="shared" si="8"/>
        <v>58574.01</v>
      </c>
      <c r="CF12" s="68"/>
      <c r="CG12" s="286"/>
      <c r="CH12" s="65">
        <v>2472.66</v>
      </c>
      <c r="CI12" s="134">
        <f t="shared" si="9"/>
        <v>61046.67</v>
      </c>
      <c r="CJ12" s="55"/>
      <c r="CK12" s="68"/>
      <c r="CL12" s="58"/>
      <c r="CM12" s="286"/>
      <c r="CN12" s="65"/>
      <c r="CO12" s="65">
        <f t="shared" si="10"/>
        <v>61046.67</v>
      </c>
      <c r="CP12" s="57"/>
      <c r="CQ12" s="58"/>
      <c r="CR12" s="135" t="s">
        <v>131</v>
      </c>
      <c r="CS12" s="65"/>
      <c r="CT12" s="65">
        <v>61121.58</v>
      </c>
      <c r="CU12" s="68"/>
      <c r="CV12" s="58"/>
      <c r="CW12" s="283"/>
      <c r="CX12" s="65"/>
      <c r="CY12" s="65">
        <f t="shared" si="11"/>
        <v>61046.67</v>
      </c>
      <c r="CZ12" s="128"/>
      <c r="DA12" s="135" t="s">
        <v>131</v>
      </c>
      <c r="DB12" s="65">
        <v>-484.72999999999593</v>
      </c>
      <c r="DC12" s="65">
        <f t="shared" si="12"/>
        <v>60636.850000000006</v>
      </c>
      <c r="DD12" s="129"/>
      <c r="DE12" s="129"/>
      <c r="DF12" s="58"/>
      <c r="DG12" s="283"/>
      <c r="DH12" s="65"/>
      <c r="DI12" s="65"/>
      <c r="DJ12" s="55"/>
      <c r="DK12" s="283"/>
      <c r="DL12" s="65"/>
      <c r="DM12" s="136">
        <f t="shared" si="13"/>
        <v>61046.67</v>
      </c>
      <c r="DN12" s="137"/>
      <c r="DO12" s="135" t="s">
        <v>131</v>
      </c>
      <c r="DP12" s="65">
        <v>132.54000000000815</v>
      </c>
      <c r="DQ12" s="136">
        <f t="shared" si="14"/>
        <v>60769.390000000014</v>
      </c>
      <c r="DR12" s="129"/>
      <c r="DS12" s="129"/>
      <c r="DT12" s="58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104"/>
      <c r="EZ12" s="104"/>
      <c r="FA12" s="104"/>
      <c r="FB12" s="104"/>
      <c r="FC12" s="104"/>
      <c r="FD12" s="104"/>
      <c r="FE12" s="104"/>
      <c r="FF12" s="105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68"/>
      <c r="GZ12" s="68"/>
    </row>
    <row r="13" spans="1:208" ht="21" x14ac:dyDescent="0.25">
      <c r="A13" s="64" t="s">
        <v>132</v>
      </c>
      <c r="B13" s="296"/>
      <c r="C13" s="48">
        <v>45778.71</v>
      </c>
      <c r="D13" s="69"/>
      <c r="E13" s="283"/>
      <c r="F13" s="65"/>
      <c r="G13" s="65">
        <f t="shared" si="1"/>
        <v>45778.71</v>
      </c>
      <c r="H13" s="57"/>
      <c r="I13" s="58"/>
      <c r="J13" s="283"/>
      <c r="K13" s="65"/>
      <c r="L13" s="65">
        <f t="shared" si="2"/>
        <v>45778.71</v>
      </c>
      <c r="M13" s="68"/>
      <c r="N13" s="126"/>
      <c r="O13" s="286"/>
      <c r="P13" s="65">
        <v>11137.830000000002</v>
      </c>
      <c r="Q13" s="65"/>
      <c r="R13" s="55"/>
      <c r="S13" s="286"/>
      <c r="T13" s="65"/>
      <c r="U13" s="65"/>
      <c r="V13" s="55"/>
      <c r="W13" s="286"/>
      <c r="X13" s="65"/>
      <c r="Y13" s="65">
        <f t="shared" si="3"/>
        <v>56916.54</v>
      </c>
      <c r="Z13" s="55"/>
      <c r="AA13" s="57"/>
      <c r="AB13" s="58"/>
      <c r="AC13" s="286"/>
      <c r="AD13" s="65">
        <v>40.069999999992433</v>
      </c>
      <c r="AE13" s="65"/>
      <c r="AF13" s="55"/>
      <c r="AG13" s="286"/>
      <c r="AH13" s="65"/>
      <c r="AI13" s="65"/>
      <c r="AJ13" s="55"/>
      <c r="AK13" s="286"/>
      <c r="AL13" s="65"/>
      <c r="AM13" s="65">
        <f t="shared" si="4"/>
        <v>56956.609999999993</v>
      </c>
      <c r="AN13" s="55"/>
      <c r="AO13" s="68"/>
      <c r="AP13" s="58"/>
      <c r="AQ13" s="286"/>
      <c r="AR13" s="65">
        <v>30.570000000006985</v>
      </c>
      <c r="AS13" s="65"/>
      <c r="AT13" s="55"/>
      <c r="AU13" s="286"/>
      <c r="AV13" s="65"/>
      <c r="AW13" s="65"/>
      <c r="AX13" s="55"/>
      <c r="AY13" s="286"/>
      <c r="AZ13" s="65"/>
      <c r="BA13" s="65">
        <f t="shared" si="5"/>
        <v>56987.18</v>
      </c>
      <c r="BB13" s="55"/>
      <c r="BC13" s="68"/>
      <c r="BD13" s="58"/>
      <c r="BE13" s="283"/>
      <c r="BF13" s="65"/>
      <c r="BG13" s="65">
        <v>56987.18</v>
      </c>
      <c r="BH13" s="68"/>
      <c r="BI13" s="58"/>
      <c r="BJ13" s="286"/>
      <c r="BK13" s="65"/>
      <c r="BL13" s="134"/>
      <c r="BM13" s="55"/>
      <c r="BN13" s="283"/>
      <c r="BO13" s="65"/>
      <c r="BP13" s="134">
        <f t="shared" si="6"/>
        <v>56987.18</v>
      </c>
      <c r="BQ13" s="55"/>
      <c r="BR13" s="283"/>
      <c r="BS13" s="65">
        <v>1586.83</v>
      </c>
      <c r="BT13" s="134">
        <f t="shared" si="7"/>
        <v>58574.01</v>
      </c>
      <c r="BU13" s="55"/>
      <c r="BV13" s="55"/>
      <c r="BW13" s="58"/>
      <c r="BX13" s="283"/>
      <c r="BY13" s="65"/>
      <c r="BZ13" s="65">
        <v>58574.01</v>
      </c>
      <c r="CA13" s="68"/>
      <c r="CB13" s="58"/>
      <c r="CC13" s="286"/>
      <c r="CD13" s="65"/>
      <c r="CE13" s="134">
        <f t="shared" si="8"/>
        <v>58574.01</v>
      </c>
      <c r="CF13" s="68"/>
      <c r="CG13" s="286"/>
      <c r="CH13" s="65">
        <v>2472.66</v>
      </c>
      <c r="CI13" s="134">
        <f t="shared" si="9"/>
        <v>61046.67</v>
      </c>
      <c r="CJ13" s="55"/>
      <c r="CK13" s="68"/>
      <c r="CL13" s="58"/>
      <c r="CM13" s="286"/>
      <c r="CN13" s="65"/>
      <c r="CO13" s="65">
        <f t="shared" si="10"/>
        <v>61046.67</v>
      </c>
      <c r="CP13" s="57"/>
      <c r="CQ13" s="58"/>
      <c r="CR13" s="135" t="s">
        <v>133</v>
      </c>
      <c r="CS13" s="65"/>
      <c r="CT13" s="65">
        <v>61121.58</v>
      </c>
      <c r="CU13" s="68"/>
      <c r="CV13" s="58"/>
      <c r="CW13" s="283"/>
      <c r="CX13" s="65"/>
      <c r="CY13" s="65">
        <f t="shared" si="11"/>
        <v>61046.67</v>
      </c>
      <c r="CZ13" s="128"/>
      <c r="DA13" s="135" t="s">
        <v>133</v>
      </c>
      <c r="DB13" s="65">
        <v>-484.72999999999593</v>
      </c>
      <c r="DC13" s="65">
        <f t="shared" si="12"/>
        <v>60636.850000000006</v>
      </c>
      <c r="DD13" s="129"/>
      <c r="DE13" s="129"/>
      <c r="DF13" s="58"/>
      <c r="DG13" s="283"/>
      <c r="DH13" s="65"/>
      <c r="DI13" s="65"/>
      <c r="DJ13" s="55"/>
      <c r="DK13" s="283"/>
      <c r="DL13" s="65"/>
      <c r="DM13" s="136">
        <f t="shared" si="13"/>
        <v>61046.67</v>
      </c>
      <c r="DN13" s="137"/>
      <c r="DO13" s="135" t="s">
        <v>133</v>
      </c>
      <c r="DP13" s="65">
        <v>132.54000000000815</v>
      </c>
      <c r="DQ13" s="136">
        <f t="shared" si="14"/>
        <v>60769.390000000014</v>
      </c>
      <c r="DR13" s="129"/>
      <c r="DS13" s="129"/>
      <c r="DT13" s="58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104"/>
      <c r="EZ13" s="104"/>
      <c r="FA13" s="104"/>
      <c r="FB13" s="104"/>
      <c r="FC13" s="104"/>
      <c r="FD13" s="104"/>
      <c r="FE13" s="104"/>
      <c r="FF13" s="105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68"/>
      <c r="GZ13" s="68"/>
    </row>
    <row r="14" spans="1:208" ht="21" x14ac:dyDescent="0.25">
      <c r="A14" s="64" t="s">
        <v>134</v>
      </c>
      <c r="B14" s="296"/>
      <c r="C14" s="48">
        <v>45778.71</v>
      </c>
      <c r="D14" s="69"/>
      <c r="E14" s="283"/>
      <c r="F14" s="65">
        <v>7583.3</v>
      </c>
      <c r="G14" s="65">
        <f t="shared" si="1"/>
        <v>53362.01</v>
      </c>
      <c r="H14" s="57"/>
      <c r="I14" s="58"/>
      <c r="J14" s="283"/>
      <c r="K14" s="65">
        <f>(L7/30)*J26</f>
        <v>2491.4903333333309</v>
      </c>
      <c r="L14" s="65">
        <f t="shared" si="2"/>
        <v>55853.50033333333</v>
      </c>
      <c r="M14" s="68"/>
      <c r="N14" s="126"/>
      <c r="O14" s="286"/>
      <c r="P14" s="65"/>
      <c r="Q14" s="65"/>
      <c r="R14" s="55"/>
      <c r="S14" s="286"/>
      <c r="T14" s="65">
        <f>U7/30*7</f>
        <v>829.39033333333305</v>
      </c>
      <c r="U14" s="65"/>
      <c r="V14" s="55"/>
      <c r="W14" s="286"/>
      <c r="X14" s="65">
        <f>Y7/30*23</f>
        <v>233.64933333333488</v>
      </c>
      <c r="Y14" s="65">
        <f t="shared" si="3"/>
        <v>56916.54</v>
      </c>
      <c r="Z14" s="55"/>
      <c r="AA14" s="57"/>
      <c r="AB14" s="58"/>
      <c r="AC14" s="286"/>
      <c r="AD14" s="65"/>
      <c r="AE14" s="65"/>
      <c r="AF14" s="55"/>
      <c r="AG14" s="286"/>
      <c r="AH14" s="65">
        <f>AI7/30*7</f>
        <v>9.349666666664902</v>
      </c>
      <c r="AI14" s="65"/>
      <c r="AJ14" s="55"/>
      <c r="AK14" s="286"/>
      <c r="AL14" s="65">
        <f>AM7/30*23</f>
        <v>30.720333333327535</v>
      </c>
      <c r="AM14" s="65">
        <f t="shared" si="4"/>
        <v>56956.609999999993</v>
      </c>
      <c r="AN14" s="55"/>
      <c r="AO14" s="68"/>
      <c r="AP14" s="58"/>
      <c r="AQ14" s="286"/>
      <c r="AR14" s="65"/>
      <c r="AS14" s="65"/>
      <c r="AT14" s="55"/>
      <c r="AU14" s="286"/>
      <c r="AV14" s="65">
        <f>AW7/30*8</f>
        <v>8.1520000000018626</v>
      </c>
      <c r="AW14" s="65"/>
      <c r="AX14" s="55"/>
      <c r="AY14" s="286"/>
      <c r="AZ14" s="65">
        <f>BA7/30*23</f>
        <v>23.437000000005355</v>
      </c>
      <c r="BA14" s="65">
        <f t="shared" si="5"/>
        <v>56988.199000000001</v>
      </c>
      <c r="BB14" s="55"/>
      <c r="BC14" s="68"/>
      <c r="BD14" s="58"/>
      <c r="BE14" s="283"/>
      <c r="BF14" s="65"/>
      <c r="BG14" s="65">
        <v>56987.18</v>
      </c>
      <c r="BH14" s="68"/>
      <c r="BI14" s="58"/>
      <c r="BJ14" s="286"/>
      <c r="BK14" s="65"/>
      <c r="BL14" s="134"/>
      <c r="BM14" s="55"/>
      <c r="BN14" s="283"/>
      <c r="BO14" s="65"/>
      <c r="BP14" s="134">
        <f t="shared" si="6"/>
        <v>56988.199000000001</v>
      </c>
      <c r="BQ14" s="55"/>
      <c r="BR14" s="283"/>
      <c r="BS14" s="65">
        <v>1586.83</v>
      </c>
      <c r="BT14" s="134">
        <f t="shared" si="7"/>
        <v>58574.01</v>
      </c>
      <c r="BU14" s="55"/>
      <c r="BV14" s="55"/>
      <c r="BW14" s="58"/>
      <c r="BX14" s="283"/>
      <c r="BY14" s="65"/>
      <c r="BZ14" s="65">
        <v>58574.01</v>
      </c>
      <c r="CA14" s="68"/>
      <c r="CB14" s="58"/>
      <c r="CC14" s="286"/>
      <c r="CD14" s="65"/>
      <c r="CE14" s="134">
        <f t="shared" si="8"/>
        <v>58574.01</v>
      </c>
      <c r="CF14" s="68"/>
      <c r="CG14" s="286"/>
      <c r="CH14" s="65">
        <v>2472.66</v>
      </c>
      <c r="CI14" s="134">
        <f t="shared" si="9"/>
        <v>61046.67</v>
      </c>
      <c r="CJ14" s="55"/>
      <c r="CK14" s="68"/>
      <c r="CL14" s="58"/>
      <c r="CM14" s="286"/>
      <c r="CN14" s="65"/>
      <c r="CO14" s="65">
        <f t="shared" si="10"/>
        <v>61046.67</v>
      </c>
      <c r="CP14" s="57"/>
      <c r="CQ14" s="58"/>
      <c r="CR14" s="135" t="s">
        <v>135</v>
      </c>
      <c r="CS14" s="65"/>
      <c r="CT14" s="65">
        <v>61121.58</v>
      </c>
      <c r="CU14" s="68"/>
      <c r="CV14" s="58"/>
      <c r="CW14" s="283"/>
      <c r="CX14" s="65"/>
      <c r="CY14" s="65">
        <f t="shared" si="11"/>
        <v>61046.67</v>
      </c>
      <c r="CZ14" s="128"/>
      <c r="DA14" s="135" t="s">
        <v>135</v>
      </c>
      <c r="DB14" s="65">
        <v>-484.72999999999593</v>
      </c>
      <c r="DC14" s="65">
        <f t="shared" si="12"/>
        <v>60636.850000000006</v>
      </c>
      <c r="DD14" s="129"/>
      <c r="DE14" s="129"/>
      <c r="DF14" s="58"/>
      <c r="DG14" s="283"/>
      <c r="DH14" s="65"/>
      <c r="DI14" s="65"/>
      <c r="DJ14" s="55"/>
      <c r="DK14" s="283"/>
      <c r="DL14" s="65"/>
      <c r="DM14" s="136">
        <f t="shared" si="13"/>
        <v>61046.67</v>
      </c>
      <c r="DN14" s="137"/>
      <c r="DO14" s="135" t="s">
        <v>135</v>
      </c>
      <c r="DP14" s="65">
        <v>132.54000000000815</v>
      </c>
      <c r="DQ14" s="136">
        <f t="shared" si="14"/>
        <v>60769.390000000014</v>
      </c>
      <c r="DR14" s="129"/>
      <c r="DS14" s="129"/>
      <c r="DT14" s="58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104"/>
      <c r="EZ14" s="104"/>
      <c r="FA14" s="104"/>
      <c r="FB14" s="104"/>
      <c r="FC14" s="104"/>
      <c r="FD14" s="104"/>
      <c r="FE14" s="104"/>
      <c r="FF14" s="105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68"/>
      <c r="GZ14" s="68"/>
    </row>
    <row r="15" spans="1:208" ht="21" x14ac:dyDescent="0.25">
      <c r="A15" s="64" t="s">
        <v>136</v>
      </c>
      <c r="B15" s="296"/>
      <c r="C15" s="48">
        <v>45778.71</v>
      </c>
      <c r="D15" s="69"/>
      <c r="E15" s="283"/>
      <c r="F15" s="65">
        <v>7583.3</v>
      </c>
      <c r="G15" s="65">
        <f t="shared" si="1"/>
        <v>53362.01</v>
      </c>
      <c r="H15" s="57"/>
      <c r="I15" s="58"/>
      <c r="J15" s="283"/>
      <c r="K15" s="65">
        <v>3249.77</v>
      </c>
      <c r="L15" s="65">
        <f t="shared" si="2"/>
        <v>56611.78</v>
      </c>
      <c r="M15" s="68"/>
      <c r="N15" s="126"/>
      <c r="O15" s="286"/>
      <c r="P15" s="65"/>
      <c r="Q15" s="65"/>
      <c r="R15" s="55"/>
      <c r="S15" s="286"/>
      <c r="T15" s="65"/>
      <c r="U15" s="65"/>
      <c r="V15" s="55"/>
      <c r="W15" s="286"/>
      <c r="X15" s="51">
        <v>304.76000000000204</v>
      </c>
      <c r="Y15" s="65">
        <f t="shared" si="3"/>
        <v>56916.54</v>
      </c>
      <c r="Z15" s="55"/>
      <c r="AA15" s="57"/>
      <c r="AB15" s="58"/>
      <c r="AC15" s="286"/>
      <c r="AD15" s="65"/>
      <c r="AE15" s="65"/>
      <c r="AF15" s="55"/>
      <c r="AG15" s="286"/>
      <c r="AH15" s="65"/>
      <c r="AI15" s="65"/>
      <c r="AJ15" s="55"/>
      <c r="AK15" s="286"/>
      <c r="AL15" s="65">
        <v>40.069999999992433</v>
      </c>
      <c r="AM15" s="65">
        <f t="shared" si="4"/>
        <v>56956.609999999993</v>
      </c>
      <c r="AN15" s="55"/>
      <c r="AO15" s="68"/>
      <c r="AP15" s="58"/>
      <c r="AQ15" s="286"/>
      <c r="AR15" s="65"/>
      <c r="AS15" s="65"/>
      <c r="AT15" s="55"/>
      <c r="AU15" s="286"/>
      <c r="AV15" s="65"/>
      <c r="AW15" s="65"/>
      <c r="AX15" s="55"/>
      <c r="AY15" s="286"/>
      <c r="AZ15" s="65">
        <v>30.570000000006985</v>
      </c>
      <c r="BA15" s="65">
        <f t="shared" si="5"/>
        <v>56987.18</v>
      </c>
      <c r="BB15" s="55"/>
      <c r="BC15" s="68"/>
      <c r="BD15" s="58"/>
      <c r="BE15" s="283"/>
      <c r="BF15" s="65"/>
      <c r="BG15" s="65">
        <v>56987.18</v>
      </c>
      <c r="BH15" s="68"/>
      <c r="BI15" s="58"/>
      <c r="BJ15" s="286"/>
      <c r="BK15" s="65"/>
      <c r="BL15" s="134"/>
      <c r="BM15" s="55"/>
      <c r="BN15" s="283"/>
      <c r="BO15" s="65"/>
      <c r="BP15" s="134">
        <f t="shared" si="6"/>
        <v>56987.18</v>
      </c>
      <c r="BQ15" s="55"/>
      <c r="BR15" s="283"/>
      <c r="BS15" s="65">
        <v>1586.83</v>
      </c>
      <c r="BT15" s="134">
        <f t="shared" si="7"/>
        <v>58574.01</v>
      </c>
      <c r="BU15" s="55"/>
      <c r="BV15" s="55"/>
      <c r="BW15" s="58"/>
      <c r="BX15" s="283"/>
      <c r="BY15" s="65"/>
      <c r="BZ15" s="65">
        <v>58574.01</v>
      </c>
      <c r="CA15" s="68"/>
      <c r="CB15" s="58"/>
      <c r="CC15" s="286"/>
      <c r="CD15" s="65"/>
      <c r="CE15" s="134">
        <f t="shared" si="8"/>
        <v>58574.01</v>
      </c>
      <c r="CF15" s="68"/>
      <c r="CG15" s="286"/>
      <c r="CH15" s="65">
        <v>2472.66</v>
      </c>
      <c r="CI15" s="134">
        <f t="shared" si="9"/>
        <v>61046.67</v>
      </c>
      <c r="CJ15" s="55"/>
      <c r="CK15" s="68"/>
      <c r="CL15" s="58"/>
      <c r="CM15" s="286"/>
      <c r="CN15" s="65" t="e">
        <f>(CO7/30)*CM26</f>
        <v>#REF!</v>
      </c>
      <c r="CO15" s="65" t="e">
        <f t="shared" si="10"/>
        <v>#REF!</v>
      </c>
      <c r="CP15" s="57"/>
      <c r="CQ15" s="58"/>
      <c r="CR15" s="135" t="s">
        <v>137</v>
      </c>
      <c r="CS15" s="65"/>
      <c r="CT15" s="65">
        <v>61121.58</v>
      </c>
      <c r="CU15" s="68"/>
      <c r="CV15" s="58"/>
      <c r="CW15" s="283"/>
      <c r="CX15" s="65"/>
      <c r="CY15" s="65" t="e">
        <f t="shared" si="11"/>
        <v>#REF!</v>
      </c>
      <c r="CZ15" s="128"/>
      <c r="DA15" s="135" t="s">
        <v>137</v>
      </c>
      <c r="DB15" s="65">
        <v>-484.72999999999593</v>
      </c>
      <c r="DC15" s="65">
        <f t="shared" si="12"/>
        <v>60636.850000000006</v>
      </c>
      <c r="DD15" s="129"/>
      <c r="DE15" s="129"/>
      <c r="DF15" s="58"/>
      <c r="DG15" s="283"/>
      <c r="DH15" s="65"/>
      <c r="DI15" s="65"/>
      <c r="DJ15" s="55"/>
      <c r="DK15" s="283"/>
      <c r="DL15" s="65"/>
      <c r="DM15" s="136" t="e">
        <f t="shared" si="13"/>
        <v>#REF!</v>
      </c>
      <c r="DN15" s="137"/>
      <c r="DO15" s="135" t="s">
        <v>137</v>
      </c>
      <c r="DP15" s="65">
        <v>132.54000000000815</v>
      </c>
      <c r="DQ15" s="136">
        <f t="shared" si="14"/>
        <v>60769.390000000014</v>
      </c>
      <c r="DR15" s="129"/>
      <c r="DS15" s="129"/>
      <c r="DT15" s="58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104"/>
      <c r="EZ15" s="104"/>
      <c r="FA15" s="104"/>
      <c r="FB15" s="104"/>
      <c r="FC15" s="104"/>
      <c r="FD15" s="104"/>
      <c r="FE15" s="104"/>
      <c r="FF15" s="105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68"/>
      <c r="GZ15" s="68"/>
    </row>
    <row r="16" spans="1:208" ht="21" x14ac:dyDescent="0.25">
      <c r="A16" s="64" t="s">
        <v>138</v>
      </c>
      <c r="B16" s="296"/>
      <c r="C16" s="48">
        <v>45778.71</v>
      </c>
      <c r="D16" s="69"/>
      <c r="E16" s="283"/>
      <c r="F16" s="65">
        <v>7583.3</v>
      </c>
      <c r="G16" s="65">
        <f t="shared" si="1"/>
        <v>53362.01</v>
      </c>
      <c r="H16" s="57"/>
      <c r="I16" s="58"/>
      <c r="J16" s="283"/>
      <c r="K16" s="65">
        <v>3249.77</v>
      </c>
      <c r="L16" s="65">
        <f t="shared" si="2"/>
        <v>56611.78</v>
      </c>
      <c r="M16" s="68"/>
      <c r="N16" s="126"/>
      <c r="O16" s="286"/>
      <c r="P16" s="65"/>
      <c r="Q16" s="65"/>
      <c r="R16" s="55"/>
      <c r="S16" s="286"/>
      <c r="T16" s="65"/>
      <c r="U16" s="65"/>
      <c r="V16" s="55"/>
      <c r="W16" s="286"/>
      <c r="X16" s="51">
        <v>304.76000000000204</v>
      </c>
      <c r="Y16" s="65">
        <f t="shared" si="3"/>
        <v>56916.54</v>
      </c>
      <c r="Z16" s="55"/>
      <c r="AA16" s="57"/>
      <c r="AB16" s="58"/>
      <c r="AC16" s="286"/>
      <c r="AD16" s="65"/>
      <c r="AE16" s="65"/>
      <c r="AF16" s="55"/>
      <c r="AG16" s="286"/>
      <c r="AH16" s="65"/>
      <c r="AI16" s="65"/>
      <c r="AJ16" s="55"/>
      <c r="AK16" s="286"/>
      <c r="AL16" s="65">
        <v>40.069999999992433</v>
      </c>
      <c r="AM16" s="65">
        <f t="shared" si="4"/>
        <v>56956.609999999993</v>
      </c>
      <c r="AN16" s="55"/>
      <c r="AO16" s="68"/>
      <c r="AP16" s="58"/>
      <c r="AQ16" s="286"/>
      <c r="AR16" s="65"/>
      <c r="AS16" s="65"/>
      <c r="AT16" s="55"/>
      <c r="AU16" s="286"/>
      <c r="AV16" s="65"/>
      <c r="AW16" s="65"/>
      <c r="AX16" s="55"/>
      <c r="AY16" s="286"/>
      <c r="AZ16" s="65">
        <v>30.570000000006985</v>
      </c>
      <c r="BA16" s="65">
        <f t="shared" si="5"/>
        <v>56987.18</v>
      </c>
      <c r="BB16" s="55"/>
      <c r="BC16" s="68"/>
      <c r="BD16" s="58"/>
      <c r="BE16" s="283"/>
      <c r="BF16" s="65"/>
      <c r="BG16" s="65">
        <v>56987.18</v>
      </c>
      <c r="BH16" s="68"/>
      <c r="BI16" s="58"/>
      <c r="BJ16" s="286"/>
      <c r="BK16" s="65">
        <v>654.71</v>
      </c>
      <c r="BL16" s="134"/>
      <c r="BM16" s="55"/>
      <c r="BN16" s="283"/>
      <c r="BO16" s="65"/>
      <c r="BP16" s="134">
        <f t="shared" si="6"/>
        <v>57641.89</v>
      </c>
      <c r="BQ16" s="55"/>
      <c r="BR16" s="283"/>
      <c r="BS16" s="65">
        <v>1586.83</v>
      </c>
      <c r="BT16" s="134">
        <f t="shared" si="7"/>
        <v>58574.01</v>
      </c>
      <c r="BU16" s="55"/>
      <c r="BV16" s="55"/>
      <c r="BW16" s="58"/>
      <c r="BX16" s="283"/>
      <c r="BY16" s="65"/>
      <c r="BZ16" s="65">
        <v>58574.01</v>
      </c>
      <c r="CA16" s="68"/>
      <c r="CB16" s="58"/>
      <c r="CC16" s="286"/>
      <c r="CD16" s="65">
        <v>2472.66</v>
      </c>
      <c r="CE16" s="134">
        <f t="shared" si="8"/>
        <v>61046.67</v>
      </c>
      <c r="CF16" s="68"/>
      <c r="CG16" s="286"/>
      <c r="CH16" s="65">
        <v>2472.66</v>
      </c>
      <c r="CI16" s="134">
        <f t="shared" si="9"/>
        <v>61046.67</v>
      </c>
      <c r="CJ16" s="55"/>
      <c r="CK16" s="68"/>
      <c r="CL16" s="58"/>
      <c r="CM16" s="286"/>
      <c r="CN16" s="65">
        <v>74.91</v>
      </c>
      <c r="CO16" s="65">
        <f t="shared" si="10"/>
        <v>61121.58</v>
      </c>
      <c r="CP16" s="57"/>
      <c r="CQ16" s="58"/>
      <c r="CR16" s="135" t="s">
        <v>139</v>
      </c>
      <c r="CS16" s="65"/>
      <c r="CT16" s="65">
        <v>61121.58</v>
      </c>
      <c r="CU16" s="68"/>
      <c r="CV16" s="58"/>
      <c r="CW16" s="283"/>
      <c r="CX16" s="65">
        <v>-484.72999999999593</v>
      </c>
      <c r="CY16" s="65">
        <f t="shared" si="11"/>
        <v>60636.850000000006</v>
      </c>
      <c r="CZ16" s="128"/>
      <c r="DA16" s="135" t="s">
        <v>139</v>
      </c>
      <c r="DB16" s="65">
        <v>-484.72999999999593</v>
      </c>
      <c r="DC16" s="65">
        <f t="shared" si="12"/>
        <v>60636.850000000006</v>
      </c>
      <c r="DD16" s="129"/>
      <c r="DE16" s="129"/>
      <c r="DF16" s="58"/>
      <c r="DG16" s="283"/>
      <c r="DH16" s="65">
        <v>127.81000000000495</v>
      </c>
      <c r="DI16" s="65"/>
      <c r="DJ16" s="55"/>
      <c r="DK16" s="283"/>
      <c r="DL16" s="65"/>
      <c r="DM16" s="136">
        <f t="shared" si="13"/>
        <v>60764.660000000011</v>
      </c>
      <c r="DN16" s="137"/>
      <c r="DO16" s="135" t="s">
        <v>139</v>
      </c>
      <c r="DP16" s="65">
        <v>132.54000000000815</v>
      </c>
      <c r="DQ16" s="136">
        <f t="shared" si="14"/>
        <v>60769.390000000014</v>
      </c>
      <c r="DR16" s="129"/>
      <c r="DS16" s="129"/>
      <c r="DT16" s="58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104"/>
      <c r="EZ16" s="104"/>
      <c r="FA16" s="104"/>
      <c r="FB16" s="104"/>
      <c r="FC16" s="104"/>
      <c r="FD16" s="104"/>
      <c r="FE16" s="104"/>
      <c r="FF16" s="105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68"/>
      <c r="GZ16" s="68"/>
    </row>
    <row r="17" spans="1:208" ht="21" x14ac:dyDescent="0.25">
      <c r="A17" s="64" t="s">
        <v>140</v>
      </c>
      <c r="B17" s="296"/>
      <c r="C17" s="48">
        <v>45778.71</v>
      </c>
      <c r="D17" s="69"/>
      <c r="E17" s="283"/>
      <c r="F17" s="65">
        <v>7583.3</v>
      </c>
      <c r="G17" s="65">
        <f t="shared" si="1"/>
        <v>53362.01</v>
      </c>
      <c r="H17" s="57"/>
      <c r="I17" s="58"/>
      <c r="J17" s="283"/>
      <c r="K17" s="65">
        <v>3249.77</v>
      </c>
      <c r="L17" s="65">
        <f t="shared" si="2"/>
        <v>56611.78</v>
      </c>
      <c r="M17" s="68"/>
      <c r="N17" s="126"/>
      <c r="O17" s="286"/>
      <c r="P17" s="65"/>
      <c r="Q17" s="65"/>
      <c r="R17" s="55"/>
      <c r="S17" s="286"/>
      <c r="T17" s="65"/>
      <c r="U17" s="65"/>
      <c r="V17" s="55"/>
      <c r="W17" s="286"/>
      <c r="X17" s="51">
        <v>304.76000000000198</v>
      </c>
      <c r="Y17" s="65">
        <f t="shared" si="3"/>
        <v>56916.54</v>
      </c>
      <c r="Z17" s="55"/>
      <c r="AA17" s="57"/>
      <c r="AB17" s="58"/>
      <c r="AC17" s="286"/>
      <c r="AD17" s="65"/>
      <c r="AE17" s="65"/>
      <c r="AF17" s="55"/>
      <c r="AG17" s="286"/>
      <c r="AH17" s="65"/>
      <c r="AI17" s="65"/>
      <c r="AJ17" s="55"/>
      <c r="AK17" s="286"/>
      <c r="AL17" s="65">
        <v>40.069999999992433</v>
      </c>
      <c r="AM17" s="65">
        <f t="shared" si="4"/>
        <v>56956.609999999993</v>
      </c>
      <c r="AN17" s="55"/>
      <c r="AO17" s="68"/>
      <c r="AP17" s="58"/>
      <c r="AQ17" s="286"/>
      <c r="AR17" s="65"/>
      <c r="AS17" s="65"/>
      <c r="AT17" s="55"/>
      <c r="AU17" s="286"/>
      <c r="AV17" s="65"/>
      <c r="AW17" s="65"/>
      <c r="AX17" s="55"/>
      <c r="AY17" s="286"/>
      <c r="AZ17" s="65">
        <v>30.570000000006985</v>
      </c>
      <c r="BA17" s="65">
        <f t="shared" si="5"/>
        <v>56987.18</v>
      </c>
      <c r="BB17" s="55"/>
      <c r="BC17" s="68"/>
      <c r="BD17" s="58"/>
      <c r="BE17" s="283"/>
      <c r="BF17" s="65"/>
      <c r="BG17" s="65">
        <v>56987.18</v>
      </c>
      <c r="BH17" s="68"/>
      <c r="BI17" s="58"/>
      <c r="BJ17" s="286"/>
      <c r="BK17" s="65">
        <v>654.71</v>
      </c>
      <c r="BL17" s="134"/>
      <c r="BM17" s="55"/>
      <c r="BN17" s="283"/>
      <c r="BO17" s="65"/>
      <c r="BP17" s="134">
        <f t="shared" si="6"/>
        <v>57641.89</v>
      </c>
      <c r="BQ17" s="55"/>
      <c r="BR17" s="283"/>
      <c r="BS17" s="65">
        <v>1586.83</v>
      </c>
      <c r="BT17" s="134">
        <f t="shared" si="7"/>
        <v>58574.01</v>
      </c>
      <c r="BU17" s="55"/>
      <c r="BV17" s="55"/>
      <c r="BW17" s="58"/>
      <c r="BX17" s="283"/>
      <c r="BY17" s="65"/>
      <c r="BZ17" s="65">
        <v>58574.01</v>
      </c>
      <c r="CA17" s="68"/>
      <c r="CB17" s="58"/>
      <c r="CC17" s="286"/>
      <c r="CD17" s="65">
        <v>2472.66</v>
      </c>
      <c r="CE17" s="134">
        <f t="shared" si="8"/>
        <v>61046.67</v>
      </c>
      <c r="CF17" s="68"/>
      <c r="CG17" s="286"/>
      <c r="CH17" s="65">
        <v>2472.66</v>
      </c>
      <c r="CI17" s="134">
        <f t="shared" si="9"/>
        <v>61046.67</v>
      </c>
      <c r="CJ17" s="55"/>
      <c r="CK17" s="68"/>
      <c r="CL17" s="58"/>
      <c r="CM17" s="286"/>
      <c r="CN17" s="65">
        <v>74.91</v>
      </c>
      <c r="CO17" s="65">
        <f t="shared" si="10"/>
        <v>61121.58</v>
      </c>
      <c r="CP17" s="57"/>
      <c r="CQ17" s="58"/>
      <c r="CR17" s="135" t="s">
        <v>141</v>
      </c>
      <c r="CS17" s="65"/>
      <c r="CT17" s="65">
        <v>61121.58</v>
      </c>
      <c r="CU17" s="68"/>
      <c r="CV17" s="58"/>
      <c r="CW17" s="283"/>
      <c r="CX17" s="65">
        <v>-484.72999999999593</v>
      </c>
      <c r="CY17" s="65">
        <f t="shared" si="11"/>
        <v>60636.850000000006</v>
      </c>
      <c r="CZ17" s="128"/>
      <c r="DA17" s="135" t="s">
        <v>141</v>
      </c>
      <c r="DB17" s="65">
        <v>-484.72999999999593</v>
      </c>
      <c r="DC17" s="65">
        <f t="shared" si="12"/>
        <v>60636.850000000006</v>
      </c>
      <c r="DD17" s="129"/>
      <c r="DE17" s="129"/>
      <c r="DF17" s="58"/>
      <c r="DG17" s="283"/>
      <c r="DH17" s="65"/>
      <c r="DI17" s="65"/>
      <c r="DJ17" s="55"/>
      <c r="DK17" s="283"/>
      <c r="DL17" s="65">
        <v>132.54000000000815</v>
      </c>
      <c r="DM17" s="136">
        <f t="shared" si="13"/>
        <v>60769.390000000014</v>
      </c>
      <c r="DN17" s="137"/>
      <c r="DO17" s="135" t="s">
        <v>141</v>
      </c>
      <c r="DP17" s="65">
        <v>132.54000000000815</v>
      </c>
      <c r="DQ17" s="136">
        <f t="shared" si="14"/>
        <v>60769.390000000014</v>
      </c>
      <c r="DR17" s="129"/>
      <c r="DS17" s="129"/>
      <c r="DT17" s="58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104"/>
      <c r="EZ17" s="104"/>
      <c r="FA17" s="104"/>
      <c r="FB17" s="104"/>
      <c r="FC17" s="104"/>
      <c r="FD17" s="104"/>
      <c r="FE17" s="104"/>
      <c r="FF17" s="105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68"/>
      <c r="GZ17" s="68"/>
    </row>
    <row r="18" spans="1:208" ht="21" x14ac:dyDescent="0.25">
      <c r="A18" s="64" t="s">
        <v>142</v>
      </c>
      <c r="B18" s="296"/>
      <c r="C18" s="48">
        <v>45778.71</v>
      </c>
      <c r="D18" s="69"/>
      <c r="E18" s="283"/>
      <c r="F18" s="65">
        <v>7583.3</v>
      </c>
      <c r="G18" s="65">
        <f t="shared" si="1"/>
        <v>53362.01</v>
      </c>
      <c r="H18" s="57"/>
      <c r="I18" s="58"/>
      <c r="J18" s="283"/>
      <c r="K18" s="65">
        <v>3249.77</v>
      </c>
      <c r="L18" s="65">
        <f t="shared" si="2"/>
        <v>56611.78</v>
      </c>
      <c r="M18" s="68"/>
      <c r="N18" s="126"/>
      <c r="O18" s="286"/>
      <c r="P18" s="65"/>
      <c r="Q18" s="65"/>
      <c r="R18" s="55"/>
      <c r="S18" s="286"/>
      <c r="T18" s="65"/>
      <c r="U18" s="65"/>
      <c r="V18" s="55"/>
      <c r="W18" s="286"/>
      <c r="X18" s="51">
        <v>304.76000000000198</v>
      </c>
      <c r="Y18" s="65">
        <f t="shared" si="3"/>
        <v>56916.54</v>
      </c>
      <c r="Z18" s="55"/>
      <c r="AA18" s="57"/>
      <c r="AB18" s="58"/>
      <c r="AC18" s="286"/>
      <c r="AD18" s="65"/>
      <c r="AE18" s="65"/>
      <c r="AF18" s="55"/>
      <c r="AG18" s="286"/>
      <c r="AH18" s="65"/>
      <c r="AI18" s="65"/>
      <c r="AJ18" s="55"/>
      <c r="AK18" s="286"/>
      <c r="AL18" s="65">
        <v>40.069999999992433</v>
      </c>
      <c r="AM18" s="65">
        <f t="shared" si="4"/>
        <v>56956.609999999993</v>
      </c>
      <c r="AN18" s="55"/>
      <c r="AO18" s="68"/>
      <c r="AP18" s="58"/>
      <c r="AQ18" s="286"/>
      <c r="AR18" s="65"/>
      <c r="AS18" s="65"/>
      <c r="AT18" s="55"/>
      <c r="AU18" s="286"/>
      <c r="AV18" s="65"/>
      <c r="AW18" s="65"/>
      <c r="AX18" s="55"/>
      <c r="AY18" s="286"/>
      <c r="AZ18" s="65">
        <v>30.570000000006985</v>
      </c>
      <c r="BA18" s="65">
        <f t="shared" si="5"/>
        <v>56987.18</v>
      </c>
      <c r="BB18" s="55"/>
      <c r="BC18" s="68"/>
      <c r="BD18" s="58"/>
      <c r="BE18" s="283"/>
      <c r="BF18" s="65"/>
      <c r="BG18" s="65">
        <v>56987.18</v>
      </c>
      <c r="BH18" s="68"/>
      <c r="BI18" s="58"/>
      <c r="BJ18" s="286"/>
      <c r="BK18" s="138"/>
      <c r="BL18" s="134"/>
      <c r="BM18" s="55"/>
      <c r="BN18" s="283"/>
      <c r="BO18" s="65">
        <v>1586.8300000000017</v>
      </c>
      <c r="BP18" s="134">
        <f t="shared" si="6"/>
        <v>58574.01</v>
      </c>
      <c r="BQ18" s="55"/>
      <c r="BR18" s="283"/>
      <c r="BS18" s="65">
        <v>1586.83</v>
      </c>
      <c r="BT18" s="134">
        <f t="shared" si="7"/>
        <v>58574.01</v>
      </c>
      <c r="BU18" s="55"/>
      <c r="BV18" s="55"/>
      <c r="BW18" s="58"/>
      <c r="BX18" s="283"/>
      <c r="BY18" s="65"/>
      <c r="BZ18" s="65">
        <v>58574.01</v>
      </c>
      <c r="CA18" s="68"/>
      <c r="CB18" s="58"/>
      <c r="CC18" s="286"/>
      <c r="CD18" s="65">
        <v>2472.66</v>
      </c>
      <c r="CE18" s="134">
        <f t="shared" si="8"/>
        <v>61046.67</v>
      </c>
      <c r="CF18" s="68"/>
      <c r="CG18" s="286"/>
      <c r="CH18" s="65">
        <v>2472.66</v>
      </c>
      <c r="CI18" s="134">
        <f t="shared" si="9"/>
        <v>61046.67</v>
      </c>
      <c r="CJ18" s="55"/>
      <c r="CK18" s="68"/>
      <c r="CL18" s="58"/>
      <c r="CM18" s="286"/>
      <c r="CN18" s="65">
        <v>74.91</v>
      </c>
      <c r="CO18" s="65">
        <f t="shared" si="10"/>
        <v>61121.58</v>
      </c>
      <c r="CP18" s="57"/>
      <c r="CQ18" s="58"/>
      <c r="CR18" s="135" t="s">
        <v>143</v>
      </c>
      <c r="CS18" s="65"/>
      <c r="CT18" s="65">
        <v>61121.58</v>
      </c>
      <c r="CU18" s="68"/>
      <c r="CV18" s="58"/>
      <c r="CW18" s="283"/>
      <c r="CX18" s="65">
        <v>-484.72999999999593</v>
      </c>
      <c r="CY18" s="65">
        <f t="shared" si="11"/>
        <v>60636.850000000006</v>
      </c>
      <c r="CZ18" s="128"/>
      <c r="DA18" s="135" t="s">
        <v>143</v>
      </c>
      <c r="DB18" s="65">
        <v>-484.72999999999593</v>
      </c>
      <c r="DC18" s="65">
        <f t="shared" si="12"/>
        <v>60636.850000000006</v>
      </c>
      <c r="DD18" s="129"/>
      <c r="DE18" s="129"/>
      <c r="DF18" s="58"/>
      <c r="DG18" s="283"/>
      <c r="DH18" s="65"/>
      <c r="DI18" s="65"/>
      <c r="DJ18" s="55"/>
      <c r="DK18" s="283"/>
      <c r="DL18" s="65">
        <v>132.54000000000815</v>
      </c>
      <c r="DM18" s="136">
        <f t="shared" si="13"/>
        <v>60769.390000000014</v>
      </c>
      <c r="DN18" s="137"/>
      <c r="DO18" s="135" t="s">
        <v>143</v>
      </c>
      <c r="DP18" s="65">
        <v>132.54000000000815</v>
      </c>
      <c r="DQ18" s="136">
        <f t="shared" si="14"/>
        <v>60769.390000000014</v>
      </c>
      <c r="DR18" s="129"/>
      <c r="DS18" s="129"/>
      <c r="DT18" s="58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104"/>
      <c r="EZ18" s="104"/>
      <c r="FA18" s="104"/>
      <c r="FB18" s="104"/>
      <c r="FC18" s="104"/>
      <c r="FD18" s="104"/>
      <c r="FE18" s="104"/>
      <c r="FF18" s="105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68"/>
      <c r="GZ18" s="68"/>
    </row>
    <row r="19" spans="1:208" ht="21" x14ac:dyDescent="0.25">
      <c r="A19" s="64" t="s">
        <v>144</v>
      </c>
      <c r="B19" s="296"/>
      <c r="C19" s="48">
        <v>45778.71</v>
      </c>
      <c r="D19" s="69"/>
      <c r="E19" s="283"/>
      <c r="F19" s="65">
        <v>7583.3</v>
      </c>
      <c r="G19" s="65">
        <f t="shared" si="1"/>
        <v>53362.01</v>
      </c>
      <c r="H19" s="57"/>
      <c r="I19" s="58"/>
      <c r="J19" s="283"/>
      <c r="K19" s="65">
        <v>3249.77</v>
      </c>
      <c r="L19" s="65">
        <f t="shared" si="2"/>
        <v>56611.78</v>
      </c>
      <c r="M19" s="68"/>
      <c r="N19" s="126"/>
      <c r="O19" s="286"/>
      <c r="P19" s="65"/>
      <c r="Q19" s="65"/>
      <c r="R19" s="55"/>
      <c r="S19" s="286"/>
      <c r="T19" s="65"/>
      <c r="U19" s="65"/>
      <c r="V19" s="55"/>
      <c r="W19" s="286"/>
      <c r="X19" s="51">
        <v>304.76000000000198</v>
      </c>
      <c r="Y19" s="65">
        <f t="shared" si="3"/>
        <v>56916.54</v>
      </c>
      <c r="Z19" s="55"/>
      <c r="AA19" s="57"/>
      <c r="AB19" s="58"/>
      <c r="AC19" s="286"/>
      <c r="AD19" s="65"/>
      <c r="AE19" s="65"/>
      <c r="AF19" s="55"/>
      <c r="AG19" s="286"/>
      <c r="AH19" s="65"/>
      <c r="AI19" s="65"/>
      <c r="AJ19" s="55"/>
      <c r="AK19" s="286"/>
      <c r="AL19" s="65">
        <v>40.069999999992433</v>
      </c>
      <c r="AM19" s="65">
        <f t="shared" si="4"/>
        <v>56956.609999999993</v>
      </c>
      <c r="AN19" s="55"/>
      <c r="AO19" s="68"/>
      <c r="AP19" s="58"/>
      <c r="AQ19" s="286"/>
      <c r="AR19" s="65"/>
      <c r="AS19" s="65"/>
      <c r="AT19" s="55"/>
      <c r="AU19" s="286"/>
      <c r="AV19" s="65"/>
      <c r="AW19" s="65"/>
      <c r="AX19" s="55"/>
      <c r="AY19" s="286"/>
      <c r="AZ19" s="65">
        <v>30.570000000006985</v>
      </c>
      <c r="BA19" s="65">
        <f t="shared" si="5"/>
        <v>56987.18</v>
      </c>
      <c r="BB19" s="55"/>
      <c r="BC19" s="68"/>
      <c r="BD19" s="58"/>
      <c r="BE19" s="283"/>
      <c r="BF19" s="65"/>
      <c r="BG19" s="65">
        <v>56987.18</v>
      </c>
      <c r="BH19" s="68"/>
      <c r="BI19" s="58"/>
      <c r="BJ19" s="286"/>
      <c r="BK19" s="65"/>
      <c r="BL19" s="134"/>
      <c r="BM19" s="55"/>
      <c r="BN19" s="283"/>
      <c r="BO19" s="65">
        <v>1586.8300000000017</v>
      </c>
      <c r="BP19" s="134">
        <f t="shared" si="6"/>
        <v>58574.01</v>
      </c>
      <c r="BQ19" s="55"/>
      <c r="BR19" s="283"/>
      <c r="BS19" s="65">
        <v>1586.83</v>
      </c>
      <c r="BT19" s="134">
        <f t="shared" si="7"/>
        <v>58574.01</v>
      </c>
      <c r="BU19" s="55"/>
      <c r="BV19" s="55"/>
      <c r="BW19" s="58"/>
      <c r="BX19" s="283"/>
      <c r="BY19" s="65"/>
      <c r="BZ19" s="65">
        <v>58574.01</v>
      </c>
      <c r="CA19" s="68"/>
      <c r="CB19" s="58"/>
      <c r="CC19" s="286"/>
      <c r="CD19" s="65">
        <v>2472.66</v>
      </c>
      <c r="CE19" s="134">
        <f t="shared" si="8"/>
        <v>61046.67</v>
      </c>
      <c r="CF19" s="68"/>
      <c r="CG19" s="286"/>
      <c r="CH19" s="65">
        <v>2472.66</v>
      </c>
      <c r="CI19" s="134">
        <f t="shared" si="9"/>
        <v>61046.67</v>
      </c>
      <c r="CJ19" s="55"/>
      <c r="CK19" s="68"/>
      <c r="CL19" s="58"/>
      <c r="CM19" s="286"/>
      <c r="CN19" s="65">
        <v>74.91</v>
      </c>
      <c r="CO19" s="65">
        <f t="shared" si="10"/>
        <v>61121.58</v>
      </c>
      <c r="CP19" s="57"/>
      <c r="CQ19" s="58"/>
      <c r="CR19" s="135" t="s">
        <v>145</v>
      </c>
      <c r="CS19" s="65"/>
      <c r="CT19" s="65">
        <v>61121.58</v>
      </c>
      <c r="CU19" s="68"/>
      <c r="CV19" s="58"/>
      <c r="CW19" s="283"/>
      <c r="CX19" s="65">
        <v>-484.72999999999593</v>
      </c>
      <c r="CY19" s="65">
        <f t="shared" si="11"/>
        <v>60636.850000000006</v>
      </c>
      <c r="CZ19" s="128"/>
      <c r="DA19" s="135" t="s">
        <v>145</v>
      </c>
      <c r="DB19" s="65">
        <v>-484.72999999999593</v>
      </c>
      <c r="DC19" s="65">
        <f t="shared" si="12"/>
        <v>60636.850000000006</v>
      </c>
      <c r="DD19" s="129"/>
      <c r="DE19" s="129"/>
      <c r="DF19" s="58"/>
      <c r="DG19" s="283"/>
      <c r="DH19" s="65"/>
      <c r="DI19" s="65"/>
      <c r="DJ19" s="55"/>
      <c r="DK19" s="283"/>
      <c r="DL19" s="65">
        <v>132.54000000000815</v>
      </c>
      <c r="DM19" s="136">
        <f t="shared" si="13"/>
        <v>60769.390000000014</v>
      </c>
      <c r="DN19" s="137"/>
      <c r="DO19" s="135" t="s">
        <v>145</v>
      </c>
      <c r="DP19" s="65">
        <v>132.54000000000815</v>
      </c>
      <c r="DQ19" s="136">
        <f t="shared" si="14"/>
        <v>60769.390000000014</v>
      </c>
      <c r="DR19" s="129"/>
      <c r="DS19" s="129"/>
      <c r="DT19" s="58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104"/>
      <c r="EZ19" s="104"/>
      <c r="FA19" s="104"/>
      <c r="FB19" s="104"/>
      <c r="FC19" s="104"/>
      <c r="FD19" s="104"/>
      <c r="FE19" s="104"/>
      <c r="FF19" s="105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68"/>
      <c r="GZ19" s="68"/>
    </row>
    <row r="20" spans="1:208" ht="21" x14ac:dyDescent="0.25">
      <c r="A20" s="64" t="s">
        <v>146</v>
      </c>
      <c r="B20" s="296"/>
      <c r="C20" s="48">
        <v>45778.71</v>
      </c>
      <c r="D20" s="69"/>
      <c r="E20" s="283"/>
      <c r="F20" s="65">
        <v>7583.3</v>
      </c>
      <c r="G20" s="65">
        <f t="shared" si="1"/>
        <v>53362.01</v>
      </c>
      <c r="H20" s="57"/>
      <c r="I20" s="58"/>
      <c r="J20" s="283"/>
      <c r="K20" s="65">
        <v>3249.77</v>
      </c>
      <c r="L20" s="65">
        <f t="shared" si="2"/>
        <v>56611.78</v>
      </c>
      <c r="M20" s="68"/>
      <c r="N20" s="126"/>
      <c r="O20" s="286"/>
      <c r="P20" s="65"/>
      <c r="Q20" s="65"/>
      <c r="R20" s="55"/>
      <c r="S20" s="286"/>
      <c r="T20" s="65"/>
      <c r="U20" s="65"/>
      <c r="V20" s="55"/>
      <c r="W20" s="286"/>
      <c r="X20" s="51">
        <v>304.76000000000198</v>
      </c>
      <c r="Y20" s="65">
        <f t="shared" si="3"/>
        <v>56916.54</v>
      </c>
      <c r="Z20" s="55"/>
      <c r="AA20" s="57"/>
      <c r="AB20" s="58"/>
      <c r="AC20" s="286"/>
      <c r="AD20" s="65"/>
      <c r="AE20" s="65"/>
      <c r="AF20" s="55"/>
      <c r="AG20" s="286"/>
      <c r="AH20" s="65"/>
      <c r="AI20" s="65"/>
      <c r="AJ20" s="55"/>
      <c r="AK20" s="286"/>
      <c r="AL20" s="65">
        <v>40.069999999992433</v>
      </c>
      <c r="AM20" s="65">
        <f t="shared" si="4"/>
        <v>56956.609999999993</v>
      </c>
      <c r="AN20" s="55"/>
      <c r="AO20" s="68"/>
      <c r="AP20" s="58"/>
      <c r="AQ20" s="286"/>
      <c r="AR20" s="65"/>
      <c r="AS20" s="65"/>
      <c r="AT20" s="55"/>
      <c r="AU20" s="286"/>
      <c r="AV20" s="65"/>
      <c r="AW20" s="65"/>
      <c r="AX20" s="55"/>
      <c r="AY20" s="286"/>
      <c r="AZ20" s="65">
        <v>30.570000000006985</v>
      </c>
      <c r="BA20" s="65">
        <f t="shared" si="5"/>
        <v>56987.18</v>
      </c>
      <c r="BB20" s="55"/>
      <c r="BC20" s="68"/>
      <c r="BD20" s="58"/>
      <c r="BE20" s="283"/>
      <c r="BF20" s="65"/>
      <c r="BG20" s="65">
        <v>56987.18</v>
      </c>
      <c r="BH20" s="68"/>
      <c r="BI20" s="58"/>
      <c r="BJ20" s="286"/>
      <c r="BK20" s="65"/>
      <c r="BL20" s="134"/>
      <c r="BM20" s="55"/>
      <c r="BN20" s="283"/>
      <c r="BO20" s="65">
        <v>1586.8300000000017</v>
      </c>
      <c r="BP20" s="134">
        <f t="shared" si="6"/>
        <v>58574.01</v>
      </c>
      <c r="BQ20" s="55"/>
      <c r="BR20" s="283"/>
      <c r="BS20" s="65">
        <v>1586.83</v>
      </c>
      <c r="BT20" s="134">
        <f t="shared" si="7"/>
        <v>58574.01</v>
      </c>
      <c r="BU20" s="55"/>
      <c r="BV20" s="55"/>
      <c r="BW20" s="58"/>
      <c r="BX20" s="283"/>
      <c r="BY20" s="65"/>
      <c r="BZ20" s="65">
        <v>58574.01</v>
      </c>
      <c r="CA20" s="68"/>
      <c r="CB20" s="58"/>
      <c r="CC20" s="286"/>
      <c r="CD20" s="65">
        <v>2472.66</v>
      </c>
      <c r="CE20" s="134">
        <f t="shared" si="8"/>
        <v>61046.67</v>
      </c>
      <c r="CF20" s="68"/>
      <c r="CG20" s="286"/>
      <c r="CH20" s="65">
        <v>2472.66</v>
      </c>
      <c r="CI20" s="134">
        <f t="shared" si="9"/>
        <v>61046.67</v>
      </c>
      <c r="CJ20" s="55"/>
      <c r="CK20" s="68"/>
      <c r="CL20" s="58"/>
      <c r="CM20" s="286"/>
      <c r="CN20" s="65">
        <v>74.91</v>
      </c>
      <c r="CO20" s="65">
        <f t="shared" si="10"/>
        <v>61121.58</v>
      </c>
      <c r="CP20" s="57"/>
      <c r="CQ20" s="58"/>
      <c r="CR20" s="135" t="s">
        <v>147</v>
      </c>
      <c r="CS20" s="65"/>
      <c r="CT20" s="65">
        <v>61121.58</v>
      </c>
      <c r="CU20" s="68"/>
      <c r="CV20" s="58"/>
      <c r="CW20" s="283"/>
      <c r="CX20" s="65">
        <v>-484.72999999999593</v>
      </c>
      <c r="CY20" s="65">
        <f t="shared" si="11"/>
        <v>60636.850000000006</v>
      </c>
      <c r="CZ20" s="128"/>
      <c r="DA20" s="135" t="s">
        <v>147</v>
      </c>
      <c r="DB20" s="65">
        <v>-484.72999999999593</v>
      </c>
      <c r="DC20" s="65">
        <f t="shared" si="12"/>
        <v>60636.850000000006</v>
      </c>
      <c r="DD20" s="129"/>
      <c r="DE20" s="129"/>
      <c r="DF20" s="58"/>
      <c r="DG20" s="283"/>
      <c r="DH20" s="65"/>
      <c r="DI20" s="65"/>
      <c r="DJ20" s="55"/>
      <c r="DK20" s="283"/>
      <c r="DL20" s="65">
        <v>132.54000000000815</v>
      </c>
      <c r="DM20" s="136">
        <f t="shared" si="13"/>
        <v>60769.390000000014</v>
      </c>
      <c r="DN20" s="137"/>
      <c r="DO20" s="135" t="s">
        <v>147</v>
      </c>
      <c r="DP20" s="65">
        <v>132.54000000000815</v>
      </c>
      <c r="DQ20" s="136">
        <f t="shared" si="14"/>
        <v>60769.390000000014</v>
      </c>
      <c r="DR20" s="129"/>
      <c r="DS20" s="129"/>
      <c r="DT20" s="58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104"/>
      <c r="EZ20" s="104"/>
      <c r="FA20" s="104"/>
      <c r="FB20" s="104"/>
      <c r="FC20" s="104"/>
      <c r="FD20" s="104"/>
      <c r="FE20" s="104"/>
      <c r="FF20" s="105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68"/>
      <c r="GZ20" s="68"/>
    </row>
    <row r="21" spans="1:208" ht="21" x14ac:dyDescent="0.25">
      <c r="A21" s="64" t="s">
        <v>148</v>
      </c>
      <c r="B21" s="297"/>
      <c r="C21" s="48">
        <v>45778.71</v>
      </c>
      <c r="D21" s="69"/>
      <c r="E21" s="284"/>
      <c r="F21" s="65">
        <v>7583.3</v>
      </c>
      <c r="G21" s="65">
        <f t="shared" si="1"/>
        <v>53362.01</v>
      </c>
      <c r="H21" s="57"/>
      <c r="I21" s="58"/>
      <c r="J21" s="284"/>
      <c r="K21" s="65">
        <v>3249.77</v>
      </c>
      <c r="L21" s="65">
        <f t="shared" si="2"/>
        <v>56611.78</v>
      </c>
      <c r="M21" s="68"/>
      <c r="N21" s="126"/>
      <c r="O21" s="287"/>
      <c r="P21" s="65"/>
      <c r="Q21" s="65"/>
      <c r="R21" s="55"/>
      <c r="S21" s="287"/>
      <c r="T21" s="65"/>
      <c r="U21" s="65"/>
      <c r="V21" s="55"/>
      <c r="W21" s="287"/>
      <c r="X21" s="51">
        <v>304.76000000000198</v>
      </c>
      <c r="Y21" s="65">
        <f t="shared" si="3"/>
        <v>56916.54</v>
      </c>
      <c r="Z21" s="55"/>
      <c r="AA21" s="57"/>
      <c r="AB21" s="58"/>
      <c r="AC21" s="287"/>
      <c r="AD21" s="65"/>
      <c r="AE21" s="65"/>
      <c r="AF21" s="55"/>
      <c r="AG21" s="287"/>
      <c r="AH21" s="65"/>
      <c r="AI21" s="65"/>
      <c r="AJ21" s="55"/>
      <c r="AK21" s="287"/>
      <c r="AL21" s="65">
        <v>40.069999999992433</v>
      </c>
      <c r="AM21" s="65">
        <f t="shared" si="4"/>
        <v>56956.609999999993</v>
      </c>
      <c r="AN21" s="55"/>
      <c r="AO21" s="68"/>
      <c r="AP21" s="58"/>
      <c r="AQ21" s="287"/>
      <c r="AR21" s="65"/>
      <c r="AS21" s="65"/>
      <c r="AT21" s="55"/>
      <c r="AU21" s="287"/>
      <c r="AV21" s="65"/>
      <c r="AW21" s="65"/>
      <c r="AX21" s="55"/>
      <c r="AY21" s="287"/>
      <c r="AZ21" s="65">
        <v>30.570000000006985</v>
      </c>
      <c r="BA21" s="65">
        <f t="shared" si="5"/>
        <v>56987.18</v>
      </c>
      <c r="BB21" s="55"/>
      <c r="BC21" s="68"/>
      <c r="BD21" s="58"/>
      <c r="BE21" s="284"/>
      <c r="BF21" s="65"/>
      <c r="BG21" s="65">
        <v>56987.18</v>
      </c>
      <c r="BH21" s="68"/>
      <c r="BI21" s="58"/>
      <c r="BJ21" s="287"/>
      <c r="BK21" s="65"/>
      <c r="BL21" s="134"/>
      <c r="BM21" s="55"/>
      <c r="BN21" s="284"/>
      <c r="BO21" s="65">
        <v>1586.8300000000017</v>
      </c>
      <c r="BP21" s="134">
        <f t="shared" si="6"/>
        <v>58574.01</v>
      </c>
      <c r="BQ21" s="55"/>
      <c r="BR21" s="284"/>
      <c r="BS21" s="65">
        <v>1586.83</v>
      </c>
      <c r="BT21" s="134">
        <f t="shared" si="7"/>
        <v>58574.01</v>
      </c>
      <c r="BU21" s="55"/>
      <c r="BV21" s="55"/>
      <c r="BW21" s="58"/>
      <c r="BX21" s="284"/>
      <c r="BY21" s="65"/>
      <c r="BZ21" s="65">
        <v>58574.01</v>
      </c>
      <c r="CA21" s="68"/>
      <c r="CB21" s="58"/>
      <c r="CC21" s="287"/>
      <c r="CD21" s="65">
        <v>2472.66</v>
      </c>
      <c r="CE21" s="134">
        <f t="shared" si="8"/>
        <v>61046.67</v>
      </c>
      <c r="CF21" s="68"/>
      <c r="CG21" s="287"/>
      <c r="CH21" s="65">
        <v>2472.66</v>
      </c>
      <c r="CI21" s="134">
        <f t="shared" si="9"/>
        <v>61046.67</v>
      </c>
      <c r="CJ21" s="55"/>
      <c r="CK21" s="68"/>
      <c r="CL21" s="58"/>
      <c r="CM21" s="287"/>
      <c r="CN21" s="65">
        <v>74.91</v>
      </c>
      <c r="CO21" s="65">
        <f t="shared" si="10"/>
        <v>61121.58</v>
      </c>
      <c r="CP21" s="57"/>
      <c r="CQ21" s="58"/>
      <c r="CR21" s="135" t="s">
        <v>149</v>
      </c>
      <c r="CS21" s="65"/>
      <c r="CT21" s="65">
        <v>61121.58</v>
      </c>
      <c r="CU21" s="68"/>
      <c r="CV21" s="58"/>
      <c r="CW21" s="284"/>
      <c r="CX21" s="65">
        <v>-484.72999999999593</v>
      </c>
      <c r="CY21" s="65">
        <f t="shared" si="11"/>
        <v>60636.850000000006</v>
      </c>
      <c r="CZ21" s="128"/>
      <c r="DA21" s="135" t="s">
        <v>149</v>
      </c>
      <c r="DB21" s="65">
        <v>-484.72999999999593</v>
      </c>
      <c r="DC21" s="65">
        <f t="shared" si="12"/>
        <v>60636.850000000006</v>
      </c>
      <c r="DD21" s="129"/>
      <c r="DE21" s="129"/>
      <c r="DF21" s="58"/>
      <c r="DG21" s="284"/>
      <c r="DH21" s="65"/>
      <c r="DI21" s="65"/>
      <c r="DJ21" s="55"/>
      <c r="DK21" s="284"/>
      <c r="DL21" s="65">
        <v>132.54000000000815</v>
      </c>
      <c r="DM21" s="136">
        <f t="shared" si="13"/>
        <v>60769.390000000014</v>
      </c>
      <c r="DN21" s="137"/>
      <c r="DO21" s="135" t="s">
        <v>149</v>
      </c>
      <c r="DP21" s="65">
        <v>132.54000000000815</v>
      </c>
      <c r="DQ21" s="136">
        <f t="shared" si="14"/>
        <v>60769.390000000014</v>
      </c>
      <c r="DR21" s="129"/>
      <c r="DS21" s="129"/>
      <c r="DT21" s="58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104"/>
      <c r="EZ21" s="104"/>
      <c r="FA21" s="104"/>
      <c r="FB21" s="104"/>
      <c r="FC21" s="104"/>
      <c r="FD21" s="104"/>
      <c r="FE21" s="104"/>
      <c r="FF21" s="105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68"/>
      <c r="GZ21" s="68"/>
    </row>
    <row r="22" spans="1:208" ht="15" customHeight="1" x14ac:dyDescent="0.25">
      <c r="A22" s="47"/>
      <c r="B22" s="68"/>
      <c r="C22" s="68"/>
      <c r="D22" s="69"/>
      <c r="E22" s="68"/>
      <c r="F22" s="68">
        <f t="shared" ref="F22:G22" si="15">SUM(F10:F21)</f>
        <v>60666.400000000009</v>
      </c>
      <c r="G22" s="68">
        <f t="shared" si="15"/>
        <v>610010.92000000004</v>
      </c>
      <c r="H22" s="57"/>
      <c r="I22" s="58"/>
      <c r="J22" s="68"/>
      <c r="K22" s="68">
        <f t="shared" ref="K22:L22" si="16">SUM(K10:K21)</f>
        <v>25239.880333333331</v>
      </c>
      <c r="L22" s="68">
        <f t="shared" si="16"/>
        <v>635250.80033333343</v>
      </c>
      <c r="M22" s="68"/>
      <c r="N22" s="126"/>
      <c r="O22" s="139"/>
      <c r="P22" s="68">
        <f t="shared" ref="P22:Q22" si="17">SUM(P10:P21)</f>
        <v>44551.320000000007</v>
      </c>
      <c r="Q22" s="68">
        <f t="shared" si="17"/>
        <v>0</v>
      </c>
      <c r="R22" s="55"/>
      <c r="S22" s="139"/>
      <c r="T22" s="68">
        <f t="shared" ref="T22:U22" si="18">SUM(T10:T21)</f>
        <v>829.39033333333305</v>
      </c>
      <c r="U22" s="68">
        <f t="shared" si="18"/>
        <v>0</v>
      </c>
      <c r="V22" s="55"/>
      <c r="W22" s="139"/>
      <c r="X22" s="68">
        <f t="shared" ref="X22:Y22" si="19">SUM(X10:X21)</f>
        <v>2366.9693333333489</v>
      </c>
      <c r="Y22" s="68">
        <f t="shared" si="19"/>
        <v>682998.48</v>
      </c>
      <c r="Z22" s="55"/>
      <c r="AA22" s="57"/>
      <c r="AB22" s="58"/>
      <c r="AC22" s="68"/>
      <c r="AD22" s="68">
        <f t="shared" ref="AD22:AE22" si="20">SUM(AD10:AD21)</f>
        <v>80.139999999984866</v>
      </c>
      <c r="AE22" s="68">
        <f t="shared" si="20"/>
        <v>0</v>
      </c>
      <c r="AF22" s="55"/>
      <c r="AG22" s="68"/>
      <c r="AH22" s="68">
        <f t="shared" ref="AH22:AI22" si="21">SUM(AH10:AH21)</f>
        <v>9.349666666664902</v>
      </c>
      <c r="AI22" s="68">
        <f t="shared" si="21"/>
        <v>0</v>
      </c>
      <c r="AJ22" s="55"/>
      <c r="AK22" s="68"/>
      <c r="AL22" s="68">
        <f t="shared" ref="AL22:AM22" si="22">SUM(AL10:AL21)</f>
        <v>311.21033333327455</v>
      </c>
      <c r="AM22" s="68">
        <f t="shared" si="22"/>
        <v>683399.17999999993</v>
      </c>
      <c r="AN22" s="55"/>
      <c r="AO22" s="68"/>
      <c r="AP22" s="58"/>
      <c r="AQ22" s="68"/>
      <c r="AR22" s="68">
        <f t="shared" ref="AR22:AS22" si="23">SUM(AR10:AR21)</f>
        <v>61.14000000001397</v>
      </c>
      <c r="AS22" s="68">
        <f t="shared" si="23"/>
        <v>0</v>
      </c>
      <c r="AT22" s="55"/>
      <c r="AU22" s="68"/>
      <c r="AV22" s="68">
        <f t="shared" ref="AV22:AW22" si="24">SUM(AV10:AV21)</f>
        <v>8.1520000000018626</v>
      </c>
      <c r="AW22" s="68">
        <f t="shared" si="24"/>
        <v>0</v>
      </c>
      <c r="AX22" s="55"/>
      <c r="AY22" s="68"/>
      <c r="AZ22" s="68">
        <f t="shared" ref="AZ22:BA22" si="25">SUM(AZ10:AZ21)</f>
        <v>237.42700000005425</v>
      </c>
      <c r="BA22" s="68">
        <f t="shared" si="25"/>
        <v>683705.89900000009</v>
      </c>
      <c r="BB22" s="55"/>
      <c r="BC22" s="68"/>
      <c r="BD22" s="58"/>
      <c r="BE22" s="68"/>
      <c r="BF22" s="68">
        <f t="shared" ref="BF22:BG22" si="26">SUM(BF10:BF21)</f>
        <v>0</v>
      </c>
      <c r="BG22" s="68">
        <f t="shared" si="26"/>
        <v>683846.16000000015</v>
      </c>
      <c r="BH22" s="68"/>
      <c r="BI22" s="58"/>
      <c r="BJ22" s="139"/>
      <c r="BK22" s="68">
        <f t="shared" ref="BK22:BL22" si="27">SUM(BK10:BK21)</f>
        <v>1309.42</v>
      </c>
      <c r="BL22" s="68">
        <f t="shared" si="27"/>
        <v>0</v>
      </c>
      <c r="BM22" s="55"/>
      <c r="BN22" s="68"/>
      <c r="BO22" s="68">
        <f t="shared" ref="BO22:BP22" si="28">SUM(BO10:BO21)</f>
        <v>6347.320000000007</v>
      </c>
      <c r="BP22" s="68">
        <f t="shared" si="28"/>
        <v>691362.63900000008</v>
      </c>
      <c r="BQ22" s="55"/>
      <c r="BR22" s="68"/>
      <c r="BS22" s="68">
        <f t="shared" ref="BS22:BT22" si="29">SUM(BS10:BS21)</f>
        <v>19041.96</v>
      </c>
      <c r="BT22" s="68">
        <f t="shared" si="29"/>
        <v>702888.12</v>
      </c>
      <c r="BU22" s="55"/>
      <c r="BV22" s="55"/>
      <c r="BW22" s="58"/>
      <c r="BX22" s="68"/>
      <c r="BY22" s="68">
        <f t="shared" ref="BY22:BZ22" si="30">SUM(BY10:BY21)</f>
        <v>0</v>
      </c>
      <c r="BZ22" s="68">
        <f t="shared" si="30"/>
        <v>702888.12</v>
      </c>
      <c r="CA22" s="68"/>
      <c r="CB22" s="58"/>
      <c r="CC22" s="139"/>
      <c r="CD22" s="68">
        <f t="shared" ref="CD22:CE22" si="31">SUM(CD10:CD21)</f>
        <v>14835.96</v>
      </c>
      <c r="CE22" s="68">
        <f t="shared" si="31"/>
        <v>717724.08000000007</v>
      </c>
      <c r="CF22" s="68"/>
      <c r="CG22" s="139"/>
      <c r="CH22" s="68">
        <f t="shared" ref="CH22:CI22" si="32">SUM(CH10:CH21)</f>
        <v>29671.919999999998</v>
      </c>
      <c r="CI22" s="68">
        <f t="shared" si="32"/>
        <v>732560.04</v>
      </c>
      <c r="CJ22" s="55"/>
      <c r="CK22" s="68"/>
      <c r="CL22" s="58"/>
      <c r="CM22" s="68"/>
      <c r="CN22" s="68" t="e">
        <f t="shared" ref="CN22:CO22" si="33">SUM(CN10:CN21)</f>
        <v>#REF!</v>
      </c>
      <c r="CO22" s="68" t="e">
        <f t="shared" si="33"/>
        <v>#REF!</v>
      </c>
      <c r="CP22" s="57"/>
      <c r="CQ22" s="58"/>
      <c r="CR22" s="139"/>
      <c r="CS22" s="68">
        <f t="shared" ref="CS22:CT22" si="34">SUM(CS10:CS21)</f>
        <v>0</v>
      </c>
      <c r="CT22" s="68">
        <f t="shared" si="34"/>
        <v>733458.96</v>
      </c>
      <c r="CU22" s="68"/>
      <c r="CV22" s="58"/>
      <c r="CW22" s="68"/>
      <c r="CX22" s="68">
        <f t="shared" ref="CX22:CY22" si="35">SUM(CX10:CX21)</f>
        <v>-2908.3799999999756</v>
      </c>
      <c r="CY22" s="68" t="e">
        <f t="shared" si="35"/>
        <v>#REF!</v>
      </c>
      <c r="CZ22" s="57"/>
      <c r="DA22" s="139"/>
      <c r="DB22" s="68">
        <f t="shared" ref="DB22:DC22" si="36">SUM(DB10:DB21)</f>
        <v>-5816.7599999999511</v>
      </c>
      <c r="DC22" s="68">
        <f t="shared" si="36"/>
        <v>727642.19999999984</v>
      </c>
      <c r="DD22" s="129"/>
      <c r="DE22" s="129"/>
      <c r="DF22" s="58"/>
      <c r="DG22" s="68"/>
      <c r="DH22" s="68">
        <f t="shared" ref="DH22:DI22" si="37">SUM(DH10:DH21)</f>
        <v>127.81000000000495</v>
      </c>
      <c r="DI22" s="68">
        <f t="shared" si="37"/>
        <v>0</v>
      </c>
      <c r="DJ22" s="68"/>
      <c r="DK22" s="139"/>
      <c r="DL22" s="68">
        <f t="shared" ref="DL22:DM22" si="38">SUM(DL10:DL21)</f>
        <v>662.70000000004075</v>
      </c>
      <c r="DM22" s="140" t="e">
        <f t="shared" si="38"/>
        <v>#REF!</v>
      </c>
      <c r="DN22" s="137"/>
      <c r="DO22" s="139"/>
      <c r="DP22" s="68">
        <f t="shared" ref="DP22:DQ22" si="39">SUM(DP10:DP21)</f>
        <v>1590.4800000000978</v>
      </c>
      <c r="DQ22" s="140">
        <f t="shared" si="39"/>
        <v>729232.68000000017</v>
      </c>
      <c r="DR22" s="129"/>
      <c r="DS22" s="129"/>
      <c r="DT22" s="58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104"/>
      <c r="EZ22" s="104"/>
      <c r="FA22" s="104"/>
      <c r="FB22" s="104"/>
      <c r="FC22" s="104"/>
      <c r="FD22" s="104"/>
      <c r="FE22" s="104"/>
      <c r="FF22" s="105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68"/>
      <c r="GZ22" s="68"/>
    </row>
    <row r="23" spans="1:208" ht="15" customHeight="1" x14ac:dyDescent="0.25">
      <c r="A23" s="40"/>
      <c r="B23" s="41"/>
      <c r="C23" s="41"/>
      <c r="D23" s="70"/>
      <c r="E23" s="41"/>
      <c r="F23" s="41"/>
      <c r="G23" s="41"/>
      <c r="H23" s="71"/>
      <c r="I23" s="72"/>
      <c r="J23" s="41"/>
      <c r="K23" s="41"/>
      <c r="L23" s="41"/>
      <c r="M23" s="41"/>
      <c r="N23" s="141"/>
      <c r="O23" s="142"/>
      <c r="P23" s="41"/>
      <c r="Q23" s="41"/>
      <c r="R23" s="143"/>
      <c r="S23" s="142"/>
      <c r="T23" s="41"/>
      <c r="U23" s="41"/>
      <c r="V23" s="143"/>
      <c r="W23" s="142"/>
      <c r="X23" s="41"/>
      <c r="Y23" s="41"/>
      <c r="Z23" s="143"/>
      <c r="AA23" s="71"/>
      <c r="AB23" s="72"/>
      <c r="AC23" s="41"/>
      <c r="AD23" s="41"/>
      <c r="AE23" s="41"/>
      <c r="AF23" s="143"/>
      <c r="AG23" s="41"/>
      <c r="AH23" s="41"/>
      <c r="AI23" s="41"/>
      <c r="AJ23" s="143"/>
      <c r="AK23" s="41"/>
      <c r="AL23" s="41"/>
      <c r="AM23" s="41"/>
      <c r="AN23" s="143"/>
      <c r="AO23" s="41"/>
      <c r="AP23" s="72"/>
      <c r="AQ23" s="41"/>
      <c r="AR23" s="41"/>
      <c r="AS23" s="41"/>
      <c r="AT23" s="143"/>
      <c r="AU23" s="41"/>
      <c r="AV23" s="41"/>
      <c r="AW23" s="41"/>
      <c r="AX23" s="143"/>
      <c r="AY23" s="41"/>
      <c r="AZ23" s="41"/>
      <c r="BA23" s="41"/>
      <c r="BB23" s="143"/>
      <c r="BC23" s="41"/>
      <c r="BD23" s="72"/>
      <c r="BE23" s="41"/>
      <c r="BF23" s="41"/>
      <c r="BG23" s="41"/>
      <c r="BH23" s="41"/>
      <c r="BI23" s="72"/>
      <c r="BJ23" s="142"/>
      <c r="BK23" s="41"/>
      <c r="BL23" s="41"/>
      <c r="BM23" s="143"/>
      <c r="BN23" s="41"/>
      <c r="BO23" s="41"/>
      <c r="BP23" s="41"/>
      <c r="BQ23" s="143"/>
      <c r="BR23" s="41"/>
      <c r="BS23" s="41"/>
      <c r="BT23" s="41"/>
      <c r="BU23" s="143"/>
      <c r="BV23" s="143"/>
      <c r="BW23" s="72"/>
      <c r="BX23" s="41"/>
      <c r="BY23" s="41"/>
      <c r="BZ23" s="41"/>
      <c r="CA23" s="41"/>
      <c r="CB23" s="72"/>
      <c r="CC23" s="142"/>
      <c r="CD23" s="41"/>
      <c r="CE23" s="41"/>
      <c r="CF23" s="41"/>
      <c r="CG23" s="142"/>
      <c r="CH23" s="41"/>
      <c r="CI23" s="41"/>
      <c r="CJ23" s="143"/>
      <c r="CK23" s="41"/>
      <c r="CL23" s="72"/>
      <c r="CM23" s="41"/>
      <c r="CN23" s="41"/>
      <c r="CO23" s="41"/>
      <c r="CP23" s="71"/>
      <c r="CQ23" s="72"/>
      <c r="CR23" s="41"/>
      <c r="CS23" s="41"/>
      <c r="CT23" s="41"/>
      <c r="CU23" s="41"/>
      <c r="CV23" s="72"/>
      <c r="CW23" s="41"/>
      <c r="CX23" s="41"/>
      <c r="CY23" s="41"/>
      <c r="CZ23" s="71"/>
      <c r="DA23" s="144"/>
      <c r="DB23" s="96"/>
      <c r="DC23" s="96"/>
      <c r="DD23" s="145"/>
      <c r="DE23" s="145"/>
      <c r="DF23" s="72"/>
      <c r="DG23" s="41"/>
      <c r="DH23" s="41"/>
      <c r="DI23" s="41"/>
      <c r="DJ23" s="71"/>
      <c r="DK23" s="144"/>
      <c r="DL23" s="96"/>
      <c r="DM23" s="96"/>
      <c r="DN23" s="145"/>
      <c r="DO23" s="144"/>
      <c r="DP23" s="96"/>
      <c r="DQ23" s="96"/>
      <c r="DR23" s="145"/>
      <c r="DS23" s="145"/>
      <c r="DT23" s="72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104"/>
      <c r="EZ23" s="104"/>
      <c r="FA23" s="104"/>
      <c r="FB23" s="104"/>
      <c r="FC23" s="104"/>
      <c r="FD23" s="104"/>
      <c r="FE23" s="104"/>
      <c r="FF23" s="105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41"/>
      <c r="GZ23" s="41"/>
    </row>
    <row r="24" spans="1:208" ht="15.75" customHeight="1" x14ac:dyDescent="0.25">
      <c r="A24" s="73"/>
      <c r="B24" s="74"/>
      <c r="C24" s="74"/>
      <c r="D24" s="75"/>
      <c r="E24" s="76"/>
      <c r="F24" s="77" t="s">
        <v>77</v>
      </c>
      <c r="G24" s="74"/>
      <c r="H24" s="78"/>
      <c r="I24" s="79"/>
      <c r="J24" s="76">
        <v>43069</v>
      </c>
      <c r="K24" s="77" t="s">
        <v>77</v>
      </c>
      <c r="L24" s="74"/>
      <c r="M24" s="74"/>
      <c r="N24" s="146"/>
      <c r="O24" s="147"/>
      <c r="P24" s="77" t="s">
        <v>79</v>
      </c>
      <c r="Q24" s="74"/>
      <c r="R24" s="75"/>
      <c r="S24" s="147">
        <v>43046</v>
      </c>
      <c r="T24" s="77" t="s">
        <v>79</v>
      </c>
      <c r="U24" s="74"/>
      <c r="V24" s="75"/>
      <c r="W24" s="147">
        <v>43069</v>
      </c>
      <c r="X24" s="77" t="s">
        <v>79</v>
      </c>
      <c r="Y24" s="74"/>
      <c r="Z24" s="75"/>
      <c r="AA24" s="78"/>
      <c r="AB24" s="79"/>
      <c r="AC24" s="76"/>
      <c r="AD24" s="77" t="s">
        <v>77</v>
      </c>
      <c r="AE24" s="74"/>
      <c r="AF24" s="75"/>
      <c r="AG24" s="76">
        <v>43046</v>
      </c>
      <c r="AH24" s="77" t="s">
        <v>77</v>
      </c>
      <c r="AI24" s="74"/>
      <c r="AJ24" s="75"/>
      <c r="AK24" s="76">
        <v>43069</v>
      </c>
      <c r="AL24" s="77" t="s">
        <v>77</v>
      </c>
      <c r="AM24" s="74"/>
      <c r="AN24" s="75"/>
      <c r="AO24" s="74"/>
      <c r="AP24" s="79"/>
      <c r="AQ24" s="76"/>
      <c r="AR24" s="77" t="s">
        <v>77</v>
      </c>
      <c r="AS24" s="74"/>
      <c r="AT24" s="75"/>
      <c r="AU24" s="76">
        <v>43046</v>
      </c>
      <c r="AV24" s="77" t="s">
        <v>77</v>
      </c>
      <c r="AW24" s="74"/>
      <c r="AX24" s="75"/>
      <c r="AY24" s="76">
        <v>43069</v>
      </c>
      <c r="AZ24" s="77" t="s">
        <v>77</v>
      </c>
      <c r="BA24" s="74"/>
      <c r="BB24" s="75"/>
      <c r="BC24" s="74"/>
      <c r="BD24" s="79"/>
      <c r="BE24" s="76"/>
      <c r="BF24" s="77" t="s">
        <v>77</v>
      </c>
      <c r="BG24" s="74"/>
      <c r="BH24" s="74"/>
      <c r="BI24" s="79"/>
      <c r="BJ24" s="147"/>
      <c r="BK24" s="77" t="s">
        <v>77</v>
      </c>
      <c r="BL24" s="74"/>
      <c r="BM24" s="75"/>
      <c r="BN24" s="148"/>
      <c r="BO24" s="77" t="s">
        <v>77</v>
      </c>
      <c r="BP24" s="74"/>
      <c r="BQ24" s="75"/>
      <c r="BR24" s="76"/>
      <c r="BS24" s="77" t="s">
        <v>77</v>
      </c>
      <c r="BT24" s="74"/>
      <c r="BU24" s="75"/>
      <c r="BV24" s="75"/>
      <c r="BW24" s="79"/>
      <c r="BX24" s="76"/>
      <c r="BY24" s="77" t="s">
        <v>77</v>
      </c>
      <c r="BZ24" s="74"/>
      <c r="CA24" s="74"/>
      <c r="CB24" s="79"/>
      <c r="CC24" s="147"/>
      <c r="CD24" s="77" t="s">
        <v>79</v>
      </c>
      <c r="CE24" s="74"/>
      <c r="CF24" s="74"/>
      <c r="CG24" s="147"/>
      <c r="CH24" s="77" t="s">
        <v>79</v>
      </c>
      <c r="CI24" s="74"/>
      <c r="CJ24" s="75"/>
      <c r="CK24" s="74"/>
      <c r="CL24" s="79"/>
      <c r="CM24" s="76">
        <v>43830</v>
      </c>
      <c r="CN24" s="77" t="s">
        <v>77</v>
      </c>
      <c r="CO24" s="74"/>
      <c r="CP24" s="78"/>
      <c r="CQ24" s="79"/>
      <c r="CR24" s="76"/>
      <c r="CS24" s="77" t="s">
        <v>77</v>
      </c>
      <c r="CT24" s="74"/>
      <c r="CU24" s="74"/>
      <c r="CV24" s="79"/>
      <c r="CW24" s="76"/>
      <c r="CX24" s="77" t="s">
        <v>77</v>
      </c>
      <c r="CY24" s="74"/>
      <c r="CZ24" s="78"/>
      <c r="DA24" s="149"/>
      <c r="DB24" s="150" t="s">
        <v>77</v>
      </c>
      <c r="DC24" s="151"/>
      <c r="DD24" s="152"/>
      <c r="DE24" s="152"/>
      <c r="DF24" s="79"/>
      <c r="DG24" s="76"/>
      <c r="DH24" s="77" t="s">
        <v>77</v>
      </c>
      <c r="DI24" s="74"/>
      <c r="DJ24" s="78"/>
      <c r="DK24" s="149"/>
      <c r="DL24" s="150" t="s">
        <v>77</v>
      </c>
      <c r="DM24" s="151"/>
      <c r="DN24" s="152"/>
      <c r="DO24" s="149"/>
      <c r="DP24" s="150" t="s">
        <v>77</v>
      </c>
      <c r="DQ24" s="151"/>
      <c r="DR24" s="152"/>
      <c r="DS24" s="152"/>
      <c r="DT24" s="79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104"/>
      <c r="EZ24" s="104"/>
      <c r="FA24" s="104"/>
      <c r="FB24" s="104"/>
      <c r="FC24" s="104"/>
      <c r="FD24" s="104"/>
      <c r="FE24" s="104"/>
      <c r="FF24" s="105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74"/>
      <c r="GZ24" s="74"/>
    </row>
    <row r="25" spans="1:208" ht="14.25" customHeight="1" x14ac:dyDescent="0.25">
      <c r="A25" s="73"/>
      <c r="B25" s="74"/>
      <c r="C25" s="74"/>
      <c r="D25" s="75"/>
      <c r="E25" s="80"/>
      <c r="F25" s="81" t="s">
        <v>78</v>
      </c>
      <c r="G25" s="74"/>
      <c r="H25" s="78"/>
      <c r="I25" s="79"/>
      <c r="J25" s="80">
        <v>43046</v>
      </c>
      <c r="K25" s="81" t="s">
        <v>78</v>
      </c>
      <c r="L25" s="74"/>
      <c r="M25" s="74"/>
      <c r="N25" s="146"/>
      <c r="O25" s="153"/>
      <c r="P25" s="81" t="s">
        <v>78</v>
      </c>
      <c r="Q25" s="74"/>
      <c r="R25" s="75"/>
      <c r="S25" s="153">
        <v>43039</v>
      </c>
      <c r="T25" s="81" t="s">
        <v>78</v>
      </c>
      <c r="U25" s="74"/>
      <c r="V25" s="75"/>
      <c r="W25" s="153">
        <v>43046</v>
      </c>
      <c r="X25" s="81" t="s">
        <v>78</v>
      </c>
      <c r="Y25" s="74"/>
      <c r="Z25" s="75"/>
      <c r="AA25" s="78"/>
      <c r="AB25" s="79"/>
      <c r="AC25" s="80"/>
      <c r="AD25" s="81" t="s">
        <v>78</v>
      </c>
      <c r="AE25" s="74"/>
      <c r="AF25" s="75"/>
      <c r="AG25" s="80">
        <v>43039</v>
      </c>
      <c r="AH25" s="81" t="s">
        <v>78</v>
      </c>
      <c r="AI25" s="74"/>
      <c r="AJ25" s="75"/>
      <c r="AK25" s="80">
        <v>43046</v>
      </c>
      <c r="AL25" s="81" t="s">
        <v>78</v>
      </c>
      <c r="AM25" s="74"/>
      <c r="AN25" s="75"/>
      <c r="AO25" s="74"/>
      <c r="AP25" s="79"/>
      <c r="AQ25" s="80"/>
      <c r="AR25" s="81" t="s">
        <v>78</v>
      </c>
      <c r="AS25" s="74"/>
      <c r="AT25" s="75"/>
      <c r="AU25" s="80">
        <v>43039</v>
      </c>
      <c r="AV25" s="81" t="s">
        <v>78</v>
      </c>
      <c r="AW25" s="74"/>
      <c r="AX25" s="75"/>
      <c r="AY25" s="80">
        <v>43046</v>
      </c>
      <c r="AZ25" s="81" t="s">
        <v>78</v>
      </c>
      <c r="BA25" s="74"/>
      <c r="BB25" s="75"/>
      <c r="BC25" s="74"/>
      <c r="BD25" s="79"/>
      <c r="BE25" s="80"/>
      <c r="BF25" s="81" t="s">
        <v>78</v>
      </c>
      <c r="BG25" s="74"/>
      <c r="BH25" s="74"/>
      <c r="BI25" s="79"/>
      <c r="BJ25" s="153"/>
      <c r="BK25" s="81" t="s">
        <v>78</v>
      </c>
      <c r="BL25" s="74"/>
      <c r="BM25" s="75"/>
      <c r="BN25" s="148"/>
      <c r="BO25" s="81" t="s">
        <v>78</v>
      </c>
      <c r="BP25" s="74"/>
      <c r="BQ25" s="75"/>
      <c r="BR25" s="80"/>
      <c r="BS25" s="81" t="s">
        <v>78</v>
      </c>
      <c r="BT25" s="74"/>
      <c r="BU25" s="75"/>
      <c r="BV25" s="75"/>
      <c r="BW25" s="79"/>
      <c r="BX25" s="80"/>
      <c r="BY25" s="81" t="s">
        <v>78</v>
      </c>
      <c r="BZ25" s="74"/>
      <c r="CA25" s="74"/>
      <c r="CB25" s="79"/>
      <c r="CC25" s="153"/>
      <c r="CD25" s="81" t="s">
        <v>78</v>
      </c>
      <c r="CE25" s="74"/>
      <c r="CF25" s="74"/>
      <c r="CG25" s="153"/>
      <c r="CH25" s="81" t="s">
        <v>78</v>
      </c>
      <c r="CI25" s="74"/>
      <c r="CJ25" s="75"/>
      <c r="CK25" s="74"/>
      <c r="CL25" s="79"/>
      <c r="CM25" s="80">
        <v>43814</v>
      </c>
      <c r="CN25" s="81" t="s">
        <v>78</v>
      </c>
      <c r="CO25" s="74"/>
      <c r="CP25" s="78"/>
      <c r="CQ25" s="79"/>
      <c r="CR25" s="80"/>
      <c r="CS25" s="81" t="s">
        <v>78</v>
      </c>
      <c r="CT25" s="74"/>
      <c r="CU25" s="74"/>
      <c r="CV25" s="79"/>
      <c r="CW25" s="80"/>
      <c r="CX25" s="81" t="s">
        <v>78</v>
      </c>
      <c r="CY25" s="74"/>
      <c r="CZ25" s="78"/>
      <c r="DA25" s="154"/>
      <c r="DB25" s="155" t="s">
        <v>78</v>
      </c>
      <c r="DC25" s="151"/>
      <c r="DD25" s="152"/>
      <c r="DE25" s="152"/>
      <c r="DF25" s="79"/>
      <c r="DG25" s="80"/>
      <c r="DH25" s="81" t="s">
        <v>78</v>
      </c>
      <c r="DI25" s="74"/>
      <c r="DJ25" s="78"/>
      <c r="DK25" s="154"/>
      <c r="DL25" s="155" t="s">
        <v>78</v>
      </c>
      <c r="DM25" s="151"/>
      <c r="DN25" s="152"/>
      <c r="DO25" s="154"/>
      <c r="DP25" s="155" t="s">
        <v>78</v>
      </c>
      <c r="DQ25" s="151"/>
      <c r="DR25" s="152"/>
      <c r="DS25" s="152"/>
      <c r="DT25" s="79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104"/>
      <c r="EZ25" s="104"/>
      <c r="FA25" s="104"/>
      <c r="FB25" s="104"/>
      <c r="FC25" s="104"/>
      <c r="FD25" s="104"/>
      <c r="FE25" s="104"/>
      <c r="FF25" s="105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74"/>
      <c r="GZ25" s="74"/>
    </row>
    <row r="26" spans="1:208" ht="14.25" customHeight="1" x14ac:dyDescent="0.25">
      <c r="A26" s="82"/>
      <c r="B26" s="83"/>
      <c r="C26" s="84"/>
      <c r="D26" s="85"/>
      <c r="E26" s="86"/>
      <c r="F26" s="87" t="s">
        <v>76</v>
      </c>
      <c r="G26" s="83"/>
      <c r="H26" s="88"/>
      <c r="I26" s="89"/>
      <c r="J26" s="86">
        <f>J24-J25</f>
        <v>23</v>
      </c>
      <c r="K26" s="87" t="s">
        <v>76</v>
      </c>
      <c r="L26" s="83"/>
      <c r="M26" s="83"/>
      <c r="N26" s="156"/>
      <c r="O26" s="157"/>
      <c r="P26" s="87" t="s">
        <v>76</v>
      </c>
      <c r="Q26" s="83"/>
      <c r="R26" s="85"/>
      <c r="S26" s="157">
        <f>S24-S25</f>
        <v>7</v>
      </c>
      <c r="T26" s="87" t="s">
        <v>76</v>
      </c>
      <c r="U26" s="83"/>
      <c r="V26" s="85"/>
      <c r="W26" s="157">
        <f>W24-W25</f>
        <v>23</v>
      </c>
      <c r="X26" s="87" t="s">
        <v>76</v>
      </c>
      <c r="Y26" s="83"/>
      <c r="Z26" s="85"/>
      <c r="AA26" s="88"/>
      <c r="AB26" s="89"/>
      <c r="AC26" s="86">
        <f>AC24-AC25</f>
        <v>0</v>
      </c>
      <c r="AD26" s="87" t="s">
        <v>76</v>
      </c>
      <c r="AE26" s="83"/>
      <c r="AF26" s="85"/>
      <c r="AG26" s="86">
        <f>AG24-AG25</f>
        <v>7</v>
      </c>
      <c r="AH26" s="87" t="s">
        <v>76</v>
      </c>
      <c r="AI26" s="83"/>
      <c r="AJ26" s="85"/>
      <c r="AK26" s="86">
        <f>AK24-AK25</f>
        <v>23</v>
      </c>
      <c r="AL26" s="87" t="s">
        <v>76</v>
      </c>
      <c r="AM26" s="83"/>
      <c r="AN26" s="85"/>
      <c r="AO26" s="83"/>
      <c r="AP26" s="89"/>
      <c r="AQ26" s="86">
        <f>AQ24-AQ25</f>
        <v>0</v>
      </c>
      <c r="AR26" s="87" t="s">
        <v>76</v>
      </c>
      <c r="AS26" s="83"/>
      <c r="AT26" s="85"/>
      <c r="AU26" s="86">
        <f>AU24-AU25</f>
        <v>7</v>
      </c>
      <c r="AV26" s="87" t="s">
        <v>76</v>
      </c>
      <c r="AW26" s="83"/>
      <c r="AX26" s="85"/>
      <c r="AY26" s="86">
        <f>AY24-AY25</f>
        <v>23</v>
      </c>
      <c r="AZ26" s="87" t="s">
        <v>76</v>
      </c>
      <c r="BA26" s="83"/>
      <c r="BB26" s="85"/>
      <c r="BC26" s="83"/>
      <c r="BD26" s="89"/>
      <c r="BE26" s="86">
        <f>BE24-BE25</f>
        <v>0</v>
      </c>
      <c r="BF26" s="87" t="s">
        <v>76</v>
      </c>
      <c r="BG26" s="83"/>
      <c r="BH26" s="83"/>
      <c r="BI26" s="89"/>
      <c r="BJ26" s="157"/>
      <c r="BK26" s="87" t="s">
        <v>76</v>
      </c>
      <c r="BL26" s="83"/>
      <c r="BM26" s="85"/>
      <c r="BN26" s="86"/>
      <c r="BO26" s="87" t="s">
        <v>76</v>
      </c>
      <c r="BP26" s="83"/>
      <c r="BQ26" s="85"/>
      <c r="BR26" s="86"/>
      <c r="BS26" s="87" t="s">
        <v>76</v>
      </c>
      <c r="BT26" s="83"/>
      <c r="BU26" s="85"/>
      <c r="BV26" s="85"/>
      <c r="BW26" s="89"/>
      <c r="BX26" s="86"/>
      <c r="BY26" s="87" t="s">
        <v>76</v>
      </c>
      <c r="BZ26" s="83"/>
      <c r="CA26" s="83"/>
      <c r="CB26" s="89"/>
      <c r="CC26" s="157"/>
      <c r="CD26" s="87" t="s">
        <v>76</v>
      </c>
      <c r="CE26" s="83"/>
      <c r="CF26" s="83"/>
      <c r="CG26" s="157"/>
      <c r="CH26" s="87" t="s">
        <v>76</v>
      </c>
      <c r="CI26" s="83"/>
      <c r="CJ26" s="85"/>
      <c r="CK26" s="83"/>
      <c r="CL26" s="89"/>
      <c r="CM26" s="86">
        <f>CM24-CM25</f>
        <v>16</v>
      </c>
      <c r="CN26" s="87" t="s">
        <v>76</v>
      </c>
      <c r="CO26" s="83"/>
      <c r="CP26" s="88"/>
      <c r="CQ26" s="89"/>
      <c r="CR26" s="86">
        <f>CR24-CR25</f>
        <v>0</v>
      </c>
      <c r="CS26" s="87" t="s">
        <v>76</v>
      </c>
      <c r="CT26" s="83"/>
      <c r="CU26" s="83"/>
      <c r="CV26" s="89"/>
      <c r="CW26" s="86"/>
      <c r="CX26" s="87" t="s">
        <v>76</v>
      </c>
      <c r="CY26" s="83"/>
      <c r="CZ26" s="88"/>
      <c r="DA26" s="158"/>
      <c r="DB26" s="159" t="s">
        <v>76</v>
      </c>
      <c r="DC26" s="160"/>
      <c r="DD26" s="161"/>
      <c r="DE26" s="161"/>
      <c r="DF26" s="89"/>
      <c r="DG26" s="86"/>
      <c r="DH26" s="87" t="s">
        <v>76</v>
      </c>
      <c r="DI26" s="83"/>
      <c r="DJ26" s="88"/>
      <c r="DK26" s="158"/>
      <c r="DL26" s="159" t="s">
        <v>76</v>
      </c>
      <c r="DM26" s="160"/>
      <c r="DN26" s="161"/>
      <c r="DO26" s="158"/>
      <c r="DP26" s="159" t="s">
        <v>76</v>
      </c>
      <c r="DQ26" s="160"/>
      <c r="DR26" s="161"/>
      <c r="DS26" s="161"/>
      <c r="DT26" s="89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104"/>
      <c r="EZ26" s="104"/>
      <c r="FA26" s="104"/>
      <c r="FB26" s="104"/>
      <c r="FC26" s="104"/>
      <c r="FD26" s="104"/>
      <c r="FE26" s="104"/>
      <c r="FF26" s="105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83"/>
      <c r="GZ26" s="83"/>
    </row>
    <row r="27" spans="1:208" ht="14.25" customHeight="1" x14ac:dyDescent="0.25">
      <c r="A27" s="40"/>
      <c r="B27" s="41"/>
      <c r="C27" s="41"/>
      <c r="D27" s="41"/>
      <c r="E27" s="41"/>
      <c r="F27" s="90"/>
      <c r="G27" s="41"/>
      <c r="H27" s="91"/>
      <c r="I27" s="91"/>
      <c r="J27" s="91"/>
      <c r="K27" s="91"/>
      <c r="L27" s="91"/>
      <c r="M27" s="91"/>
      <c r="N27" s="91"/>
      <c r="O27" s="41"/>
      <c r="P27" s="90"/>
      <c r="Q27" s="41"/>
      <c r="R27" s="41"/>
      <c r="S27" s="41"/>
      <c r="T27" s="90"/>
      <c r="U27" s="41"/>
      <c r="V27" s="41"/>
      <c r="W27" s="41"/>
      <c r="X27" s="90"/>
      <c r="Y27" s="41"/>
      <c r="Z27" s="41"/>
      <c r="AA27" s="71"/>
      <c r="AB27" s="7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71"/>
      <c r="BE27" s="41"/>
      <c r="BF27" s="41"/>
      <c r="BG27" s="41"/>
      <c r="BH27" s="41"/>
      <c r="BI27" s="71"/>
      <c r="BJ27" s="91"/>
      <c r="BK27" s="91"/>
      <c r="BL27" s="91"/>
      <c r="BM27" s="91"/>
      <c r="BN27" s="91"/>
      <c r="BO27" s="91"/>
      <c r="BP27" s="91"/>
      <c r="BQ27" s="91"/>
      <c r="BR27" s="41"/>
      <c r="BS27" s="41"/>
      <c r="BT27" s="41"/>
      <c r="BU27" s="41"/>
      <c r="BV27" s="41"/>
      <c r="BW27" s="71"/>
      <c r="BX27" s="91"/>
      <c r="BY27" s="91"/>
      <c r="BZ27" s="91"/>
      <c r="CA27" s="91"/>
      <c r="CB27" s="71"/>
      <c r="CC27" s="91"/>
      <c r="CD27" s="91"/>
      <c r="CE27" s="91"/>
      <c r="CF27" s="91"/>
      <c r="CG27" s="41"/>
      <c r="CH27" s="41"/>
      <c r="CI27" s="41"/>
      <c r="CJ27" s="41"/>
      <c r="CK27" s="4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6"/>
      <c r="DB27" s="96"/>
      <c r="DC27" s="96"/>
      <c r="DD27" s="96"/>
      <c r="DE27" s="96"/>
      <c r="DF27" s="96"/>
      <c r="DG27" s="91"/>
      <c r="DH27" s="91"/>
      <c r="DI27" s="91"/>
      <c r="DJ27" s="91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104"/>
      <c r="EZ27" s="104"/>
      <c r="FA27" s="104"/>
      <c r="FB27" s="104"/>
      <c r="FC27" s="104"/>
      <c r="FD27" s="104"/>
      <c r="FE27" s="104"/>
      <c r="FF27" s="105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</row>
    <row r="28" spans="1:208" ht="14.25" customHeight="1" x14ac:dyDescent="0.25">
      <c r="A28" s="40"/>
      <c r="B28" s="41"/>
      <c r="C28" s="41"/>
      <c r="D28" s="41"/>
      <c r="E28" s="41"/>
      <c r="F28" s="41"/>
      <c r="G28" s="41"/>
      <c r="H28" s="91"/>
      <c r="I28" s="91"/>
      <c r="J28" s="91"/>
      <c r="K28" s="91"/>
      <c r="L28" s="91"/>
      <c r="M28" s="91"/>
      <c r="N28" s="9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71"/>
      <c r="AB28" s="7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7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71"/>
      <c r="BE28" s="91"/>
      <c r="BF28" s="91"/>
      <c r="BG28" s="91"/>
      <c r="BH28" s="91"/>
      <c r="BI28" s="71"/>
      <c r="BJ28" s="91"/>
      <c r="BK28" s="91"/>
      <c r="BL28" s="91"/>
      <c r="BM28" s="91"/>
      <c r="BN28" s="91"/>
      <c r="BO28" s="91"/>
      <c r="BP28" s="91"/>
      <c r="BQ28" s="91"/>
      <c r="BR28" s="41"/>
      <c r="BS28" s="41"/>
      <c r="BT28" s="41"/>
      <c r="BU28" s="41"/>
      <c r="BV28" s="41"/>
      <c r="BW28" s="71"/>
      <c r="BX28" s="91"/>
      <c r="BY28" s="91"/>
      <c r="BZ28" s="91"/>
      <c r="CA28" s="91"/>
      <c r="CB28" s="71"/>
      <c r="CC28" s="91"/>
      <c r="CD28" s="91"/>
      <c r="CE28" s="91"/>
      <c r="CF28" s="91"/>
      <c r="CG28" s="41"/>
      <c r="CH28" s="41"/>
      <c r="CI28" s="41"/>
      <c r="CJ28" s="41"/>
      <c r="CK28" s="4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6"/>
      <c r="DB28" s="96"/>
      <c r="DC28" s="96"/>
      <c r="DD28" s="96"/>
      <c r="DE28" s="96"/>
      <c r="DF28" s="96"/>
      <c r="DG28" s="91"/>
      <c r="DH28" s="91"/>
      <c r="DI28" s="91"/>
      <c r="DJ28" s="91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104"/>
      <c r="EZ28" s="104"/>
      <c r="FA28" s="104"/>
      <c r="FB28" s="104"/>
      <c r="FC28" s="104"/>
      <c r="FD28" s="104"/>
      <c r="FE28" s="104"/>
      <c r="FF28" s="105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</row>
    <row r="29" spans="1:208" ht="14.25" customHeight="1" x14ac:dyDescent="0.25">
      <c r="A29" s="40"/>
      <c r="B29" s="41"/>
      <c r="C29" s="41"/>
      <c r="D29" s="41"/>
      <c r="E29" s="41"/>
      <c r="F29" s="92" t="s">
        <v>79</v>
      </c>
      <c r="G29" s="41"/>
      <c r="H29" s="91"/>
      <c r="I29" s="91"/>
      <c r="J29" s="91"/>
      <c r="K29" s="91"/>
      <c r="L29" s="91"/>
      <c r="M29" s="91"/>
      <c r="N29" s="91"/>
      <c r="O29" s="41"/>
      <c r="P29" s="92" t="s">
        <v>79</v>
      </c>
      <c r="Q29" s="41"/>
      <c r="R29" s="41"/>
      <c r="S29" s="41"/>
      <c r="T29" s="92" t="s">
        <v>79</v>
      </c>
      <c r="U29" s="41"/>
      <c r="V29" s="41"/>
      <c r="W29" s="41"/>
      <c r="X29" s="92" t="s">
        <v>79</v>
      </c>
      <c r="Y29" s="41"/>
      <c r="Z29" s="41"/>
      <c r="AA29" s="71"/>
      <c r="AB29" s="7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7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71"/>
      <c r="BE29" s="91"/>
      <c r="BF29" s="91"/>
      <c r="BG29" s="91"/>
      <c r="BH29" s="91"/>
      <c r="BI29" s="71"/>
      <c r="BJ29" s="91"/>
      <c r="BK29" s="91"/>
      <c r="BL29" s="91"/>
      <c r="BM29" s="91"/>
      <c r="BN29" s="91"/>
      <c r="BO29" s="91"/>
      <c r="BP29" s="91"/>
      <c r="BQ29" s="91"/>
      <c r="BR29" s="41"/>
      <c r="BS29" s="41"/>
      <c r="BT29" s="41"/>
      <c r="BU29" s="41"/>
      <c r="BV29" s="41"/>
      <c r="BW29" s="71"/>
      <c r="BX29" s="91"/>
      <c r="BY29" s="91"/>
      <c r="BZ29" s="91"/>
      <c r="CA29" s="91"/>
      <c r="CB29" s="71"/>
      <c r="CC29" s="91"/>
      <c r="CD29" s="91"/>
      <c r="CE29" s="91"/>
      <c r="CF29" s="91"/>
      <c r="CG29" s="41"/>
      <c r="CH29" s="41"/>
      <c r="CI29" s="41"/>
      <c r="CJ29" s="41"/>
      <c r="CK29" s="4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6"/>
      <c r="DB29" s="96"/>
      <c r="DC29" s="96"/>
      <c r="DD29" s="96"/>
      <c r="DE29" s="96"/>
      <c r="DF29" s="96"/>
      <c r="DG29" s="91"/>
      <c r="DH29" s="91"/>
      <c r="DI29" s="91"/>
      <c r="DJ29" s="91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104"/>
      <c r="EZ29" s="104"/>
      <c r="FA29" s="104"/>
      <c r="FB29" s="104"/>
      <c r="FC29" s="104"/>
      <c r="FD29" s="104"/>
      <c r="FE29" s="104"/>
      <c r="FF29" s="105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</row>
    <row r="30" spans="1:208" ht="14.25" customHeight="1" x14ac:dyDescent="0.25">
      <c r="A30" s="40"/>
      <c r="B30" s="41"/>
      <c r="C30" s="41"/>
      <c r="D30" s="41"/>
      <c r="E30" s="41"/>
      <c r="F30" s="41" t="s">
        <v>80</v>
      </c>
      <c r="G30" s="41"/>
      <c r="H30" s="91"/>
      <c r="I30" s="91"/>
      <c r="J30" s="91"/>
      <c r="K30" s="91"/>
      <c r="L30" s="91"/>
      <c r="M30" s="91"/>
      <c r="N30" s="91"/>
      <c r="O30" s="41"/>
      <c r="P30" s="41" t="s">
        <v>80</v>
      </c>
      <c r="Q30" s="41"/>
      <c r="R30" s="41"/>
      <c r="S30" s="41"/>
      <c r="T30" s="41" t="s">
        <v>80</v>
      </c>
      <c r="U30" s="41"/>
      <c r="V30" s="41"/>
      <c r="W30" s="41"/>
      <c r="X30" s="41" t="s">
        <v>80</v>
      </c>
      <c r="Y30" s="41"/>
      <c r="Z30" s="41"/>
      <c r="AA30" s="71"/>
      <c r="AB30" s="7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71"/>
      <c r="BE30" s="91"/>
      <c r="BF30" s="91"/>
      <c r="BG30" s="91"/>
      <c r="BH30" s="91"/>
      <c r="BI30" s="71"/>
      <c r="BJ30" s="91"/>
      <c r="BK30" s="91"/>
      <c r="BL30" s="91"/>
      <c r="BM30" s="91"/>
      <c r="BN30" s="91"/>
      <c r="BO30" s="91"/>
      <c r="BP30" s="91"/>
      <c r="BQ30" s="91"/>
      <c r="BR30" s="41"/>
      <c r="BS30" s="41"/>
      <c r="BT30" s="41"/>
      <c r="BU30" s="41"/>
      <c r="BV30" s="41"/>
      <c r="BW30" s="71"/>
      <c r="BX30" s="91"/>
      <c r="BY30" s="91"/>
      <c r="BZ30" s="91"/>
      <c r="CA30" s="91"/>
      <c r="CB30" s="71"/>
      <c r="CC30" s="91"/>
      <c r="CD30" s="91"/>
      <c r="CE30" s="91"/>
      <c r="CF30" s="91"/>
      <c r="CG30" s="41"/>
      <c r="CH30" s="41"/>
      <c r="CI30" s="41"/>
      <c r="CJ30" s="41"/>
      <c r="CK30" s="4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6"/>
      <c r="DB30" s="96"/>
      <c r="DC30" s="96"/>
      <c r="DD30" s="96"/>
      <c r="DE30" s="96"/>
      <c r="DF30" s="96"/>
      <c r="DG30" s="91"/>
      <c r="DH30" s="91"/>
      <c r="DI30" s="91"/>
      <c r="DJ30" s="91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104"/>
      <c r="EZ30" s="104"/>
      <c r="FA30" s="104"/>
      <c r="FB30" s="104"/>
      <c r="FC30" s="104"/>
      <c r="FD30" s="104"/>
      <c r="FE30" s="104"/>
      <c r="FF30" s="105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</row>
    <row r="31" spans="1:208" ht="14.25" customHeight="1" x14ac:dyDescent="0.25">
      <c r="A31" s="40"/>
      <c r="B31" s="41"/>
      <c r="C31" s="41"/>
      <c r="D31" s="41"/>
      <c r="E31" s="41"/>
      <c r="F31" s="41"/>
      <c r="G31" s="4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4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41"/>
      <c r="BE31" s="91"/>
      <c r="BF31" s="91"/>
      <c r="BG31" s="91"/>
      <c r="BH31" s="91"/>
      <c r="BI31" s="41"/>
      <c r="BJ31" s="91"/>
      <c r="BK31" s="91"/>
      <c r="BL31" s="91"/>
      <c r="BM31" s="91"/>
      <c r="BN31" s="91"/>
      <c r="BO31" s="91"/>
      <c r="BP31" s="91"/>
      <c r="BQ31" s="91"/>
      <c r="BR31" s="41"/>
      <c r="BS31" s="41"/>
      <c r="BT31" s="41"/>
      <c r="BU31" s="41"/>
      <c r="BV31" s="41"/>
      <c r="BW31" s="41"/>
      <c r="BX31" s="91"/>
      <c r="BY31" s="91"/>
      <c r="BZ31" s="91"/>
      <c r="CA31" s="91"/>
      <c r="CB31" s="41"/>
      <c r="CC31" s="91"/>
      <c r="CD31" s="91"/>
      <c r="CE31" s="91"/>
      <c r="CF31" s="91"/>
      <c r="CG31" s="41"/>
      <c r="CH31" s="41"/>
      <c r="CI31" s="41"/>
      <c r="CJ31" s="41"/>
      <c r="CK31" s="4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6"/>
      <c r="DB31" s="96"/>
      <c r="DC31" s="96"/>
      <c r="DD31" s="96"/>
      <c r="DE31" s="96"/>
      <c r="DF31" s="96"/>
      <c r="DG31" s="91"/>
      <c r="DH31" s="91"/>
      <c r="DI31" s="91"/>
      <c r="DJ31" s="91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104"/>
      <c r="EZ31" s="104"/>
      <c r="FA31" s="104"/>
      <c r="FB31" s="104"/>
      <c r="FC31" s="104"/>
      <c r="FD31" s="104"/>
      <c r="FE31" s="104"/>
      <c r="FF31" s="105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</row>
    <row r="32" spans="1:208" ht="14.25" customHeight="1" x14ac:dyDescent="0.25">
      <c r="A32" s="40"/>
      <c r="B32" s="41"/>
      <c r="C32" s="41"/>
      <c r="D32" s="41"/>
      <c r="E32" s="41"/>
      <c r="F32" s="41"/>
      <c r="G32" s="4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4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41"/>
      <c r="BE32" s="91"/>
      <c r="BF32" s="91"/>
      <c r="BG32" s="91"/>
      <c r="BH32" s="91"/>
      <c r="BI32" s="41"/>
      <c r="BJ32" s="91"/>
      <c r="BK32" s="91"/>
      <c r="BL32" s="91"/>
      <c r="BM32" s="91"/>
      <c r="BN32" s="91"/>
      <c r="BO32" s="91"/>
      <c r="BP32" s="91"/>
      <c r="BQ32" s="91"/>
      <c r="BR32" s="41"/>
      <c r="BS32" s="41"/>
      <c r="BT32" s="41"/>
      <c r="BU32" s="41"/>
      <c r="BV32" s="41"/>
      <c r="BW32" s="41"/>
      <c r="BX32" s="91"/>
      <c r="BY32" s="91"/>
      <c r="BZ32" s="91"/>
      <c r="CA32" s="91"/>
      <c r="CB32" s="41"/>
      <c r="CC32" s="91"/>
      <c r="CD32" s="91"/>
      <c r="CE32" s="91"/>
      <c r="CF32" s="91"/>
      <c r="CG32" s="41"/>
      <c r="CH32" s="41"/>
      <c r="CI32" s="41"/>
      <c r="CJ32" s="41"/>
      <c r="CK32" s="4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6"/>
      <c r="DB32" s="96"/>
      <c r="DC32" s="96"/>
      <c r="DD32" s="96"/>
      <c r="DE32" s="96"/>
      <c r="DF32" s="96"/>
      <c r="DG32" s="91"/>
      <c r="DH32" s="91"/>
      <c r="DI32" s="91"/>
      <c r="DJ32" s="91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104"/>
      <c r="EZ32" s="104"/>
      <c r="FA32" s="104"/>
      <c r="FB32" s="104"/>
      <c r="FC32" s="104"/>
      <c r="FD32" s="104"/>
      <c r="FE32" s="104"/>
      <c r="FF32" s="105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</row>
    <row r="33" spans="1:208" ht="14.25" customHeight="1" x14ac:dyDescent="0.25">
      <c r="A33" s="40"/>
      <c r="B33" s="41"/>
      <c r="C33" s="41"/>
      <c r="D33" s="41"/>
      <c r="E33" s="41"/>
      <c r="F33" s="41"/>
      <c r="G33" s="4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4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41"/>
      <c r="BE33" s="91"/>
      <c r="BF33" s="91"/>
      <c r="BG33" s="91"/>
      <c r="BH33" s="91"/>
      <c r="BI33" s="41"/>
      <c r="BJ33" s="91"/>
      <c r="BK33" s="91"/>
      <c r="BL33" s="91"/>
      <c r="BM33" s="91"/>
      <c r="BN33" s="91"/>
      <c r="BO33" s="91"/>
      <c r="BP33" s="91"/>
      <c r="BQ33" s="91"/>
      <c r="BR33" s="41"/>
      <c r="BS33" s="41"/>
      <c r="BT33" s="41"/>
      <c r="BU33" s="41"/>
      <c r="BV33" s="41"/>
      <c r="BW33" s="41"/>
      <c r="BX33" s="91"/>
      <c r="BY33" s="91"/>
      <c r="BZ33" s="91"/>
      <c r="CA33" s="91"/>
      <c r="CB33" s="41"/>
      <c r="CC33" s="91"/>
      <c r="CD33" s="91"/>
      <c r="CE33" s="91"/>
      <c r="CF33" s="91"/>
      <c r="CG33" s="41"/>
      <c r="CH33" s="41"/>
      <c r="CI33" s="41"/>
      <c r="CJ33" s="41"/>
      <c r="CK33" s="4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6"/>
      <c r="DB33" s="96"/>
      <c r="DC33" s="96"/>
      <c r="DD33" s="96"/>
      <c r="DE33" s="96"/>
      <c r="DF33" s="96"/>
      <c r="DG33" s="91"/>
      <c r="DH33" s="91"/>
      <c r="DI33" s="91"/>
      <c r="DJ33" s="91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104"/>
      <c r="EZ33" s="104"/>
      <c r="FA33" s="104"/>
      <c r="FB33" s="104"/>
      <c r="FC33" s="104"/>
      <c r="FD33" s="104"/>
      <c r="FE33" s="104"/>
      <c r="FF33" s="105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</row>
    <row r="34" spans="1:208" ht="14.25" customHeight="1" x14ac:dyDescent="0.25">
      <c r="A34" s="40"/>
      <c r="B34" s="41"/>
      <c r="C34" s="41"/>
      <c r="D34" s="41"/>
      <c r="E34" s="41"/>
      <c r="F34" s="41"/>
      <c r="G34" s="4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4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41"/>
      <c r="BE34" s="91"/>
      <c r="BF34" s="91"/>
      <c r="BG34" s="91"/>
      <c r="BH34" s="91"/>
      <c r="BI34" s="41"/>
      <c r="BJ34" s="91"/>
      <c r="BK34" s="91"/>
      <c r="BL34" s="91"/>
      <c r="BM34" s="91"/>
      <c r="BN34" s="91"/>
      <c r="BO34" s="91"/>
      <c r="BP34" s="91"/>
      <c r="BQ34" s="91"/>
      <c r="BR34" s="41"/>
      <c r="BS34" s="41"/>
      <c r="BT34" s="41"/>
      <c r="BU34" s="41"/>
      <c r="BV34" s="41"/>
      <c r="BW34" s="41"/>
      <c r="BX34" s="91"/>
      <c r="BY34" s="91"/>
      <c r="BZ34" s="91"/>
      <c r="CA34" s="91"/>
      <c r="CB34" s="41"/>
      <c r="CC34" s="91"/>
      <c r="CD34" s="91"/>
      <c r="CE34" s="91"/>
      <c r="CF34" s="91"/>
      <c r="CG34" s="41"/>
      <c r="CH34" s="41"/>
      <c r="CI34" s="41"/>
      <c r="CJ34" s="41"/>
      <c r="CK34" s="4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6"/>
      <c r="DB34" s="96"/>
      <c r="DC34" s="96"/>
      <c r="DD34" s="96"/>
      <c r="DE34" s="96"/>
      <c r="DF34" s="96"/>
      <c r="DG34" s="91"/>
      <c r="DH34" s="91"/>
      <c r="DI34" s="91"/>
      <c r="DJ34" s="91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104"/>
      <c r="EZ34" s="104"/>
      <c r="FA34" s="104"/>
      <c r="FB34" s="104"/>
      <c r="FC34" s="104"/>
      <c r="FD34" s="104"/>
      <c r="FE34" s="104"/>
      <c r="FF34" s="105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</row>
    <row r="35" spans="1:208" ht="14.25" customHeight="1" x14ac:dyDescent="0.25">
      <c r="A35" s="40"/>
      <c r="B35" s="41"/>
      <c r="C35" s="41"/>
      <c r="D35" s="41"/>
      <c r="E35" s="41"/>
      <c r="F35" s="41"/>
      <c r="G35" s="4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4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41"/>
      <c r="BE35" s="91"/>
      <c r="BF35" s="91"/>
      <c r="BG35" s="91"/>
      <c r="BH35" s="91"/>
      <c r="BI35" s="41"/>
      <c r="BJ35" s="91"/>
      <c r="BK35" s="91"/>
      <c r="BL35" s="91"/>
      <c r="BM35" s="91"/>
      <c r="BN35" s="91"/>
      <c r="BO35" s="91"/>
      <c r="BP35" s="91"/>
      <c r="BQ35" s="91"/>
      <c r="BR35" s="41"/>
      <c r="BS35" s="41"/>
      <c r="BT35" s="41"/>
      <c r="BU35" s="41"/>
      <c r="BV35" s="41"/>
      <c r="BW35" s="41"/>
      <c r="BX35" s="91"/>
      <c r="BY35" s="91"/>
      <c r="BZ35" s="91"/>
      <c r="CA35" s="91"/>
      <c r="CB35" s="41"/>
      <c r="CC35" s="91"/>
      <c r="CD35" s="91"/>
      <c r="CE35" s="91"/>
      <c r="CF35" s="91"/>
      <c r="CG35" s="41"/>
      <c r="CH35" s="41"/>
      <c r="CI35" s="41"/>
      <c r="CJ35" s="41"/>
      <c r="CK35" s="4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6"/>
      <c r="DB35" s="96"/>
      <c r="DC35" s="96"/>
      <c r="DD35" s="96"/>
      <c r="DE35" s="96"/>
      <c r="DF35" s="96"/>
      <c r="DG35" s="91"/>
      <c r="DH35" s="91"/>
      <c r="DI35" s="91"/>
      <c r="DJ35" s="91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104"/>
      <c r="EZ35" s="104"/>
      <c r="FA35" s="104"/>
      <c r="FB35" s="104"/>
      <c r="FC35" s="104"/>
      <c r="FD35" s="104"/>
      <c r="FE35" s="104"/>
      <c r="FF35" s="105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</row>
    <row r="36" spans="1:208" ht="14.25" customHeight="1" x14ac:dyDescent="0.25">
      <c r="A36" s="40"/>
      <c r="B36" s="41"/>
      <c r="C36" s="41"/>
      <c r="D36" s="41"/>
      <c r="E36" s="41"/>
      <c r="F36" s="41"/>
      <c r="G36" s="4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4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41"/>
      <c r="BE36" s="91"/>
      <c r="BF36" s="91"/>
      <c r="BG36" s="91"/>
      <c r="BH36" s="91"/>
      <c r="BI36" s="41"/>
      <c r="BJ36" s="91"/>
      <c r="BK36" s="91"/>
      <c r="BL36" s="91"/>
      <c r="BM36" s="91"/>
      <c r="BN36" s="91"/>
      <c r="BO36" s="91"/>
      <c r="BP36" s="91"/>
      <c r="BQ36" s="91"/>
      <c r="BR36" s="41"/>
      <c r="BS36" s="41"/>
      <c r="BT36" s="41"/>
      <c r="BU36" s="41"/>
      <c r="BV36" s="41"/>
      <c r="BW36" s="41"/>
      <c r="BX36" s="91"/>
      <c r="BY36" s="91"/>
      <c r="BZ36" s="91"/>
      <c r="CA36" s="91"/>
      <c r="CB36" s="41"/>
      <c r="CC36" s="91"/>
      <c r="CD36" s="91"/>
      <c r="CE36" s="91"/>
      <c r="CF36" s="91"/>
      <c r="CG36" s="41"/>
      <c r="CH36" s="41"/>
      <c r="CI36" s="41"/>
      <c r="CJ36" s="41"/>
      <c r="CK36" s="4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6"/>
      <c r="DB36" s="96"/>
      <c r="DC36" s="96"/>
      <c r="DD36" s="96"/>
      <c r="DE36" s="96"/>
      <c r="DF36" s="96"/>
      <c r="DG36" s="91"/>
      <c r="DH36" s="91"/>
      <c r="DI36" s="91"/>
      <c r="DJ36" s="91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104"/>
      <c r="EZ36" s="104"/>
      <c r="FA36" s="104"/>
      <c r="FB36" s="104"/>
      <c r="FC36" s="104"/>
      <c r="FD36" s="104"/>
      <c r="FE36" s="104"/>
      <c r="FF36" s="105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</row>
    <row r="37" spans="1:208" ht="14.2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4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41"/>
      <c r="BE37" s="91"/>
      <c r="BF37" s="91"/>
      <c r="BG37" s="91"/>
      <c r="BH37" s="91"/>
      <c r="BI37" s="41"/>
      <c r="BJ37" s="91"/>
      <c r="BK37" s="91"/>
      <c r="BL37" s="91"/>
      <c r="BM37" s="91"/>
      <c r="BN37" s="91"/>
      <c r="BO37" s="91"/>
      <c r="BP37" s="91"/>
      <c r="BQ37" s="91"/>
      <c r="BR37" s="41"/>
      <c r="BS37" s="41"/>
      <c r="BT37" s="41"/>
      <c r="BU37" s="41"/>
      <c r="BV37" s="41"/>
      <c r="BW37" s="41"/>
      <c r="BX37" s="91"/>
      <c r="BY37" s="91"/>
      <c r="BZ37" s="91"/>
      <c r="CA37" s="91"/>
      <c r="CB37" s="41"/>
      <c r="CC37" s="91"/>
      <c r="CD37" s="91"/>
      <c r="CE37" s="91"/>
      <c r="CF37" s="91"/>
      <c r="CG37" s="41"/>
      <c r="CH37" s="41"/>
      <c r="CI37" s="41"/>
      <c r="CJ37" s="41"/>
      <c r="CK37" s="4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6"/>
      <c r="DB37" s="96"/>
      <c r="DC37" s="96"/>
      <c r="DD37" s="96"/>
      <c r="DE37" s="96"/>
      <c r="DF37" s="96"/>
      <c r="DG37" s="91"/>
      <c r="DH37" s="91"/>
      <c r="DI37" s="91"/>
      <c r="DJ37" s="91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104"/>
      <c r="EZ37" s="104"/>
      <c r="FA37" s="104"/>
      <c r="FB37" s="104"/>
      <c r="FC37" s="104"/>
      <c r="FD37" s="104"/>
      <c r="FE37" s="104"/>
      <c r="FF37" s="105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</row>
    <row r="38" spans="1:208" ht="14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4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41"/>
      <c r="BE38" s="91"/>
      <c r="BF38" s="91"/>
      <c r="BG38" s="91"/>
      <c r="BH38" s="91"/>
      <c r="BI38" s="41"/>
      <c r="BJ38" s="91"/>
      <c r="BK38" s="91"/>
      <c r="BL38" s="91"/>
      <c r="BM38" s="91"/>
      <c r="BN38" s="91"/>
      <c r="BO38" s="91"/>
      <c r="BP38" s="91"/>
      <c r="BQ38" s="91"/>
      <c r="BR38" s="41"/>
      <c r="BS38" s="41"/>
      <c r="BT38" s="41"/>
      <c r="BU38" s="41"/>
      <c r="BV38" s="41"/>
      <c r="BW38" s="41"/>
      <c r="BX38" s="91"/>
      <c r="BY38" s="91"/>
      <c r="BZ38" s="91"/>
      <c r="CA38" s="91"/>
      <c r="CB38" s="41"/>
      <c r="CC38" s="91"/>
      <c r="CD38" s="91"/>
      <c r="CE38" s="91"/>
      <c r="CF38" s="91"/>
      <c r="CG38" s="41"/>
      <c r="CH38" s="41"/>
      <c r="CI38" s="41"/>
      <c r="CJ38" s="41"/>
      <c r="CK38" s="4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6"/>
      <c r="DB38" s="96"/>
      <c r="DC38" s="96"/>
      <c r="DD38" s="96"/>
      <c r="DE38" s="96"/>
      <c r="DF38" s="96"/>
      <c r="DG38" s="91"/>
      <c r="DH38" s="91"/>
      <c r="DI38" s="91"/>
      <c r="DJ38" s="91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104"/>
      <c r="EZ38" s="104"/>
      <c r="FA38" s="104"/>
      <c r="FB38" s="104"/>
      <c r="FC38" s="104"/>
      <c r="FD38" s="104"/>
      <c r="FE38" s="104"/>
      <c r="FF38" s="105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</row>
    <row r="39" spans="1:208" ht="14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4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41"/>
      <c r="BE39" s="91"/>
      <c r="BF39" s="91"/>
      <c r="BG39" s="91"/>
      <c r="BH39" s="91"/>
      <c r="BI39" s="41"/>
      <c r="BJ39" s="91"/>
      <c r="BK39" s="91"/>
      <c r="BL39" s="91"/>
      <c r="BM39" s="91"/>
      <c r="BN39" s="91"/>
      <c r="BO39" s="91"/>
      <c r="BP39" s="91"/>
      <c r="BQ39" s="91"/>
      <c r="BR39" s="41"/>
      <c r="BS39" s="41"/>
      <c r="BT39" s="41"/>
      <c r="BU39" s="41"/>
      <c r="BV39" s="41"/>
      <c r="BW39" s="41"/>
      <c r="BX39" s="91"/>
      <c r="BY39" s="91"/>
      <c r="BZ39" s="91"/>
      <c r="CA39" s="91"/>
      <c r="CB39" s="41"/>
      <c r="CC39" s="91"/>
      <c r="CD39" s="91"/>
      <c r="CE39" s="91"/>
      <c r="CF39" s="91"/>
      <c r="CG39" s="41"/>
      <c r="CH39" s="41"/>
      <c r="CI39" s="41"/>
      <c r="CJ39" s="41"/>
      <c r="CK39" s="4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6"/>
      <c r="DB39" s="96"/>
      <c r="DC39" s="96"/>
      <c r="DD39" s="96"/>
      <c r="DE39" s="96"/>
      <c r="DF39" s="96"/>
      <c r="DG39" s="91"/>
      <c r="DH39" s="91"/>
      <c r="DI39" s="91"/>
      <c r="DJ39" s="91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104"/>
      <c r="EZ39" s="104"/>
      <c r="FA39" s="104"/>
      <c r="FB39" s="104"/>
      <c r="FC39" s="104"/>
      <c r="FD39" s="104"/>
      <c r="FE39" s="104"/>
      <c r="FF39" s="105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</row>
    <row r="40" spans="1:208" ht="14.2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4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41"/>
      <c r="BE40" s="91"/>
      <c r="BF40" s="91"/>
      <c r="BG40" s="91"/>
      <c r="BH40" s="91"/>
      <c r="BI40" s="41"/>
      <c r="BJ40" s="91"/>
      <c r="BK40" s="91"/>
      <c r="BL40" s="91"/>
      <c r="BM40" s="91"/>
      <c r="BN40" s="91"/>
      <c r="BO40" s="91"/>
      <c r="BP40" s="91"/>
      <c r="BQ40" s="91"/>
      <c r="BR40" s="41"/>
      <c r="BS40" s="41"/>
      <c r="BT40" s="41"/>
      <c r="BU40" s="41"/>
      <c r="BV40" s="41"/>
      <c r="BW40" s="41"/>
      <c r="BX40" s="91"/>
      <c r="BY40" s="91"/>
      <c r="BZ40" s="91"/>
      <c r="CA40" s="91"/>
      <c r="CB40" s="41"/>
      <c r="CC40" s="91"/>
      <c r="CD40" s="91"/>
      <c r="CE40" s="91"/>
      <c r="CF40" s="91"/>
      <c r="CG40" s="41"/>
      <c r="CH40" s="41"/>
      <c r="CI40" s="41"/>
      <c r="CJ40" s="41"/>
      <c r="CK40" s="4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6"/>
      <c r="DB40" s="96"/>
      <c r="DC40" s="96"/>
      <c r="DD40" s="96"/>
      <c r="DE40" s="96"/>
      <c r="DF40" s="96"/>
      <c r="DG40" s="91"/>
      <c r="DH40" s="91"/>
      <c r="DI40" s="91"/>
      <c r="DJ40" s="91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104"/>
      <c r="EZ40" s="104"/>
      <c r="FA40" s="104"/>
      <c r="FB40" s="104"/>
      <c r="FC40" s="104"/>
      <c r="FD40" s="104"/>
      <c r="FE40" s="104"/>
      <c r="FF40" s="105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</row>
    <row r="41" spans="1:208" ht="14.2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4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41"/>
      <c r="BE41" s="91"/>
      <c r="BF41" s="91"/>
      <c r="BG41" s="91"/>
      <c r="BH41" s="91"/>
      <c r="BI41" s="41"/>
      <c r="BJ41" s="91"/>
      <c r="BK41" s="91"/>
      <c r="BL41" s="91"/>
      <c r="BM41" s="91"/>
      <c r="BN41" s="91"/>
      <c r="BO41" s="91"/>
      <c r="BP41" s="91"/>
      <c r="BQ41" s="91"/>
      <c r="BR41" s="41"/>
      <c r="BS41" s="41"/>
      <c r="BT41" s="41"/>
      <c r="BU41" s="41"/>
      <c r="BV41" s="41"/>
      <c r="BW41" s="41"/>
      <c r="BX41" s="91"/>
      <c r="BY41" s="91"/>
      <c r="BZ41" s="91"/>
      <c r="CA41" s="91"/>
      <c r="CB41" s="41"/>
      <c r="CC41" s="91"/>
      <c r="CD41" s="91"/>
      <c r="CE41" s="91"/>
      <c r="CF41" s="91"/>
      <c r="CG41" s="41"/>
      <c r="CH41" s="41"/>
      <c r="CI41" s="41"/>
      <c r="CJ41" s="41"/>
      <c r="CK41" s="4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6"/>
      <c r="DB41" s="96"/>
      <c r="DC41" s="96"/>
      <c r="DD41" s="96"/>
      <c r="DE41" s="96"/>
      <c r="DF41" s="96"/>
      <c r="DG41" s="91"/>
      <c r="DH41" s="91"/>
      <c r="DI41" s="91"/>
      <c r="DJ41" s="91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104"/>
      <c r="EZ41" s="104"/>
      <c r="FA41" s="104"/>
      <c r="FB41" s="104"/>
      <c r="FC41" s="104"/>
      <c r="FD41" s="104"/>
      <c r="FE41" s="104"/>
      <c r="FF41" s="105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</row>
    <row r="42" spans="1:208" ht="14.25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4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41"/>
      <c r="BE42" s="91"/>
      <c r="BF42" s="91"/>
      <c r="BG42" s="91"/>
      <c r="BH42" s="91"/>
      <c r="BI42" s="41"/>
      <c r="BJ42" s="91"/>
      <c r="BK42" s="91"/>
      <c r="BL42" s="91"/>
      <c r="BM42" s="91"/>
      <c r="BN42" s="91"/>
      <c r="BO42" s="91"/>
      <c r="BP42" s="91"/>
      <c r="BQ42" s="91"/>
      <c r="BR42" s="41"/>
      <c r="BS42" s="41"/>
      <c r="BT42" s="41"/>
      <c r="BU42" s="41"/>
      <c r="BV42" s="41"/>
      <c r="BW42" s="41"/>
      <c r="BX42" s="91"/>
      <c r="BY42" s="91"/>
      <c r="BZ42" s="91"/>
      <c r="CA42" s="91"/>
      <c r="CB42" s="41"/>
      <c r="CC42" s="91"/>
      <c r="CD42" s="91"/>
      <c r="CE42" s="91"/>
      <c r="CF42" s="91"/>
      <c r="CG42" s="41"/>
      <c r="CH42" s="41"/>
      <c r="CI42" s="41"/>
      <c r="CJ42" s="41"/>
      <c r="CK42" s="4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6"/>
      <c r="DB42" s="96"/>
      <c r="DC42" s="96"/>
      <c r="DD42" s="96"/>
      <c r="DE42" s="96"/>
      <c r="DF42" s="96"/>
      <c r="DG42" s="91"/>
      <c r="DH42" s="91"/>
      <c r="DI42" s="91"/>
      <c r="DJ42" s="91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104"/>
      <c r="EZ42" s="104"/>
      <c r="FA42" s="104"/>
      <c r="FB42" s="104"/>
      <c r="FC42" s="104"/>
      <c r="FD42" s="104"/>
      <c r="FE42" s="104"/>
      <c r="FF42" s="105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</row>
    <row r="43" spans="1:208" ht="14.25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4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41"/>
      <c r="BE43" s="91"/>
      <c r="BF43" s="91"/>
      <c r="BG43" s="91"/>
      <c r="BH43" s="91"/>
      <c r="BI43" s="41"/>
      <c r="BJ43" s="91"/>
      <c r="BK43" s="91"/>
      <c r="BL43" s="91"/>
      <c r="BM43" s="91"/>
      <c r="BN43" s="91"/>
      <c r="BO43" s="91"/>
      <c r="BP43" s="91"/>
      <c r="BQ43" s="91"/>
      <c r="BR43" s="41"/>
      <c r="BS43" s="41"/>
      <c r="BT43" s="41"/>
      <c r="BU43" s="41"/>
      <c r="BV43" s="41"/>
      <c r="BW43" s="41"/>
      <c r="BX43" s="91"/>
      <c r="BY43" s="91"/>
      <c r="BZ43" s="91"/>
      <c r="CA43" s="91"/>
      <c r="CB43" s="41"/>
      <c r="CC43" s="91"/>
      <c r="CD43" s="91"/>
      <c r="CE43" s="91"/>
      <c r="CF43" s="91"/>
      <c r="CG43" s="41"/>
      <c r="CH43" s="41"/>
      <c r="CI43" s="41"/>
      <c r="CJ43" s="41"/>
      <c r="CK43" s="4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6"/>
      <c r="DB43" s="96"/>
      <c r="DC43" s="96"/>
      <c r="DD43" s="96"/>
      <c r="DE43" s="96"/>
      <c r="DF43" s="96"/>
      <c r="DG43" s="91"/>
      <c r="DH43" s="91"/>
      <c r="DI43" s="91"/>
      <c r="DJ43" s="91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104"/>
      <c r="EZ43" s="104"/>
      <c r="FA43" s="104"/>
      <c r="FB43" s="104"/>
      <c r="FC43" s="104"/>
      <c r="FD43" s="104"/>
      <c r="FE43" s="104"/>
      <c r="FF43" s="105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</row>
    <row r="44" spans="1:208" ht="14.2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4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41"/>
      <c r="BE44" s="91"/>
      <c r="BF44" s="91"/>
      <c r="BG44" s="91"/>
      <c r="BH44" s="91"/>
      <c r="BI44" s="41"/>
      <c r="BJ44" s="91"/>
      <c r="BK44" s="91"/>
      <c r="BL44" s="91"/>
      <c r="BM44" s="91"/>
      <c r="BN44" s="91"/>
      <c r="BO44" s="91"/>
      <c r="BP44" s="91"/>
      <c r="BQ44" s="91"/>
      <c r="BR44" s="41"/>
      <c r="BS44" s="41"/>
      <c r="BT44" s="41"/>
      <c r="BU44" s="41"/>
      <c r="BV44" s="41"/>
      <c r="BW44" s="41"/>
      <c r="BX44" s="91"/>
      <c r="BY44" s="91"/>
      <c r="BZ44" s="91"/>
      <c r="CA44" s="91"/>
      <c r="CB44" s="41"/>
      <c r="CC44" s="91"/>
      <c r="CD44" s="91"/>
      <c r="CE44" s="91"/>
      <c r="CF44" s="91"/>
      <c r="CG44" s="41"/>
      <c r="CH44" s="41"/>
      <c r="CI44" s="41"/>
      <c r="CJ44" s="41"/>
      <c r="CK44" s="4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6"/>
      <c r="DB44" s="96"/>
      <c r="DC44" s="96"/>
      <c r="DD44" s="96"/>
      <c r="DE44" s="96"/>
      <c r="DF44" s="96"/>
      <c r="DG44" s="91"/>
      <c r="DH44" s="91"/>
      <c r="DI44" s="91"/>
      <c r="DJ44" s="91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104"/>
      <c r="EZ44" s="104"/>
      <c r="FA44" s="104"/>
      <c r="FB44" s="104"/>
      <c r="FC44" s="104"/>
      <c r="FD44" s="104"/>
      <c r="FE44" s="104"/>
      <c r="FF44" s="105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</row>
    <row r="45" spans="1:208" ht="14.25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4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41"/>
      <c r="BE45" s="91"/>
      <c r="BF45" s="91"/>
      <c r="BG45" s="91"/>
      <c r="BH45" s="91"/>
      <c r="BI45" s="41"/>
      <c r="BJ45" s="91"/>
      <c r="BK45" s="91"/>
      <c r="BL45" s="91"/>
      <c r="BM45" s="91"/>
      <c r="BN45" s="91"/>
      <c r="BO45" s="91"/>
      <c r="BP45" s="91"/>
      <c r="BQ45" s="91"/>
      <c r="BR45" s="41"/>
      <c r="BS45" s="41"/>
      <c r="BT45" s="41"/>
      <c r="BU45" s="41"/>
      <c r="BV45" s="41"/>
      <c r="BW45" s="41"/>
      <c r="BX45" s="91"/>
      <c r="BY45" s="91"/>
      <c r="BZ45" s="91"/>
      <c r="CA45" s="91"/>
      <c r="CB45" s="41"/>
      <c r="CC45" s="91"/>
      <c r="CD45" s="91"/>
      <c r="CE45" s="91"/>
      <c r="CF45" s="91"/>
      <c r="CG45" s="41"/>
      <c r="CH45" s="41"/>
      <c r="CI45" s="41"/>
      <c r="CJ45" s="41"/>
      <c r="CK45" s="4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6"/>
      <c r="DB45" s="96"/>
      <c r="DC45" s="96"/>
      <c r="DD45" s="96"/>
      <c r="DE45" s="96"/>
      <c r="DF45" s="96"/>
      <c r="DG45" s="91"/>
      <c r="DH45" s="91"/>
      <c r="DI45" s="91"/>
      <c r="DJ45" s="91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104"/>
      <c r="EZ45" s="104"/>
      <c r="FA45" s="104"/>
      <c r="FB45" s="104"/>
      <c r="FC45" s="104"/>
      <c r="FD45" s="104"/>
      <c r="FE45" s="104"/>
      <c r="FF45" s="105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</row>
    <row r="46" spans="1:208" ht="14.25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4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41"/>
      <c r="BE46" s="91"/>
      <c r="BF46" s="91"/>
      <c r="BG46" s="91"/>
      <c r="BH46" s="91"/>
      <c r="BI46" s="41"/>
      <c r="BJ46" s="91"/>
      <c r="BK46" s="91"/>
      <c r="BL46" s="91"/>
      <c r="BM46" s="91"/>
      <c r="BN46" s="91"/>
      <c r="BO46" s="91"/>
      <c r="BP46" s="91"/>
      <c r="BQ46" s="91"/>
      <c r="BR46" s="41"/>
      <c r="BS46" s="41"/>
      <c r="BT46" s="41"/>
      <c r="BU46" s="41"/>
      <c r="BV46" s="41"/>
      <c r="BW46" s="41"/>
      <c r="BX46" s="91"/>
      <c r="BY46" s="91"/>
      <c r="BZ46" s="91"/>
      <c r="CA46" s="91"/>
      <c r="CB46" s="41"/>
      <c r="CC46" s="91"/>
      <c r="CD46" s="91"/>
      <c r="CE46" s="91"/>
      <c r="CF46" s="91"/>
      <c r="CG46" s="41"/>
      <c r="CH46" s="41"/>
      <c r="CI46" s="41"/>
      <c r="CJ46" s="41"/>
      <c r="CK46" s="4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6"/>
      <c r="DB46" s="96"/>
      <c r="DC46" s="96"/>
      <c r="DD46" s="96"/>
      <c r="DE46" s="96"/>
      <c r="DF46" s="96"/>
      <c r="DG46" s="91"/>
      <c r="DH46" s="91"/>
      <c r="DI46" s="91"/>
      <c r="DJ46" s="91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104"/>
      <c r="EZ46" s="104"/>
      <c r="FA46" s="104"/>
      <c r="FB46" s="104"/>
      <c r="FC46" s="104"/>
      <c r="FD46" s="104"/>
      <c r="FE46" s="104"/>
      <c r="FF46" s="105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</row>
    <row r="47" spans="1:208" ht="14.2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4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41"/>
      <c r="BE47" s="91"/>
      <c r="BF47" s="91"/>
      <c r="BG47" s="91"/>
      <c r="BH47" s="91"/>
      <c r="BI47" s="41"/>
      <c r="BJ47" s="91"/>
      <c r="BK47" s="91"/>
      <c r="BL47" s="91"/>
      <c r="BM47" s="91"/>
      <c r="BN47" s="91"/>
      <c r="BO47" s="91"/>
      <c r="BP47" s="91"/>
      <c r="BQ47" s="91"/>
      <c r="BR47" s="41"/>
      <c r="BS47" s="41"/>
      <c r="BT47" s="41"/>
      <c r="BU47" s="41"/>
      <c r="BV47" s="41"/>
      <c r="BW47" s="41"/>
      <c r="BX47" s="91"/>
      <c r="BY47" s="91"/>
      <c r="BZ47" s="91"/>
      <c r="CA47" s="91"/>
      <c r="CB47" s="41"/>
      <c r="CC47" s="91"/>
      <c r="CD47" s="91"/>
      <c r="CE47" s="91"/>
      <c r="CF47" s="91"/>
      <c r="CG47" s="41"/>
      <c r="CH47" s="41"/>
      <c r="CI47" s="41"/>
      <c r="CJ47" s="41"/>
      <c r="CK47" s="4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6"/>
      <c r="DB47" s="96"/>
      <c r="DC47" s="96"/>
      <c r="DD47" s="96"/>
      <c r="DE47" s="96"/>
      <c r="DF47" s="96"/>
      <c r="DG47" s="91"/>
      <c r="DH47" s="91"/>
      <c r="DI47" s="91"/>
      <c r="DJ47" s="91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104"/>
      <c r="EZ47" s="104"/>
      <c r="FA47" s="104"/>
      <c r="FB47" s="104"/>
      <c r="FC47" s="104"/>
      <c r="FD47" s="104"/>
      <c r="FE47" s="104"/>
      <c r="FF47" s="105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</row>
    <row r="48" spans="1:208" ht="14.2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4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41"/>
      <c r="BE48" s="91"/>
      <c r="BF48" s="91"/>
      <c r="BG48" s="91"/>
      <c r="BH48" s="91"/>
      <c r="BI48" s="41"/>
      <c r="BJ48" s="91"/>
      <c r="BK48" s="91"/>
      <c r="BL48" s="91"/>
      <c r="BM48" s="91"/>
      <c r="BN48" s="91"/>
      <c r="BO48" s="91"/>
      <c r="BP48" s="91"/>
      <c r="BQ48" s="91"/>
      <c r="BR48" s="41"/>
      <c r="BS48" s="41"/>
      <c r="BT48" s="41"/>
      <c r="BU48" s="41"/>
      <c r="BV48" s="41"/>
      <c r="BW48" s="41"/>
      <c r="BX48" s="91"/>
      <c r="BY48" s="91"/>
      <c r="BZ48" s="91"/>
      <c r="CA48" s="91"/>
      <c r="CB48" s="41"/>
      <c r="CC48" s="91"/>
      <c r="CD48" s="91"/>
      <c r="CE48" s="91"/>
      <c r="CF48" s="91"/>
      <c r="CG48" s="41"/>
      <c r="CH48" s="41"/>
      <c r="CI48" s="41"/>
      <c r="CJ48" s="41"/>
      <c r="CK48" s="4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6"/>
      <c r="DB48" s="96"/>
      <c r="DC48" s="96"/>
      <c r="DD48" s="96"/>
      <c r="DE48" s="96"/>
      <c r="DF48" s="96"/>
      <c r="DG48" s="91"/>
      <c r="DH48" s="91"/>
      <c r="DI48" s="91"/>
      <c r="DJ48" s="91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104"/>
      <c r="EZ48" s="104"/>
      <c r="FA48" s="104"/>
      <c r="FB48" s="104"/>
      <c r="FC48" s="104"/>
      <c r="FD48" s="104"/>
      <c r="FE48" s="104"/>
      <c r="FF48" s="105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</row>
    <row r="49" spans="1:208" ht="14.2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4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41"/>
      <c r="BE49" s="91"/>
      <c r="BF49" s="91"/>
      <c r="BG49" s="91"/>
      <c r="BH49" s="91"/>
      <c r="BI49" s="41"/>
      <c r="BJ49" s="91"/>
      <c r="BK49" s="91"/>
      <c r="BL49" s="91"/>
      <c r="BM49" s="91"/>
      <c r="BN49" s="91"/>
      <c r="BO49" s="91"/>
      <c r="BP49" s="91"/>
      <c r="BQ49" s="91"/>
      <c r="BR49" s="41"/>
      <c r="BS49" s="41"/>
      <c r="BT49" s="41"/>
      <c r="BU49" s="41"/>
      <c r="BV49" s="41"/>
      <c r="BW49" s="41"/>
      <c r="BX49" s="91"/>
      <c r="BY49" s="91"/>
      <c r="BZ49" s="91"/>
      <c r="CA49" s="91"/>
      <c r="CB49" s="41"/>
      <c r="CC49" s="91"/>
      <c r="CD49" s="91"/>
      <c r="CE49" s="91"/>
      <c r="CF49" s="91"/>
      <c r="CG49" s="41"/>
      <c r="CH49" s="41"/>
      <c r="CI49" s="41"/>
      <c r="CJ49" s="41"/>
      <c r="CK49" s="4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6"/>
      <c r="DB49" s="96"/>
      <c r="DC49" s="96"/>
      <c r="DD49" s="96"/>
      <c r="DE49" s="96"/>
      <c r="DF49" s="96"/>
      <c r="DG49" s="91"/>
      <c r="DH49" s="91"/>
      <c r="DI49" s="91"/>
      <c r="DJ49" s="91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104"/>
      <c r="EZ49" s="104"/>
      <c r="FA49" s="104"/>
      <c r="FB49" s="104"/>
      <c r="FC49" s="104"/>
      <c r="FD49" s="104"/>
      <c r="FE49" s="104"/>
      <c r="FF49" s="105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</row>
    <row r="50" spans="1:208" ht="14.2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4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41"/>
      <c r="BE50" s="91"/>
      <c r="BF50" s="91"/>
      <c r="BG50" s="91"/>
      <c r="BH50" s="91"/>
      <c r="BI50" s="41"/>
      <c r="BJ50" s="91"/>
      <c r="BK50" s="91"/>
      <c r="BL50" s="91"/>
      <c r="BM50" s="91"/>
      <c r="BN50" s="91"/>
      <c r="BO50" s="91"/>
      <c r="BP50" s="91"/>
      <c r="BQ50" s="91"/>
      <c r="BR50" s="41"/>
      <c r="BS50" s="41"/>
      <c r="BT50" s="41"/>
      <c r="BU50" s="41"/>
      <c r="BV50" s="41"/>
      <c r="BW50" s="41"/>
      <c r="BX50" s="91"/>
      <c r="BY50" s="91"/>
      <c r="BZ50" s="91"/>
      <c r="CA50" s="91"/>
      <c r="CB50" s="41"/>
      <c r="CC50" s="91"/>
      <c r="CD50" s="91"/>
      <c r="CE50" s="91"/>
      <c r="CF50" s="91"/>
      <c r="CG50" s="41"/>
      <c r="CH50" s="41"/>
      <c r="CI50" s="41"/>
      <c r="CJ50" s="41"/>
      <c r="CK50" s="4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6"/>
      <c r="DB50" s="96"/>
      <c r="DC50" s="96"/>
      <c r="DD50" s="96"/>
      <c r="DE50" s="96"/>
      <c r="DF50" s="96"/>
      <c r="DG50" s="91"/>
      <c r="DH50" s="91"/>
      <c r="DI50" s="91"/>
      <c r="DJ50" s="91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104"/>
      <c r="EZ50" s="104"/>
      <c r="FA50" s="104"/>
      <c r="FB50" s="104"/>
      <c r="FC50" s="104"/>
      <c r="FD50" s="104"/>
      <c r="FE50" s="104"/>
      <c r="FF50" s="105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</row>
    <row r="51" spans="1:208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4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41"/>
      <c r="BE51" s="91"/>
      <c r="BF51" s="91"/>
      <c r="BG51" s="91"/>
      <c r="BH51" s="91"/>
      <c r="BI51" s="41"/>
      <c r="BJ51" s="91"/>
      <c r="BK51" s="91"/>
      <c r="BL51" s="91"/>
      <c r="BM51" s="91"/>
      <c r="BN51" s="91"/>
      <c r="BO51" s="91"/>
      <c r="BP51" s="91"/>
      <c r="BQ51" s="91"/>
      <c r="BR51" s="41"/>
      <c r="BS51" s="41"/>
      <c r="BT51" s="41"/>
      <c r="BU51" s="41"/>
      <c r="BV51" s="41"/>
      <c r="BW51" s="41"/>
      <c r="BX51" s="91"/>
      <c r="BY51" s="91"/>
      <c r="BZ51" s="91"/>
      <c r="CA51" s="91"/>
      <c r="CB51" s="41"/>
      <c r="CC51" s="91"/>
      <c r="CD51" s="91"/>
      <c r="CE51" s="91"/>
      <c r="CF51" s="91"/>
      <c r="CG51" s="41"/>
      <c r="CH51" s="41"/>
      <c r="CI51" s="41"/>
      <c r="CJ51" s="41"/>
      <c r="CK51" s="4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6"/>
      <c r="DB51" s="96"/>
      <c r="DC51" s="96"/>
      <c r="DD51" s="96"/>
      <c r="DE51" s="96"/>
      <c r="DF51" s="96"/>
      <c r="DG51" s="91"/>
      <c r="DH51" s="91"/>
      <c r="DI51" s="91"/>
      <c r="DJ51" s="91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104"/>
      <c r="EZ51" s="104"/>
      <c r="FA51" s="104"/>
      <c r="FB51" s="104"/>
      <c r="FC51" s="104"/>
      <c r="FD51" s="104"/>
      <c r="FE51" s="104"/>
      <c r="FF51" s="105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</row>
    <row r="52" spans="1:208" ht="14.2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4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41"/>
      <c r="BE52" s="91"/>
      <c r="BF52" s="91"/>
      <c r="BG52" s="91"/>
      <c r="BH52" s="91"/>
      <c r="BI52" s="41"/>
      <c r="BJ52" s="91"/>
      <c r="BK52" s="91"/>
      <c r="BL52" s="91"/>
      <c r="BM52" s="91"/>
      <c r="BN52" s="91"/>
      <c r="BO52" s="91"/>
      <c r="BP52" s="91"/>
      <c r="BQ52" s="91"/>
      <c r="BR52" s="41"/>
      <c r="BS52" s="41"/>
      <c r="BT52" s="41"/>
      <c r="BU52" s="41"/>
      <c r="BV52" s="41"/>
      <c r="BW52" s="41"/>
      <c r="BX52" s="91"/>
      <c r="BY52" s="91"/>
      <c r="BZ52" s="91"/>
      <c r="CA52" s="91"/>
      <c r="CB52" s="41"/>
      <c r="CC52" s="91"/>
      <c r="CD52" s="91"/>
      <c r="CE52" s="91"/>
      <c r="CF52" s="91"/>
      <c r="CG52" s="41"/>
      <c r="CH52" s="41"/>
      <c r="CI52" s="41"/>
      <c r="CJ52" s="41"/>
      <c r="CK52" s="4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6"/>
      <c r="DB52" s="96"/>
      <c r="DC52" s="96"/>
      <c r="DD52" s="96"/>
      <c r="DE52" s="96"/>
      <c r="DF52" s="96"/>
      <c r="DG52" s="91"/>
      <c r="DH52" s="91"/>
      <c r="DI52" s="91"/>
      <c r="DJ52" s="91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104"/>
      <c r="EZ52" s="104"/>
      <c r="FA52" s="104"/>
      <c r="FB52" s="104"/>
      <c r="FC52" s="104"/>
      <c r="FD52" s="104"/>
      <c r="FE52" s="104"/>
      <c r="FF52" s="105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</row>
    <row r="53" spans="1:208" ht="14.2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4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41"/>
      <c r="BE53" s="91"/>
      <c r="BF53" s="91"/>
      <c r="BG53" s="91"/>
      <c r="BH53" s="91"/>
      <c r="BI53" s="41"/>
      <c r="BJ53" s="91"/>
      <c r="BK53" s="91"/>
      <c r="BL53" s="91"/>
      <c r="BM53" s="91"/>
      <c r="BN53" s="91"/>
      <c r="BO53" s="91"/>
      <c r="BP53" s="91"/>
      <c r="BQ53" s="91"/>
      <c r="BR53" s="41"/>
      <c r="BS53" s="41"/>
      <c r="BT53" s="41"/>
      <c r="BU53" s="41"/>
      <c r="BV53" s="41"/>
      <c r="BW53" s="41"/>
      <c r="BX53" s="91"/>
      <c r="BY53" s="91"/>
      <c r="BZ53" s="91"/>
      <c r="CA53" s="91"/>
      <c r="CB53" s="41"/>
      <c r="CC53" s="91"/>
      <c r="CD53" s="91"/>
      <c r="CE53" s="91"/>
      <c r="CF53" s="91"/>
      <c r="CG53" s="41"/>
      <c r="CH53" s="41"/>
      <c r="CI53" s="41"/>
      <c r="CJ53" s="41"/>
      <c r="CK53" s="4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6"/>
      <c r="DB53" s="96"/>
      <c r="DC53" s="96"/>
      <c r="DD53" s="96"/>
      <c r="DE53" s="96"/>
      <c r="DF53" s="96"/>
      <c r="DG53" s="91"/>
      <c r="DH53" s="91"/>
      <c r="DI53" s="91"/>
      <c r="DJ53" s="91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104"/>
      <c r="EZ53" s="104"/>
      <c r="FA53" s="104"/>
      <c r="FB53" s="104"/>
      <c r="FC53" s="104"/>
      <c r="FD53" s="104"/>
      <c r="FE53" s="104"/>
      <c r="FF53" s="105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</row>
    <row r="54" spans="1:208" ht="14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4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41"/>
      <c r="BE54" s="91"/>
      <c r="BF54" s="91"/>
      <c r="BG54" s="91"/>
      <c r="BH54" s="91"/>
      <c r="BI54" s="41"/>
      <c r="BJ54" s="91"/>
      <c r="BK54" s="91"/>
      <c r="BL54" s="91"/>
      <c r="BM54" s="91"/>
      <c r="BN54" s="91"/>
      <c r="BO54" s="91"/>
      <c r="BP54" s="91"/>
      <c r="BQ54" s="91"/>
      <c r="BR54" s="41"/>
      <c r="BS54" s="41"/>
      <c r="BT54" s="41"/>
      <c r="BU54" s="41"/>
      <c r="BV54" s="41"/>
      <c r="BW54" s="41"/>
      <c r="BX54" s="91"/>
      <c r="BY54" s="91"/>
      <c r="BZ54" s="91"/>
      <c r="CA54" s="91"/>
      <c r="CB54" s="41"/>
      <c r="CC54" s="91"/>
      <c r="CD54" s="91"/>
      <c r="CE54" s="91"/>
      <c r="CF54" s="91"/>
      <c r="CG54" s="41"/>
      <c r="CH54" s="41"/>
      <c r="CI54" s="41"/>
      <c r="CJ54" s="41"/>
      <c r="CK54" s="4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6"/>
      <c r="DB54" s="96"/>
      <c r="DC54" s="96"/>
      <c r="DD54" s="96"/>
      <c r="DE54" s="96"/>
      <c r="DF54" s="96"/>
      <c r="DG54" s="91"/>
      <c r="DH54" s="91"/>
      <c r="DI54" s="91"/>
      <c r="DJ54" s="91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104"/>
      <c r="EZ54" s="104"/>
      <c r="FA54" s="104"/>
      <c r="FB54" s="104"/>
      <c r="FC54" s="104"/>
      <c r="FD54" s="104"/>
      <c r="FE54" s="104"/>
      <c r="FF54" s="105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</row>
    <row r="55" spans="1:208" ht="14.2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4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41"/>
      <c r="BE55" s="91"/>
      <c r="BF55" s="91"/>
      <c r="BG55" s="91"/>
      <c r="BH55" s="91"/>
      <c r="BI55" s="41"/>
      <c r="BJ55" s="91"/>
      <c r="BK55" s="91"/>
      <c r="BL55" s="91"/>
      <c r="BM55" s="91"/>
      <c r="BN55" s="91"/>
      <c r="BO55" s="91"/>
      <c r="BP55" s="91"/>
      <c r="BQ55" s="91"/>
      <c r="BR55" s="41"/>
      <c r="BS55" s="41"/>
      <c r="BT55" s="41"/>
      <c r="BU55" s="41"/>
      <c r="BV55" s="41"/>
      <c r="BW55" s="41"/>
      <c r="BX55" s="91"/>
      <c r="BY55" s="91"/>
      <c r="BZ55" s="91"/>
      <c r="CA55" s="91"/>
      <c r="CB55" s="41"/>
      <c r="CC55" s="91"/>
      <c r="CD55" s="91"/>
      <c r="CE55" s="91"/>
      <c r="CF55" s="91"/>
      <c r="CG55" s="41"/>
      <c r="CH55" s="41"/>
      <c r="CI55" s="41"/>
      <c r="CJ55" s="41"/>
      <c r="CK55" s="4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6"/>
      <c r="DB55" s="96"/>
      <c r="DC55" s="96"/>
      <c r="DD55" s="96"/>
      <c r="DE55" s="96"/>
      <c r="DF55" s="96"/>
      <c r="DG55" s="91"/>
      <c r="DH55" s="91"/>
      <c r="DI55" s="91"/>
      <c r="DJ55" s="91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104"/>
      <c r="EZ55" s="104"/>
      <c r="FA55" s="104"/>
      <c r="FB55" s="104"/>
      <c r="FC55" s="104"/>
      <c r="FD55" s="104"/>
      <c r="FE55" s="104"/>
      <c r="FF55" s="105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</row>
    <row r="56" spans="1:208" ht="14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4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41"/>
      <c r="BE56" s="91"/>
      <c r="BF56" s="91"/>
      <c r="BG56" s="91"/>
      <c r="BH56" s="91"/>
      <c r="BI56" s="41"/>
      <c r="BJ56" s="91"/>
      <c r="BK56" s="91"/>
      <c r="BL56" s="91"/>
      <c r="BM56" s="91"/>
      <c r="BN56" s="91"/>
      <c r="BO56" s="91"/>
      <c r="BP56" s="91"/>
      <c r="BQ56" s="91"/>
      <c r="BR56" s="41"/>
      <c r="BS56" s="41"/>
      <c r="BT56" s="41"/>
      <c r="BU56" s="41"/>
      <c r="BV56" s="41"/>
      <c r="BW56" s="41"/>
      <c r="BX56" s="91"/>
      <c r="BY56" s="91"/>
      <c r="BZ56" s="91"/>
      <c r="CA56" s="91"/>
      <c r="CB56" s="41"/>
      <c r="CC56" s="91"/>
      <c r="CD56" s="91"/>
      <c r="CE56" s="91"/>
      <c r="CF56" s="91"/>
      <c r="CG56" s="41"/>
      <c r="CH56" s="41"/>
      <c r="CI56" s="41"/>
      <c r="CJ56" s="41"/>
      <c r="CK56" s="4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6"/>
      <c r="DB56" s="96"/>
      <c r="DC56" s="96"/>
      <c r="DD56" s="96"/>
      <c r="DE56" s="96"/>
      <c r="DF56" s="96"/>
      <c r="DG56" s="91"/>
      <c r="DH56" s="91"/>
      <c r="DI56" s="91"/>
      <c r="DJ56" s="91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104"/>
      <c r="EZ56" s="104"/>
      <c r="FA56" s="104"/>
      <c r="FB56" s="104"/>
      <c r="FC56" s="104"/>
      <c r="FD56" s="104"/>
      <c r="FE56" s="104"/>
      <c r="FF56" s="105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</row>
    <row r="57" spans="1:208" ht="14.2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4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41"/>
      <c r="BE57" s="91"/>
      <c r="BF57" s="91"/>
      <c r="BG57" s="91"/>
      <c r="BH57" s="91"/>
      <c r="BI57" s="41"/>
      <c r="BJ57" s="91"/>
      <c r="BK57" s="91"/>
      <c r="BL57" s="91"/>
      <c r="BM57" s="91"/>
      <c r="BN57" s="91"/>
      <c r="BO57" s="91"/>
      <c r="BP57" s="91"/>
      <c r="BQ57" s="91"/>
      <c r="BR57" s="41"/>
      <c r="BS57" s="41"/>
      <c r="BT57" s="41"/>
      <c r="BU57" s="41"/>
      <c r="BV57" s="41"/>
      <c r="BW57" s="41"/>
      <c r="BX57" s="91"/>
      <c r="BY57" s="91"/>
      <c r="BZ57" s="91"/>
      <c r="CA57" s="91"/>
      <c r="CB57" s="41"/>
      <c r="CC57" s="91"/>
      <c r="CD57" s="91"/>
      <c r="CE57" s="91"/>
      <c r="CF57" s="91"/>
      <c r="CG57" s="41"/>
      <c r="CH57" s="41"/>
      <c r="CI57" s="41"/>
      <c r="CJ57" s="41"/>
      <c r="CK57" s="4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6"/>
      <c r="DB57" s="96"/>
      <c r="DC57" s="96"/>
      <c r="DD57" s="96"/>
      <c r="DE57" s="96"/>
      <c r="DF57" s="96"/>
      <c r="DG57" s="91"/>
      <c r="DH57" s="91"/>
      <c r="DI57" s="91"/>
      <c r="DJ57" s="91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104"/>
      <c r="EZ57" s="104"/>
      <c r="FA57" s="104"/>
      <c r="FB57" s="104"/>
      <c r="FC57" s="104"/>
      <c r="FD57" s="104"/>
      <c r="FE57" s="104"/>
      <c r="FF57" s="105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</row>
    <row r="58" spans="1:208" ht="14.2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4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41"/>
      <c r="BE58" s="91"/>
      <c r="BF58" s="91"/>
      <c r="BG58" s="91"/>
      <c r="BH58" s="91"/>
      <c r="BI58" s="41"/>
      <c r="BJ58" s="91"/>
      <c r="BK58" s="91"/>
      <c r="BL58" s="91"/>
      <c r="BM58" s="91"/>
      <c r="BN58" s="91"/>
      <c r="BO58" s="91"/>
      <c r="BP58" s="91"/>
      <c r="BQ58" s="91"/>
      <c r="BR58" s="41"/>
      <c r="BS58" s="41"/>
      <c r="BT58" s="41"/>
      <c r="BU58" s="41"/>
      <c r="BV58" s="41"/>
      <c r="BW58" s="41"/>
      <c r="BX58" s="91"/>
      <c r="BY58" s="91"/>
      <c r="BZ58" s="91"/>
      <c r="CA58" s="91"/>
      <c r="CB58" s="41"/>
      <c r="CC58" s="91"/>
      <c r="CD58" s="91"/>
      <c r="CE58" s="91"/>
      <c r="CF58" s="91"/>
      <c r="CG58" s="41"/>
      <c r="CH58" s="41"/>
      <c r="CI58" s="41"/>
      <c r="CJ58" s="41"/>
      <c r="CK58" s="4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6"/>
      <c r="DB58" s="96"/>
      <c r="DC58" s="96"/>
      <c r="DD58" s="96"/>
      <c r="DE58" s="96"/>
      <c r="DF58" s="96"/>
      <c r="DG58" s="91"/>
      <c r="DH58" s="91"/>
      <c r="DI58" s="91"/>
      <c r="DJ58" s="91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104"/>
      <c r="EZ58" s="104"/>
      <c r="FA58" s="104"/>
      <c r="FB58" s="104"/>
      <c r="FC58" s="104"/>
      <c r="FD58" s="104"/>
      <c r="FE58" s="104"/>
      <c r="FF58" s="105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</row>
    <row r="59" spans="1:208" ht="14.2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4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41"/>
      <c r="BE59" s="91"/>
      <c r="BF59" s="91"/>
      <c r="BG59" s="91"/>
      <c r="BH59" s="91"/>
      <c r="BI59" s="41"/>
      <c r="BJ59" s="91"/>
      <c r="BK59" s="91"/>
      <c r="BL59" s="91"/>
      <c r="BM59" s="91"/>
      <c r="BN59" s="91"/>
      <c r="BO59" s="91"/>
      <c r="BP59" s="91"/>
      <c r="BQ59" s="91"/>
      <c r="BR59" s="41"/>
      <c r="BS59" s="41"/>
      <c r="BT59" s="41"/>
      <c r="BU59" s="41"/>
      <c r="BV59" s="41"/>
      <c r="BW59" s="41"/>
      <c r="BX59" s="91"/>
      <c r="BY59" s="91"/>
      <c r="BZ59" s="91"/>
      <c r="CA59" s="91"/>
      <c r="CB59" s="41"/>
      <c r="CC59" s="91"/>
      <c r="CD59" s="91"/>
      <c r="CE59" s="91"/>
      <c r="CF59" s="91"/>
      <c r="CG59" s="41"/>
      <c r="CH59" s="41"/>
      <c r="CI59" s="41"/>
      <c r="CJ59" s="41"/>
      <c r="CK59" s="4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6"/>
      <c r="DB59" s="96"/>
      <c r="DC59" s="96"/>
      <c r="DD59" s="96"/>
      <c r="DE59" s="96"/>
      <c r="DF59" s="96"/>
      <c r="DG59" s="91"/>
      <c r="DH59" s="91"/>
      <c r="DI59" s="91"/>
      <c r="DJ59" s="91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104"/>
      <c r="EZ59" s="104"/>
      <c r="FA59" s="104"/>
      <c r="FB59" s="104"/>
      <c r="FC59" s="104"/>
      <c r="FD59" s="104"/>
      <c r="FE59" s="104"/>
      <c r="FF59" s="105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</row>
    <row r="60" spans="1:208" ht="14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4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41"/>
      <c r="BE60" s="91"/>
      <c r="BF60" s="91"/>
      <c r="BG60" s="91"/>
      <c r="BH60" s="91"/>
      <c r="BI60" s="41"/>
      <c r="BJ60" s="91"/>
      <c r="BK60" s="91"/>
      <c r="BL60" s="91"/>
      <c r="BM60" s="91"/>
      <c r="BN60" s="91"/>
      <c r="BO60" s="91"/>
      <c r="BP60" s="91"/>
      <c r="BQ60" s="91"/>
      <c r="BR60" s="41"/>
      <c r="BS60" s="41"/>
      <c r="BT60" s="41"/>
      <c r="BU60" s="41"/>
      <c r="BV60" s="41"/>
      <c r="BW60" s="41"/>
      <c r="BX60" s="91"/>
      <c r="BY60" s="91"/>
      <c r="BZ60" s="91"/>
      <c r="CA60" s="91"/>
      <c r="CB60" s="41"/>
      <c r="CC60" s="91"/>
      <c r="CD60" s="91"/>
      <c r="CE60" s="91"/>
      <c r="CF60" s="91"/>
      <c r="CG60" s="41"/>
      <c r="CH60" s="41"/>
      <c r="CI60" s="41"/>
      <c r="CJ60" s="41"/>
      <c r="CK60" s="4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6"/>
      <c r="DB60" s="96"/>
      <c r="DC60" s="96"/>
      <c r="DD60" s="96"/>
      <c r="DE60" s="96"/>
      <c r="DF60" s="96"/>
      <c r="DG60" s="91"/>
      <c r="DH60" s="91"/>
      <c r="DI60" s="91"/>
      <c r="DJ60" s="91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104"/>
      <c r="EZ60" s="104"/>
      <c r="FA60" s="104"/>
      <c r="FB60" s="104"/>
      <c r="FC60" s="104"/>
      <c r="FD60" s="104"/>
      <c r="FE60" s="104"/>
      <c r="FF60" s="105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</row>
    <row r="61" spans="1:208" ht="14.2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4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41"/>
      <c r="BE61" s="91"/>
      <c r="BF61" s="91"/>
      <c r="BG61" s="91"/>
      <c r="BH61" s="91"/>
      <c r="BI61" s="41"/>
      <c r="BJ61" s="91"/>
      <c r="BK61" s="91"/>
      <c r="BL61" s="91"/>
      <c r="BM61" s="91"/>
      <c r="BN61" s="91"/>
      <c r="BO61" s="91"/>
      <c r="BP61" s="91"/>
      <c r="BQ61" s="91"/>
      <c r="BR61" s="41"/>
      <c r="BS61" s="41"/>
      <c r="BT61" s="41"/>
      <c r="BU61" s="41"/>
      <c r="BV61" s="41"/>
      <c r="BW61" s="41"/>
      <c r="BX61" s="91"/>
      <c r="BY61" s="91"/>
      <c r="BZ61" s="91"/>
      <c r="CA61" s="91"/>
      <c r="CB61" s="41"/>
      <c r="CC61" s="91"/>
      <c r="CD61" s="91"/>
      <c r="CE61" s="91"/>
      <c r="CF61" s="91"/>
      <c r="CG61" s="41"/>
      <c r="CH61" s="41"/>
      <c r="CI61" s="41"/>
      <c r="CJ61" s="41"/>
      <c r="CK61" s="4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6"/>
      <c r="DB61" s="96"/>
      <c r="DC61" s="96"/>
      <c r="DD61" s="96"/>
      <c r="DE61" s="96"/>
      <c r="DF61" s="96"/>
      <c r="DG61" s="91"/>
      <c r="DH61" s="91"/>
      <c r="DI61" s="91"/>
      <c r="DJ61" s="91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104"/>
      <c r="EZ61" s="104"/>
      <c r="FA61" s="104"/>
      <c r="FB61" s="104"/>
      <c r="FC61" s="104"/>
      <c r="FD61" s="104"/>
      <c r="FE61" s="104"/>
      <c r="FF61" s="105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</row>
    <row r="62" spans="1:208" ht="14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4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41"/>
      <c r="BE62" s="91"/>
      <c r="BF62" s="91"/>
      <c r="BG62" s="91"/>
      <c r="BH62" s="91"/>
      <c r="BI62" s="41"/>
      <c r="BJ62" s="91"/>
      <c r="BK62" s="91"/>
      <c r="BL62" s="91"/>
      <c r="BM62" s="91"/>
      <c r="BN62" s="91"/>
      <c r="BO62" s="91"/>
      <c r="BP62" s="91"/>
      <c r="BQ62" s="91"/>
      <c r="BR62" s="41"/>
      <c r="BS62" s="41"/>
      <c r="BT62" s="41"/>
      <c r="BU62" s="41"/>
      <c r="BV62" s="41"/>
      <c r="BW62" s="41"/>
      <c r="BX62" s="91"/>
      <c r="BY62" s="91"/>
      <c r="BZ62" s="91"/>
      <c r="CA62" s="91"/>
      <c r="CB62" s="41"/>
      <c r="CC62" s="91"/>
      <c r="CD62" s="91"/>
      <c r="CE62" s="91"/>
      <c r="CF62" s="91"/>
      <c r="CG62" s="41"/>
      <c r="CH62" s="41"/>
      <c r="CI62" s="41"/>
      <c r="CJ62" s="41"/>
      <c r="CK62" s="4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6"/>
      <c r="DB62" s="96"/>
      <c r="DC62" s="96"/>
      <c r="DD62" s="96"/>
      <c r="DE62" s="96"/>
      <c r="DF62" s="96"/>
      <c r="DG62" s="91"/>
      <c r="DH62" s="91"/>
      <c r="DI62" s="91"/>
      <c r="DJ62" s="91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104"/>
      <c r="EZ62" s="104"/>
      <c r="FA62" s="104"/>
      <c r="FB62" s="104"/>
      <c r="FC62" s="104"/>
      <c r="FD62" s="104"/>
      <c r="FE62" s="104"/>
      <c r="FF62" s="105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</row>
    <row r="63" spans="1:208" ht="14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4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41"/>
      <c r="BE63" s="91"/>
      <c r="BF63" s="91"/>
      <c r="BG63" s="91"/>
      <c r="BH63" s="91"/>
      <c r="BI63" s="41"/>
      <c r="BJ63" s="91"/>
      <c r="BK63" s="91"/>
      <c r="BL63" s="91"/>
      <c r="BM63" s="91"/>
      <c r="BN63" s="91"/>
      <c r="BO63" s="91"/>
      <c r="BP63" s="91"/>
      <c r="BQ63" s="91"/>
      <c r="BR63" s="41"/>
      <c r="BS63" s="41"/>
      <c r="BT63" s="41"/>
      <c r="BU63" s="41"/>
      <c r="BV63" s="41"/>
      <c r="BW63" s="41"/>
      <c r="BX63" s="91"/>
      <c r="BY63" s="91"/>
      <c r="BZ63" s="91"/>
      <c r="CA63" s="91"/>
      <c r="CB63" s="41"/>
      <c r="CC63" s="91"/>
      <c r="CD63" s="91"/>
      <c r="CE63" s="91"/>
      <c r="CF63" s="91"/>
      <c r="CG63" s="41"/>
      <c r="CH63" s="41"/>
      <c r="CI63" s="41"/>
      <c r="CJ63" s="41"/>
      <c r="CK63" s="4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6"/>
      <c r="DB63" s="96"/>
      <c r="DC63" s="96"/>
      <c r="DD63" s="96"/>
      <c r="DE63" s="96"/>
      <c r="DF63" s="96"/>
      <c r="DG63" s="91"/>
      <c r="DH63" s="91"/>
      <c r="DI63" s="91"/>
      <c r="DJ63" s="91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104"/>
      <c r="EZ63" s="104"/>
      <c r="FA63" s="104"/>
      <c r="FB63" s="104"/>
      <c r="FC63" s="104"/>
      <c r="FD63" s="104"/>
      <c r="FE63" s="104"/>
      <c r="FF63" s="105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</row>
    <row r="64" spans="1:208" ht="14.2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4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41"/>
      <c r="BE64" s="91"/>
      <c r="BF64" s="91"/>
      <c r="BG64" s="91"/>
      <c r="BH64" s="91"/>
      <c r="BI64" s="41"/>
      <c r="BJ64" s="91"/>
      <c r="BK64" s="91"/>
      <c r="BL64" s="91"/>
      <c r="BM64" s="91"/>
      <c r="BN64" s="91"/>
      <c r="BO64" s="91"/>
      <c r="BP64" s="91"/>
      <c r="BQ64" s="91"/>
      <c r="BR64" s="41"/>
      <c r="BS64" s="41"/>
      <c r="BT64" s="41"/>
      <c r="BU64" s="41"/>
      <c r="BV64" s="41"/>
      <c r="BW64" s="41"/>
      <c r="BX64" s="91"/>
      <c r="BY64" s="91"/>
      <c r="BZ64" s="91"/>
      <c r="CA64" s="91"/>
      <c r="CB64" s="41"/>
      <c r="CC64" s="91"/>
      <c r="CD64" s="91"/>
      <c r="CE64" s="91"/>
      <c r="CF64" s="91"/>
      <c r="CG64" s="41"/>
      <c r="CH64" s="41"/>
      <c r="CI64" s="41"/>
      <c r="CJ64" s="41"/>
      <c r="CK64" s="4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6"/>
      <c r="DB64" s="96"/>
      <c r="DC64" s="96"/>
      <c r="DD64" s="96"/>
      <c r="DE64" s="96"/>
      <c r="DF64" s="96"/>
      <c r="DG64" s="91"/>
      <c r="DH64" s="91"/>
      <c r="DI64" s="91"/>
      <c r="DJ64" s="91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104"/>
      <c r="EZ64" s="104"/>
      <c r="FA64" s="104"/>
      <c r="FB64" s="104"/>
      <c r="FC64" s="104"/>
      <c r="FD64" s="104"/>
      <c r="FE64" s="104"/>
      <c r="FF64" s="105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</row>
    <row r="65" spans="1:208" ht="14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4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41"/>
      <c r="BE65" s="91"/>
      <c r="BF65" s="91"/>
      <c r="BG65" s="91"/>
      <c r="BH65" s="91"/>
      <c r="BI65" s="41"/>
      <c r="BJ65" s="91"/>
      <c r="BK65" s="91"/>
      <c r="BL65" s="91"/>
      <c r="BM65" s="91"/>
      <c r="BN65" s="91"/>
      <c r="BO65" s="91"/>
      <c r="BP65" s="91"/>
      <c r="BQ65" s="91"/>
      <c r="BR65" s="41"/>
      <c r="BS65" s="41"/>
      <c r="BT65" s="41"/>
      <c r="BU65" s="41"/>
      <c r="BV65" s="41"/>
      <c r="BW65" s="41"/>
      <c r="BX65" s="91"/>
      <c r="BY65" s="91"/>
      <c r="BZ65" s="91"/>
      <c r="CA65" s="91"/>
      <c r="CB65" s="41"/>
      <c r="CC65" s="91"/>
      <c r="CD65" s="91"/>
      <c r="CE65" s="91"/>
      <c r="CF65" s="91"/>
      <c r="CG65" s="41"/>
      <c r="CH65" s="41"/>
      <c r="CI65" s="41"/>
      <c r="CJ65" s="41"/>
      <c r="CK65" s="4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6"/>
      <c r="DB65" s="96"/>
      <c r="DC65" s="96"/>
      <c r="DD65" s="96"/>
      <c r="DE65" s="96"/>
      <c r="DF65" s="96"/>
      <c r="DG65" s="91"/>
      <c r="DH65" s="91"/>
      <c r="DI65" s="91"/>
      <c r="DJ65" s="91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104"/>
      <c r="EZ65" s="104"/>
      <c r="FA65" s="104"/>
      <c r="FB65" s="104"/>
      <c r="FC65" s="104"/>
      <c r="FD65" s="104"/>
      <c r="FE65" s="104"/>
      <c r="FF65" s="105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</row>
    <row r="66" spans="1:208" ht="14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4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41"/>
      <c r="BE66" s="91"/>
      <c r="BF66" s="91"/>
      <c r="BG66" s="91"/>
      <c r="BH66" s="91"/>
      <c r="BI66" s="41"/>
      <c r="BJ66" s="91"/>
      <c r="BK66" s="91"/>
      <c r="BL66" s="91"/>
      <c r="BM66" s="91"/>
      <c r="BN66" s="91"/>
      <c r="BO66" s="91"/>
      <c r="BP66" s="91"/>
      <c r="BQ66" s="91"/>
      <c r="BR66" s="41"/>
      <c r="BS66" s="41"/>
      <c r="BT66" s="41"/>
      <c r="BU66" s="41"/>
      <c r="BV66" s="41"/>
      <c r="BW66" s="41"/>
      <c r="BX66" s="91"/>
      <c r="BY66" s="91"/>
      <c r="BZ66" s="91"/>
      <c r="CA66" s="91"/>
      <c r="CB66" s="41"/>
      <c r="CC66" s="91"/>
      <c r="CD66" s="91"/>
      <c r="CE66" s="91"/>
      <c r="CF66" s="91"/>
      <c r="CG66" s="41"/>
      <c r="CH66" s="41"/>
      <c r="CI66" s="41"/>
      <c r="CJ66" s="41"/>
      <c r="CK66" s="4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6"/>
      <c r="DB66" s="96"/>
      <c r="DC66" s="96"/>
      <c r="DD66" s="96"/>
      <c r="DE66" s="96"/>
      <c r="DF66" s="96"/>
      <c r="DG66" s="91"/>
      <c r="DH66" s="91"/>
      <c r="DI66" s="91"/>
      <c r="DJ66" s="91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104"/>
      <c r="EZ66" s="104"/>
      <c r="FA66" s="104"/>
      <c r="FB66" s="104"/>
      <c r="FC66" s="104"/>
      <c r="FD66" s="104"/>
      <c r="FE66" s="104"/>
      <c r="FF66" s="105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</row>
    <row r="67" spans="1:208" ht="14.2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4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41"/>
      <c r="BE67" s="91"/>
      <c r="BF67" s="91"/>
      <c r="BG67" s="91"/>
      <c r="BH67" s="91"/>
      <c r="BI67" s="41"/>
      <c r="BJ67" s="91"/>
      <c r="BK67" s="91"/>
      <c r="BL67" s="91"/>
      <c r="BM67" s="91"/>
      <c r="BN67" s="91"/>
      <c r="BO67" s="91"/>
      <c r="BP67" s="91"/>
      <c r="BQ67" s="91"/>
      <c r="BR67" s="41"/>
      <c r="BS67" s="41"/>
      <c r="BT67" s="41"/>
      <c r="BU67" s="41"/>
      <c r="BV67" s="41"/>
      <c r="BW67" s="41"/>
      <c r="BX67" s="91"/>
      <c r="BY67" s="91"/>
      <c r="BZ67" s="91"/>
      <c r="CA67" s="91"/>
      <c r="CB67" s="41"/>
      <c r="CC67" s="91"/>
      <c r="CD67" s="91"/>
      <c r="CE67" s="91"/>
      <c r="CF67" s="91"/>
      <c r="CG67" s="41"/>
      <c r="CH67" s="41"/>
      <c r="CI67" s="41"/>
      <c r="CJ67" s="41"/>
      <c r="CK67" s="4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6"/>
      <c r="DB67" s="96"/>
      <c r="DC67" s="96"/>
      <c r="DD67" s="96"/>
      <c r="DE67" s="96"/>
      <c r="DF67" s="96"/>
      <c r="DG67" s="91"/>
      <c r="DH67" s="91"/>
      <c r="DI67" s="91"/>
      <c r="DJ67" s="91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104"/>
      <c r="EZ67" s="104"/>
      <c r="FA67" s="104"/>
      <c r="FB67" s="104"/>
      <c r="FC67" s="104"/>
      <c r="FD67" s="104"/>
      <c r="FE67" s="104"/>
      <c r="FF67" s="105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</row>
    <row r="68" spans="1:208" ht="14.2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4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41"/>
      <c r="BE68" s="91"/>
      <c r="BF68" s="91"/>
      <c r="BG68" s="91"/>
      <c r="BH68" s="91"/>
      <c r="BI68" s="41"/>
      <c r="BJ68" s="91"/>
      <c r="BK68" s="91"/>
      <c r="BL68" s="91"/>
      <c r="BM68" s="91"/>
      <c r="BN68" s="91"/>
      <c r="BO68" s="91"/>
      <c r="BP68" s="91"/>
      <c r="BQ68" s="91"/>
      <c r="BR68" s="41"/>
      <c r="BS68" s="41"/>
      <c r="BT68" s="41"/>
      <c r="BU68" s="41"/>
      <c r="BV68" s="41"/>
      <c r="BW68" s="41"/>
      <c r="BX68" s="91"/>
      <c r="BY68" s="91"/>
      <c r="BZ68" s="91"/>
      <c r="CA68" s="91"/>
      <c r="CB68" s="41"/>
      <c r="CC68" s="91"/>
      <c r="CD68" s="91"/>
      <c r="CE68" s="91"/>
      <c r="CF68" s="91"/>
      <c r="CG68" s="41"/>
      <c r="CH68" s="41"/>
      <c r="CI68" s="41"/>
      <c r="CJ68" s="41"/>
      <c r="CK68" s="4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6"/>
      <c r="DB68" s="96"/>
      <c r="DC68" s="96"/>
      <c r="DD68" s="96"/>
      <c r="DE68" s="96"/>
      <c r="DF68" s="96"/>
      <c r="DG68" s="91"/>
      <c r="DH68" s="91"/>
      <c r="DI68" s="91"/>
      <c r="DJ68" s="91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104"/>
      <c r="EZ68" s="104"/>
      <c r="FA68" s="104"/>
      <c r="FB68" s="104"/>
      <c r="FC68" s="104"/>
      <c r="FD68" s="104"/>
      <c r="FE68" s="104"/>
      <c r="FF68" s="105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</row>
    <row r="69" spans="1:208" ht="14.2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4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41"/>
      <c r="BE69" s="91"/>
      <c r="BF69" s="91"/>
      <c r="BG69" s="91"/>
      <c r="BH69" s="91"/>
      <c r="BI69" s="41"/>
      <c r="BJ69" s="91"/>
      <c r="BK69" s="91"/>
      <c r="BL69" s="91"/>
      <c r="BM69" s="91"/>
      <c r="BN69" s="91"/>
      <c r="BO69" s="91"/>
      <c r="BP69" s="91"/>
      <c r="BQ69" s="91"/>
      <c r="BR69" s="41"/>
      <c r="BS69" s="41"/>
      <c r="BT69" s="41"/>
      <c r="BU69" s="41"/>
      <c r="BV69" s="41"/>
      <c r="BW69" s="41"/>
      <c r="BX69" s="91"/>
      <c r="BY69" s="91"/>
      <c r="BZ69" s="91"/>
      <c r="CA69" s="91"/>
      <c r="CB69" s="41"/>
      <c r="CC69" s="91"/>
      <c r="CD69" s="91"/>
      <c r="CE69" s="91"/>
      <c r="CF69" s="91"/>
      <c r="CG69" s="41"/>
      <c r="CH69" s="41"/>
      <c r="CI69" s="41"/>
      <c r="CJ69" s="41"/>
      <c r="CK69" s="4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6"/>
      <c r="DB69" s="96"/>
      <c r="DC69" s="96"/>
      <c r="DD69" s="96"/>
      <c r="DE69" s="96"/>
      <c r="DF69" s="96"/>
      <c r="DG69" s="91"/>
      <c r="DH69" s="91"/>
      <c r="DI69" s="91"/>
      <c r="DJ69" s="91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104"/>
      <c r="EZ69" s="104"/>
      <c r="FA69" s="104"/>
      <c r="FB69" s="104"/>
      <c r="FC69" s="104"/>
      <c r="FD69" s="104"/>
      <c r="FE69" s="104"/>
      <c r="FF69" s="105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</row>
    <row r="70" spans="1:208" ht="14.2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4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41"/>
      <c r="BE70" s="91"/>
      <c r="BF70" s="91"/>
      <c r="BG70" s="91"/>
      <c r="BH70" s="91"/>
      <c r="BI70" s="41"/>
      <c r="BJ70" s="91"/>
      <c r="BK70" s="91"/>
      <c r="BL70" s="91"/>
      <c r="BM70" s="91"/>
      <c r="BN70" s="91"/>
      <c r="BO70" s="91"/>
      <c r="BP70" s="91"/>
      <c r="BQ70" s="91"/>
      <c r="BR70" s="41"/>
      <c r="BS70" s="41"/>
      <c r="BT70" s="41"/>
      <c r="BU70" s="41"/>
      <c r="BV70" s="41"/>
      <c r="BW70" s="41"/>
      <c r="BX70" s="91"/>
      <c r="BY70" s="91"/>
      <c r="BZ70" s="91"/>
      <c r="CA70" s="91"/>
      <c r="CB70" s="41"/>
      <c r="CC70" s="91"/>
      <c r="CD70" s="91"/>
      <c r="CE70" s="91"/>
      <c r="CF70" s="91"/>
      <c r="CG70" s="41"/>
      <c r="CH70" s="41"/>
      <c r="CI70" s="41"/>
      <c r="CJ70" s="41"/>
      <c r="CK70" s="4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6"/>
      <c r="DB70" s="96"/>
      <c r="DC70" s="96"/>
      <c r="DD70" s="96"/>
      <c r="DE70" s="96"/>
      <c r="DF70" s="96"/>
      <c r="DG70" s="91"/>
      <c r="DH70" s="91"/>
      <c r="DI70" s="91"/>
      <c r="DJ70" s="91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104"/>
      <c r="EZ70" s="104"/>
      <c r="FA70" s="104"/>
      <c r="FB70" s="104"/>
      <c r="FC70" s="104"/>
      <c r="FD70" s="104"/>
      <c r="FE70" s="104"/>
      <c r="FF70" s="105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</row>
    <row r="71" spans="1:208" ht="14.2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4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41"/>
      <c r="BE71" s="91"/>
      <c r="BF71" s="91"/>
      <c r="BG71" s="91"/>
      <c r="BH71" s="91"/>
      <c r="BI71" s="41"/>
      <c r="BJ71" s="91"/>
      <c r="BK71" s="91"/>
      <c r="BL71" s="91"/>
      <c r="BM71" s="91"/>
      <c r="BN71" s="91"/>
      <c r="BO71" s="91"/>
      <c r="BP71" s="91"/>
      <c r="BQ71" s="91"/>
      <c r="BR71" s="41"/>
      <c r="BS71" s="41"/>
      <c r="BT71" s="41"/>
      <c r="BU71" s="41"/>
      <c r="BV71" s="41"/>
      <c r="BW71" s="41"/>
      <c r="BX71" s="91"/>
      <c r="BY71" s="91"/>
      <c r="BZ71" s="91"/>
      <c r="CA71" s="91"/>
      <c r="CB71" s="41"/>
      <c r="CC71" s="91"/>
      <c r="CD71" s="91"/>
      <c r="CE71" s="91"/>
      <c r="CF71" s="91"/>
      <c r="CG71" s="41"/>
      <c r="CH71" s="41"/>
      <c r="CI71" s="41"/>
      <c r="CJ71" s="41"/>
      <c r="CK71" s="4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6"/>
      <c r="DB71" s="96"/>
      <c r="DC71" s="96"/>
      <c r="DD71" s="96"/>
      <c r="DE71" s="96"/>
      <c r="DF71" s="96"/>
      <c r="DG71" s="91"/>
      <c r="DH71" s="91"/>
      <c r="DI71" s="91"/>
      <c r="DJ71" s="91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104"/>
      <c r="EZ71" s="104"/>
      <c r="FA71" s="104"/>
      <c r="FB71" s="104"/>
      <c r="FC71" s="104"/>
      <c r="FD71" s="104"/>
      <c r="FE71" s="104"/>
      <c r="FF71" s="105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</row>
    <row r="72" spans="1:208" ht="14.2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4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41"/>
      <c r="BE72" s="91"/>
      <c r="BF72" s="91"/>
      <c r="BG72" s="91"/>
      <c r="BH72" s="91"/>
      <c r="BI72" s="41"/>
      <c r="BJ72" s="91"/>
      <c r="BK72" s="91"/>
      <c r="BL72" s="91"/>
      <c r="BM72" s="91"/>
      <c r="BN72" s="91"/>
      <c r="BO72" s="91"/>
      <c r="BP72" s="91"/>
      <c r="BQ72" s="91"/>
      <c r="BR72" s="41"/>
      <c r="BS72" s="41"/>
      <c r="BT72" s="41"/>
      <c r="BU72" s="41"/>
      <c r="BV72" s="41"/>
      <c r="BW72" s="41"/>
      <c r="BX72" s="91"/>
      <c r="BY72" s="91"/>
      <c r="BZ72" s="91"/>
      <c r="CA72" s="91"/>
      <c r="CB72" s="41"/>
      <c r="CC72" s="91"/>
      <c r="CD72" s="91"/>
      <c r="CE72" s="91"/>
      <c r="CF72" s="91"/>
      <c r="CG72" s="41"/>
      <c r="CH72" s="41"/>
      <c r="CI72" s="41"/>
      <c r="CJ72" s="41"/>
      <c r="CK72" s="4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6"/>
      <c r="DB72" s="96"/>
      <c r="DC72" s="96"/>
      <c r="DD72" s="96"/>
      <c r="DE72" s="96"/>
      <c r="DF72" s="96"/>
      <c r="DG72" s="91"/>
      <c r="DH72" s="91"/>
      <c r="DI72" s="91"/>
      <c r="DJ72" s="91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104"/>
      <c r="EZ72" s="104"/>
      <c r="FA72" s="104"/>
      <c r="FB72" s="104"/>
      <c r="FC72" s="104"/>
      <c r="FD72" s="104"/>
      <c r="FE72" s="104"/>
      <c r="FF72" s="105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</row>
    <row r="73" spans="1:208" ht="14.2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4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41"/>
      <c r="BE73" s="91"/>
      <c r="BF73" s="91"/>
      <c r="BG73" s="91"/>
      <c r="BH73" s="91"/>
      <c r="BI73" s="41"/>
      <c r="BJ73" s="91"/>
      <c r="BK73" s="91"/>
      <c r="BL73" s="91"/>
      <c r="BM73" s="91"/>
      <c r="BN73" s="91"/>
      <c r="BO73" s="91"/>
      <c r="BP73" s="91"/>
      <c r="BQ73" s="91"/>
      <c r="BR73" s="41"/>
      <c r="BS73" s="41"/>
      <c r="BT73" s="41"/>
      <c r="BU73" s="41"/>
      <c r="BV73" s="41"/>
      <c r="BW73" s="41"/>
      <c r="BX73" s="91"/>
      <c r="BY73" s="91"/>
      <c r="BZ73" s="91"/>
      <c r="CA73" s="91"/>
      <c r="CB73" s="41"/>
      <c r="CC73" s="91"/>
      <c r="CD73" s="91"/>
      <c r="CE73" s="91"/>
      <c r="CF73" s="91"/>
      <c r="CG73" s="41"/>
      <c r="CH73" s="41"/>
      <c r="CI73" s="41"/>
      <c r="CJ73" s="41"/>
      <c r="CK73" s="4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6"/>
      <c r="DB73" s="96"/>
      <c r="DC73" s="96"/>
      <c r="DD73" s="96"/>
      <c r="DE73" s="96"/>
      <c r="DF73" s="96"/>
      <c r="DG73" s="91"/>
      <c r="DH73" s="91"/>
      <c r="DI73" s="91"/>
      <c r="DJ73" s="91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104"/>
      <c r="EZ73" s="104"/>
      <c r="FA73" s="104"/>
      <c r="FB73" s="104"/>
      <c r="FC73" s="104"/>
      <c r="FD73" s="104"/>
      <c r="FE73" s="104"/>
      <c r="FF73" s="105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</row>
    <row r="74" spans="1:208" ht="14.2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4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41"/>
      <c r="BE74" s="91"/>
      <c r="BF74" s="91"/>
      <c r="BG74" s="91"/>
      <c r="BH74" s="91"/>
      <c r="BI74" s="41"/>
      <c r="BJ74" s="91"/>
      <c r="BK74" s="91"/>
      <c r="BL74" s="91"/>
      <c r="BM74" s="91"/>
      <c r="BN74" s="91"/>
      <c r="BO74" s="91"/>
      <c r="BP74" s="91"/>
      <c r="BQ74" s="91"/>
      <c r="BR74" s="41"/>
      <c r="BS74" s="41"/>
      <c r="BT74" s="41"/>
      <c r="BU74" s="41"/>
      <c r="BV74" s="41"/>
      <c r="BW74" s="41"/>
      <c r="BX74" s="91"/>
      <c r="BY74" s="91"/>
      <c r="BZ74" s="91"/>
      <c r="CA74" s="91"/>
      <c r="CB74" s="41"/>
      <c r="CC74" s="91"/>
      <c r="CD74" s="91"/>
      <c r="CE74" s="91"/>
      <c r="CF74" s="91"/>
      <c r="CG74" s="41"/>
      <c r="CH74" s="41"/>
      <c r="CI74" s="41"/>
      <c r="CJ74" s="41"/>
      <c r="CK74" s="4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6"/>
      <c r="DB74" s="96"/>
      <c r="DC74" s="96"/>
      <c r="DD74" s="96"/>
      <c r="DE74" s="96"/>
      <c r="DF74" s="96"/>
      <c r="DG74" s="91"/>
      <c r="DH74" s="91"/>
      <c r="DI74" s="91"/>
      <c r="DJ74" s="91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104"/>
      <c r="EZ74" s="104"/>
      <c r="FA74" s="104"/>
      <c r="FB74" s="104"/>
      <c r="FC74" s="104"/>
      <c r="FD74" s="104"/>
      <c r="FE74" s="104"/>
      <c r="FF74" s="105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</row>
    <row r="75" spans="1:208" ht="14.2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4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41"/>
      <c r="BE75" s="91"/>
      <c r="BF75" s="91"/>
      <c r="BG75" s="91"/>
      <c r="BH75" s="91"/>
      <c r="BI75" s="41"/>
      <c r="BJ75" s="91"/>
      <c r="BK75" s="91"/>
      <c r="BL75" s="91"/>
      <c r="BM75" s="91"/>
      <c r="BN75" s="91"/>
      <c r="BO75" s="91"/>
      <c r="BP75" s="91"/>
      <c r="BQ75" s="91"/>
      <c r="BR75" s="41"/>
      <c r="BS75" s="41"/>
      <c r="BT75" s="41"/>
      <c r="BU75" s="41"/>
      <c r="BV75" s="41"/>
      <c r="BW75" s="41"/>
      <c r="BX75" s="91"/>
      <c r="BY75" s="91"/>
      <c r="BZ75" s="91"/>
      <c r="CA75" s="91"/>
      <c r="CB75" s="41"/>
      <c r="CC75" s="91"/>
      <c r="CD75" s="91"/>
      <c r="CE75" s="91"/>
      <c r="CF75" s="91"/>
      <c r="CG75" s="41"/>
      <c r="CH75" s="41"/>
      <c r="CI75" s="41"/>
      <c r="CJ75" s="41"/>
      <c r="CK75" s="4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6"/>
      <c r="DB75" s="96"/>
      <c r="DC75" s="96"/>
      <c r="DD75" s="96"/>
      <c r="DE75" s="96"/>
      <c r="DF75" s="96"/>
      <c r="DG75" s="91"/>
      <c r="DH75" s="91"/>
      <c r="DI75" s="91"/>
      <c r="DJ75" s="91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104"/>
      <c r="EZ75" s="104"/>
      <c r="FA75" s="104"/>
      <c r="FB75" s="104"/>
      <c r="FC75" s="104"/>
      <c r="FD75" s="104"/>
      <c r="FE75" s="104"/>
      <c r="FF75" s="105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</row>
    <row r="76" spans="1:208" ht="14.2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4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41"/>
      <c r="BE76" s="91"/>
      <c r="BF76" s="91"/>
      <c r="BG76" s="91"/>
      <c r="BH76" s="91"/>
      <c r="BI76" s="41"/>
      <c r="BJ76" s="91"/>
      <c r="BK76" s="91"/>
      <c r="BL76" s="91"/>
      <c r="BM76" s="91"/>
      <c r="BN76" s="91"/>
      <c r="BO76" s="91"/>
      <c r="BP76" s="91"/>
      <c r="BQ76" s="91"/>
      <c r="BR76" s="41"/>
      <c r="BS76" s="41"/>
      <c r="BT76" s="41"/>
      <c r="BU76" s="41"/>
      <c r="BV76" s="41"/>
      <c r="BW76" s="41"/>
      <c r="BX76" s="91"/>
      <c r="BY76" s="91"/>
      <c r="BZ76" s="91"/>
      <c r="CA76" s="91"/>
      <c r="CB76" s="41"/>
      <c r="CC76" s="91"/>
      <c r="CD76" s="91"/>
      <c r="CE76" s="91"/>
      <c r="CF76" s="91"/>
      <c r="CG76" s="41"/>
      <c r="CH76" s="41"/>
      <c r="CI76" s="41"/>
      <c r="CJ76" s="41"/>
      <c r="CK76" s="4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6"/>
      <c r="DB76" s="96"/>
      <c r="DC76" s="96"/>
      <c r="DD76" s="96"/>
      <c r="DE76" s="96"/>
      <c r="DF76" s="96"/>
      <c r="DG76" s="91"/>
      <c r="DH76" s="91"/>
      <c r="DI76" s="91"/>
      <c r="DJ76" s="91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104"/>
      <c r="EZ76" s="104"/>
      <c r="FA76" s="104"/>
      <c r="FB76" s="104"/>
      <c r="FC76" s="104"/>
      <c r="FD76" s="104"/>
      <c r="FE76" s="104"/>
      <c r="FF76" s="105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</row>
    <row r="77" spans="1:208" ht="14.2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4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41"/>
      <c r="BE77" s="91"/>
      <c r="BF77" s="91"/>
      <c r="BG77" s="91"/>
      <c r="BH77" s="91"/>
      <c r="BI77" s="41"/>
      <c r="BJ77" s="91"/>
      <c r="BK77" s="91"/>
      <c r="BL77" s="91"/>
      <c r="BM77" s="91"/>
      <c r="BN77" s="91"/>
      <c r="BO77" s="91"/>
      <c r="BP77" s="91"/>
      <c r="BQ77" s="91"/>
      <c r="BR77" s="41"/>
      <c r="BS77" s="41"/>
      <c r="BT77" s="41"/>
      <c r="BU77" s="41"/>
      <c r="BV77" s="41"/>
      <c r="BW77" s="41"/>
      <c r="BX77" s="91"/>
      <c r="BY77" s="91"/>
      <c r="BZ77" s="91"/>
      <c r="CA77" s="91"/>
      <c r="CB77" s="41"/>
      <c r="CC77" s="91"/>
      <c r="CD77" s="91"/>
      <c r="CE77" s="91"/>
      <c r="CF77" s="91"/>
      <c r="CG77" s="41"/>
      <c r="CH77" s="41"/>
      <c r="CI77" s="41"/>
      <c r="CJ77" s="41"/>
      <c r="CK77" s="4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6"/>
      <c r="DB77" s="96"/>
      <c r="DC77" s="96"/>
      <c r="DD77" s="96"/>
      <c r="DE77" s="96"/>
      <c r="DF77" s="96"/>
      <c r="DG77" s="91"/>
      <c r="DH77" s="91"/>
      <c r="DI77" s="91"/>
      <c r="DJ77" s="91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104"/>
      <c r="EZ77" s="104"/>
      <c r="FA77" s="104"/>
      <c r="FB77" s="104"/>
      <c r="FC77" s="104"/>
      <c r="FD77" s="104"/>
      <c r="FE77" s="104"/>
      <c r="FF77" s="105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</row>
    <row r="78" spans="1:208" ht="14.2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4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41"/>
      <c r="BE78" s="91"/>
      <c r="BF78" s="91"/>
      <c r="BG78" s="91"/>
      <c r="BH78" s="91"/>
      <c r="BI78" s="41"/>
      <c r="BJ78" s="91"/>
      <c r="BK78" s="91"/>
      <c r="BL78" s="91"/>
      <c r="BM78" s="91"/>
      <c r="BN78" s="91"/>
      <c r="BO78" s="91"/>
      <c r="BP78" s="91"/>
      <c r="BQ78" s="91"/>
      <c r="BR78" s="41"/>
      <c r="BS78" s="41"/>
      <c r="BT78" s="41"/>
      <c r="BU78" s="41"/>
      <c r="BV78" s="41"/>
      <c r="BW78" s="41"/>
      <c r="BX78" s="91"/>
      <c r="BY78" s="91"/>
      <c r="BZ78" s="91"/>
      <c r="CA78" s="91"/>
      <c r="CB78" s="41"/>
      <c r="CC78" s="91"/>
      <c r="CD78" s="91"/>
      <c r="CE78" s="91"/>
      <c r="CF78" s="91"/>
      <c r="CG78" s="41"/>
      <c r="CH78" s="41"/>
      <c r="CI78" s="41"/>
      <c r="CJ78" s="41"/>
      <c r="CK78" s="4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6"/>
      <c r="DB78" s="96"/>
      <c r="DC78" s="96"/>
      <c r="DD78" s="96"/>
      <c r="DE78" s="96"/>
      <c r="DF78" s="96"/>
      <c r="DG78" s="91"/>
      <c r="DH78" s="91"/>
      <c r="DI78" s="91"/>
      <c r="DJ78" s="91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104"/>
      <c r="EZ78" s="104"/>
      <c r="FA78" s="104"/>
      <c r="FB78" s="104"/>
      <c r="FC78" s="104"/>
      <c r="FD78" s="104"/>
      <c r="FE78" s="104"/>
      <c r="FF78" s="105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</row>
    <row r="79" spans="1:208" ht="14.2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4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41"/>
      <c r="BE79" s="91"/>
      <c r="BF79" s="91"/>
      <c r="BG79" s="91"/>
      <c r="BH79" s="91"/>
      <c r="BI79" s="41"/>
      <c r="BJ79" s="91"/>
      <c r="BK79" s="91"/>
      <c r="BL79" s="91"/>
      <c r="BM79" s="91"/>
      <c r="BN79" s="91"/>
      <c r="BO79" s="91"/>
      <c r="BP79" s="91"/>
      <c r="BQ79" s="91"/>
      <c r="BR79" s="41"/>
      <c r="BS79" s="41"/>
      <c r="BT79" s="41"/>
      <c r="BU79" s="41"/>
      <c r="BV79" s="41"/>
      <c r="BW79" s="41"/>
      <c r="BX79" s="91"/>
      <c r="BY79" s="91"/>
      <c r="BZ79" s="91"/>
      <c r="CA79" s="91"/>
      <c r="CB79" s="41"/>
      <c r="CC79" s="91"/>
      <c r="CD79" s="91"/>
      <c r="CE79" s="91"/>
      <c r="CF79" s="91"/>
      <c r="CG79" s="41"/>
      <c r="CH79" s="41"/>
      <c r="CI79" s="41"/>
      <c r="CJ79" s="41"/>
      <c r="CK79" s="4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6"/>
      <c r="DB79" s="96"/>
      <c r="DC79" s="96"/>
      <c r="DD79" s="96"/>
      <c r="DE79" s="96"/>
      <c r="DF79" s="96"/>
      <c r="DG79" s="91"/>
      <c r="DH79" s="91"/>
      <c r="DI79" s="91"/>
      <c r="DJ79" s="91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104"/>
      <c r="EZ79" s="104"/>
      <c r="FA79" s="104"/>
      <c r="FB79" s="104"/>
      <c r="FC79" s="104"/>
      <c r="FD79" s="104"/>
      <c r="FE79" s="104"/>
      <c r="FF79" s="105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</row>
    <row r="80" spans="1:208" ht="14.2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4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41"/>
      <c r="BE80" s="91"/>
      <c r="BF80" s="91"/>
      <c r="BG80" s="91"/>
      <c r="BH80" s="91"/>
      <c r="BI80" s="41"/>
      <c r="BJ80" s="91"/>
      <c r="BK80" s="91"/>
      <c r="BL80" s="91"/>
      <c r="BM80" s="91"/>
      <c r="BN80" s="91"/>
      <c r="BO80" s="91"/>
      <c r="BP80" s="91"/>
      <c r="BQ80" s="91"/>
      <c r="BR80" s="41"/>
      <c r="BS80" s="41"/>
      <c r="BT80" s="41"/>
      <c r="BU80" s="41"/>
      <c r="BV80" s="41"/>
      <c r="BW80" s="41"/>
      <c r="BX80" s="91"/>
      <c r="BY80" s="91"/>
      <c r="BZ80" s="91"/>
      <c r="CA80" s="91"/>
      <c r="CB80" s="41"/>
      <c r="CC80" s="91"/>
      <c r="CD80" s="91"/>
      <c r="CE80" s="91"/>
      <c r="CF80" s="91"/>
      <c r="CG80" s="41"/>
      <c r="CH80" s="41"/>
      <c r="CI80" s="41"/>
      <c r="CJ80" s="41"/>
      <c r="CK80" s="4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6"/>
      <c r="DB80" s="96"/>
      <c r="DC80" s="96"/>
      <c r="DD80" s="96"/>
      <c r="DE80" s="96"/>
      <c r="DF80" s="96"/>
      <c r="DG80" s="91"/>
      <c r="DH80" s="91"/>
      <c r="DI80" s="91"/>
      <c r="DJ80" s="91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104"/>
      <c r="EZ80" s="104"/>
      <c r="FA80" s="104"/>
      <c r="FB80" s="104"/>
      <c r="FC80" s="104"/>
      <c r="FD80" s="104"/>
      <c r="FE80" s="104"/>
      <c r="FF80" s="105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</row>
    <row r="81" spans="1:208" ht="14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4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41"/>
      <c r="BE81" s="91"/>
      <c r="BF81" s="91"/>
      <c r="BG81" s="91"/>
      <c r="BH81" s="91"/>
      <c r="BI81" s="41"/>
      <c r="BJ81" s="91"/>
      <c r="BK81" s="91"/>
      <c r="BL81" s="91"/>
      <c r="BM81" s="91"/>
      <c r="BN81" s="91"/>
      <c r="BO81" s="91"/>
      <c r="BP81" s="91"/>
      <c r="BQ81" s="91"/>
      <c r="BR81" s="41"/>
      <c r="BS81" s="41"/>
      <c r="BT81" s="41"/>
      <c r="BU81" s="41"/>
      <c r="BV81" s="41"/>
      <c r="BW81" s="41"/>
      <c r="BX81" s="91"/>
      <c r="BY81" s="91"/>
      <c r="BZ81" s="91"/>
      <c r="CA81" s="91"/>
      <c r="CB81" s="41"/>
      <c r="CC81" s="91"/>
      <c r="CD81" s="91"/>
      <c r="CE81" s="91"/>
      <c r="CF81" s="91"/>
      <c r="CG81" s="41"/>
      <c r="CH81" s="41"/>
      <c r="CI81" s="41"/>
      <c r="CJ81" s="41"/>
      <c r="CK81" s="4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6"/>
      <c r="DB81" s="96"/>
      <c r="DC81" s="96"/>
      <c r="DD81" s="96"/>
      <c r="DE81" s="96"/>
      <c r="DF81" s="96"/>
      <c r="DG81" s="91"/>
      <c r="DH81" s="91"/>
      <c r="DI81" s="91"/>
      <c r="DJ81" s="91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104"/>
      <c r="EZ81" s="104"/>
      <c r="FA81" s="104"/>
      <c r="FB81" s="104"/>
      <c r="FC81" s="104"/>
      <c r="FD81" s="104"/>
      <c r="FE81" s="104"/>
      <c r="FF81" s="105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</row>
    <row r="82" spans="1:208" ht="14.2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4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41"/>
      <c r="BE82" s="91"/>
      <c r="BF82" s="91"/>
      <c r="BG82" s="91"/>
      <c r="BH82" s="91"/>
      <c r="BI82" s="41"/>
      <c r="BJ82" s="91"/>
      <c r="BK82" s="91"/>
      <c r="BL82" s="91"/>
      <c r="BM82" s="91"/>
      <c r="BN82" s="91"/>
      <c r="BO82" s="91"/>
      <c r="BP82" s="91"/>
      <c r="BQ82" s="91"/>
      <c r="BR82" s="41"/>
      <c r="BS82" s="41"/>
      <c r="BT82" s="41"/>
      <c r="BU82" s="41"/>
      <c r="BV82" s="41"/>
      <c r="BW82" s="41"/>
      <c r="BX82" s="91"/>
      <c r="BY82" s="91"/>
      <c r="BZ82" s="91"/>
      <c r="CA82" s="91"/>
      <c r="CB82" s="41"/>
      <c r="CC82" s="91"/>
      <c r="CD82" s="91"/>
      <c r="CE82" s="91"/>
      <c r="CF82" s="91"/>
      <c r="CG82" s="41"/>
      <c r="CH82" s="41"/>
      <c r="CI82" s="41"/>
      <c r="CJ82" s="41"/>
      <c r="CK82" s="4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6"/>
      <c r="DB82" s="96"/>
      <c r="DC82" s="96"/>
      <c r="DD82" s="96"/>
      <c r="DE82" s="96"/>
      <c r="DF82" s="96"/>
      <c r="DG82" s="91"/>
      <c r="DH82" s="91"/>
      <c r="DI82" s="91"/>
      <c r="DJ82" s="91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104"/>
      <c r="EZ82" s="104"/>
      <c r="FA82" s="104"/>
      <c r="FB82" s="104"/>
      <c r="FC82" s="104"/>
      <c r="FD82" s="104"/>
      <c r="FE82" s="104"/>
      <c r="FF82" s="105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</row>
    <row r="83" spans="1:208" ht="14.2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4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41"/>
      <c r="BE83" s="91"/>
      <c r="BF83" s="91"/>
      <c r="BG83" s="91"/>
      <c r="BH83" s="91"/>
      <c r="BI83" s="41"/>
      <c r="BJ83" s="91"/>
      <c r="BK83" s="91"/>
      <c r="BL83" s="91"/>
      <c r="BM83" s="91"/>
      <c r="BN83" s="91"/>
      <c r="BO83" s="91"/>
      <c r="BP83" s="91"/>
      <c r="BQ83" s="91"/>
      <c r="BR83" s="41"/>
      <c r="BS83" s="41"/>
      <c r="BT83" s="41"/>
      <c r="BU83" s="41"/>
      <c r="BV83" s="41"/>
      <c r="BW83" s="41"/>
      <c r="BX83" s="91"/>
      <c r="BY83" s="91"/>
      <c r="BZ83" s="91"/>
      <c r="CA83" s="91"/>
      <c r="CB83" s="41"/>
      <c r="CC83" s="91"/>
      <c r="CD83" s="91"/>
      <c r="CE83" s="91"/>
      <c r="CF83" s="91"/>
      <c r="CG83" s="41"/>
      <c r="CH83" s="41"/>
      <c r="CI83" s="41"/>
      <c r="CJ83" s="41"/>
      <c r="CK83" s="4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6"/>
      <c r="DB83" s="96"/>
      <c r="DC83" s="96"/>
      <c r="DD83" s="96"/>
      <c r="DE83" s="96"/>
      <c r="DF83" s="96"/>
      <c r="DG83" s="91"/>
      <c r="DH83" s="91"/>
      <c r="DI83" s="91"/>
      <c r="DJ83" s="91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104"/>
      <c r="EZ83" s="104"/>
      <c r="FA83" s="104"/>
      <c r="FB83" s="104"/>
      <c r="FC83" s="104"/>
      <c r="FD83" s="104"/>
      <c r="FE83" s="104"/>
      <c r="FF83" s="105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</row>
    <row r="84" spans="1:208" ht="14.2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4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41"/>
      <c r="BE84" s="91"/>
      <c r="BF84" s="91"/>
      <c r="BG84" s="91"/>
      <c r="BH84" s="91"/>
      <c r="BI84" s="41"/>
      <c r="BJ84" s="91"/>
      <c r="BK84" s="91"/>
      <c r="BL84" s="91"/>
      <c r="BM84" s="91"/>
      <c r="BN84" s="91"/>
      <c r="BO84" s="91"/>
      <c r="BP84" s="91"/>
      <c r="BQ84" s="91"/>
      <c r="BR84" s="41"/>
      <c r="BS84" s="41"/>
      <c r="BT84" s="41"/>
      <c r="BU84" s="41"/>
      <c r="BV84" s="41"/>
      <c r="BW84" s="41"/>
      <c r="BX84" s="91"/>
      <c r="BY84" s="91"/>
      <c r="BZ84" s="91"/>
      <c r="CA84" s="91"/>
      <c r="CB84" s="41"/>
      <c r="CC84" s="91"/>
      <c r="CD84" s="91"/>
      <c r="CE84" s="91"/>
      <c r="CF84" s="91"/>
      <c r="CG84" s="41"/>
      <c r="CH84" s="41"/>
      <c r="CI84" s="41"/>
      <c r="CJ84" s="41"/>
      <c r="CK84" s="4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6"/>
      <c r="DB84" s="96"/>
      <c r="DC84" s="96"/>
      <c r="DD84" s="96"/>
      <c r="DE84" s="96"/>
      <c r="DF84" s="96"/>
      <c r="DG84" s="91"/>
      <c r="DH84" s="91"/>
      <c r="DI84" s="91"/>
      <c r="DJ84" s="91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104"/>
      <c r="EZ84" s="104"/>
      <c r="FA84" s="104"/>
      <c r="FB84" s="104"/>
      <c r="FC84" s="104"/>
      <c r="FD84" s="104"/>
      <c r="FE84" s="104"/>
      <c r="FF84" s="105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</row>
    <row r="85" spans="1:208" ht="14.2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4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41"/>
      <c r="BE85" s="91"/>
      <c r="BF85" s="91"/>
      <c r="BG85" s="91"/>
      <c r="BH85" s="91"/>
      <c r="BI85" s="41"/>
      <c r="BJ85" s="91"/>
      <c r="BK85" s="91"/>
      <c r="BL85" s="91"/>
      <c r="BM85" s="91"/>
      <c r="BN85" s="91"/>
      <c r="BO85" s="91"/>
      <c r="BP85" s="91"/>
      <c r="BQ85" s="91"/>
      <c r="BR85" s="41"/>
      <c r="BS85" s="41"/>
      <c r="BT85" s="41"/>
      <c r="BU85" s="41"/>
      <c r="BV85" s="41"/>
      <c r="BW85" s="41"/>
      <c r="BX85" s="91"/>
      <c r="BY85" s="91"/>
      <c r="BZ85" s="91"/>
      <c r="CA85" s="91"/>
      <c r="CB85" s="41"/>
      <c r="CC85" s="91"/>
      <c r="CD85" s="91"/>
      <c r="CE85" s="91"/>
      <c r="CF85" s="91"/>
      <c r="CG85" s="41"/>
      <c r="CH85" s="41"/>
      <c r="CI85" s="41"/>
      <c r="CJ85" s="41"/>
      <c r="CK85" s="4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6"/>
      <c r="DB85" s="96"/>
      <c r="DC85" s="96"/>
      <c r="DD85" s="96"/>
      <c r="DE85" s="96"/>
      <c r="DF85" s="96"/>
      <c r="DG85" s="91"/>
      <c r="DH85" s="91"/>
      <c r="DI85" s="91"/>
      <c r="DJ85" s="91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104"/>
      <c r="EZ85" s="104"/>
      <c r="FA85" s="104"/>
      <c r="FB85" s="104"/>
      <c r="FC85" s="104"/>
      <c r="FD85" s="104"/>
      <c r="FE85" s="104"/>
      <c r="FF85" s="105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</row>
    <row r="86" spans="1:208" ht="14.2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4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41"/>
      <c r="BE86" s="91"/>
      <c r="BF86" s="91"/>
      <c r="BG86" s="91"/>
      <c r="BH86" s="91"/>
      <c r="BI86" s="41"/>
      <c r="BJ86" s="91"/>
      <c r="BK86" s="91"/>
      <c r="BL86" s="91"/>
      <c r="BM86" s="91"/>
      <c r="BN86" s="91"/>
      <c r="BO86" s="91"/>
      <c r="BP86" s="91"/>
      <c r="BQ86" s="91"/>
      <c r="BR86" s="41"/>
      <c r="BS86" s="41"/>
      <c r="BT86" s="41"/>
      <c r="BU86" s="41"/>
      <c r="BV86" s="41"/>
      <c r="BW86" s="41"/>
      <c r="BX86" s="91"/>
      <c r="BY86" s="91"/>
      <c r="BZ86" s="91"/>
      <c r="CA86" s="91"/>
      <c r="CB86" s="41"/>
      <c r="CC86" s="91"/>
      <c r="CD86" s="91"/>
      <c r="CE86" s="91"/>
      <c r="CF86" s="91"/>
      <c r="CG86" s="41"/>
      <c r="CH86" s="41"/>
      <c r="CI86" s="41"/>
      <c r="CJ86" s="41"/>
      <c r="CK86" s="4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6"/>
      <c r="DB86" s="96"/>
      <c r="DC86" s="96"/>
      <c r="DD86" s="96"/>
      <c r="DE86" s="96"/>
      <c r="DF86" s="96"/>
      <c r="DG86" s="91"/>
      <c r="DH86" s="91"/>
      <c r="DI86" s="91"/>
      <c r="DJ86" s="91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104"/>
      <c r="EZ86" s="104"/>
      <c r="FA86" s="104"/>
      <c r="FB86" s="104"/>
      <c r="FC86" s="104"/>
      <c r="FD86" s="104"/>
      <c r="FE86" s="104"/>
      <c r="FF86" s="105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</row>
    <row r="87" spans="1:208" ht="14.2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4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41"/>
      <c r="BE87" s="91"/>
      <c r="BF87" s="91"/>
      <c r="BG87" s="91"/>
      <c r="BH87" s="91"/>
      <c r="BI87" s="41"/>
      <c r="BJ87" s="91"/>
      <c r="BK87" s="91"/>
      <c r="BL87" s="91"/>
      <c r="BM87" s="91"/>
      <c r="BN87" s="91"/>
      <c r="BO87" s="91"/>
      <c r="BP87" s="91"/>
      <c r="BQ87" s="91"/>
      <c r="BR87" s="41"/>
      <c r="BS87" s="41"/>
      <c r="BT87" s="41"/>
      <c r="BU87" s="41"/>
      <c r="BV87" s="41"/>
      <c r="BW87" s="41"/>
      <c r="BX87" s="91"/>
      <c r="BY87" s="91"/>
      <c r="BZ87" s="91"/>
      <c r="CA87" s="91"/>
      <c r="CB87" s="41"/>
      <c r="CC87" s="91"/>
      <c r="CD87" s="91"/>
      <c r="CE87" s="91"/>
      <c r="CF87" s="91"/>
      <c r="CG87" s="41"/>
      <c r="CH87" s="41"/>
      <c r="CI87" s="41"/>
      <c r="CJ87" s="41"/>
      <c r="CK87" s="4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6"/>
      <c r="DB87" s="96"/>
      <c r="DC87" s="96"/>
      <c r="DD87" s="96"/>
      <c r="DE87" s="96"/>
      <c r="DF87" s="96"/>
      <c r="DG87" s="91"/>
      <c r="DH87" s="91"/>
      <c r="DI87" s="91"/>
      <c r="DJ87" s="91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104"/>
      <c r="EZ87" s="104"/>
      <c r="FA87" s="104"/>
      <c r="FB87" s="104"/>
      <c r="FC87" s="104"/>
      <c r="FD87" s="104"/>
      <c r="FE87" s="104"/>
      <c r="FF87" s="105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</row>
    <row r="88" spans="1:208" ht="14.2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4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41"/>
      <c r="BE88" s="91"/>
      <c r="BF88" s="91"/>
      <c r="BG88" s="91"/>
      <c r="BH88" s="91"/>
      <c r="BI88" s="41"/>
      <c r="BJ88" s="91"/>
      <c r="BK88" s="91"/>
      <c r="BL88" s="91"/>
      <c r="BM88" s="91"/>
      <c r="BN88" s="91"/>
      <c r="BO88" s="91"/>
      <c r="BP88" s="91"/>
      <c r="BQ88" s="91"/>
      <c r="BR88" s="41"/>
      <c r="BS88" s="41"/>
      <c r="BT88" s="41"/>
      <c r="BU88" s="41"/>
      <c r="BV88" s="41"/>
      <c r="BW88" s="41"/>
      <c r="BX88" s="91"/>
      <c r="BY88" s="91"/>
      <c r="BZ88" s="91"/>
      <c r="CA88" s="91"/>
      <c r="CB88" s="41"/>
      <c r="CC88" s="91"/>
      <c r="CD88" s="91"/>
      <c r="CE88" s="91"/>
      <c r="CF88" s="91"/>
      <c r="CG88" s="41"/>
      <c r="CH88" s="41"/>
      <c r="CI88" s="41"/>
      <c r="CJ88" s="41"/>
      <c r="CK88" s="4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6"/>
      <c r="DB88" s="96"/>
      <c r="DC88" s="96"/>
      <c r="DD88" s="96"/>
      <c r="DE88" s="96"/>
      <c r="DF88" s="96"/>
      <c r="DG88" s="91"/>
      <c r="DH88" s="91"/>
      <c r="DI88" s="91"/>
      <c r="DJ88" s="91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104"/>
      <c r="EZ88" s="104"/>
      <c r="FA88" s="104"/>
      <c r="FB88" s="104"/>
      <c r="FC88" s="104"/>
      <c r="FD88" s="104"/>
      <c r="FE88" s="104"/>
      <c r="FF88" s="105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</row>
    <row r="89" spans="1:208" ht="14.2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4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41"/>
      <c r="BE89" s="91"/>
      <c r="BF89" s="91"/>
      <c r="BG89" s="91"/>
      <c r="BH89" s="91"/>
      <c r="BI89" s="41"/>
      <c r="BJ89" s="91"/>
      <c r="BK89" s="91"/>
      <c r="BL89" s="91"/>
      <c r="BM89" s="91"/>
      <c r="BN89" s="91"/>
      <c r="BO89" s="91"/>
      <c r="BP89" s="91"/>
      <c r="BQ89" s="91"/>
      <c r="BR89" s="41"/>
      <c r="BS89" s="41"/>
      <c r="BT89" s="41"/>
      <c r="BU89" s="41"/>
      <c r="BV89" s="41"/>
      <c r="BW89" s="41"/>
      <c r="BX89" s="91"/>
      <c r="BY89" s="91"/>
      <c r="BZ89" s="91"/>
      <c r="CA89" s="91"/>
      <c r="CB89" s="41"/>
      <c r="CC89" s="91"/>
      <c r="CD89" s="91"/>
      <c r="CE89" s="91"/>
      <c r="CF89" s="91"/>
      <c r="CG89" s="41"/>
      <c r="CH89" s="41"/>
      <c r="CI89" s="41"/>
      <c r="CJ89" s="41"/>
      <c r="CK89" s="4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6"/>
      <c r="DB89" s="96"/>
      <c r="DC89" s="96"/>
      <c r="DD89" s="96"/>
      <c r="DE89" s="96"/>
      <c r="DF89" s="96"/>
      <c r="DG89" s="91"/>
      <c r="DH89" s="91"/>
      <c r="DI89" s="91"/>
      <c r="DJ89" s="91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104"/>
      <c r="EZ89" s="104"/>
      <c r="FA89" s="104"/>
      <c r="FB89" s="104"/>
      <c r="FC89" s="104"/>
      <c r="FD89" s="104"/>
      <c r="FE89" s="104"/>
      <c r="FF89" s="105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</row>
    <row r="90" spans="1:208" ht="14.2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4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41"/>
      <c r="BE90" s="91"/>
      <c r="BF90" s="91"/>
      <c r="BG90" s="91"/>
      <c r="BH90" s="91"/>
      <c r="BI90" s="41"/>
      <c r="BJ90" s="91"/>
      <c r="BK90" s="91"/>
      <c r="BL90" s="91"/>
      <c r="BM90" s="91"/>
      <c r="BN90" s="91"/>
      <c r="BO90" s="91"/>
      <c r="BP90" s="91"/>
      <c r="BQ90" s="91"/>
      <c r="BR90" s="41"/>
      <c r="BS90" s="41"/>
      <c r="BT90" s="41"/>
      <c r="BU90" s="41"/>
      <c r="BV90" s="41"/>
      <c r="BW90" s="41"/>
      <c r="BX90" s="91"/>
      <c r="BY90" s="91"/>
      <c r="BZ90" s="91"/>
      <c r="CA90" s="91"/>
      <c r="CB90" s="41"/>
      <c r="CC90" s="91"/>
      <c r="CD90" s="91"/>
      <c r="CE90" s="91"/>
      <c r="CF90" s="91"/>
      <c r="CG90" s="41"/>
      <c r="CH90" s="41"/>
      <c r="CI90" s="41"/>
      <c r="CJ90" s="41"/>
      <c r="CK90" s="4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6"/>
      <c r="DB90" s="96"/>
      <c r="DC90" s="96"/>
      <c r="DD90" s="96"/>
      <c r="DE90" s="96"/>
      <c r="DF90" s="96"/>
      <c r="DG90" s="91"/>
      <c r="DH90" s="91"/>
      <c r="DI90" s="91"/>
      <c r="DJ90" s="91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104"/>
      <c r="EZ90" s="104"/>
      <c r="FA90" s="104"/>
      <c r="FB90" s="104"/>
      <c r="FC90" s="104"/>
      <c r="FD90" s="104"/>
      <c r="FE90" s="104"/>
      <c r="FF90" s="105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</row>
    <row r="91" spans="1:208" ht="14.2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4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41"/>
      <c r="BE91" s="91"/>
      <c r="BF91" s="91"/>
      <c r="BG91" s="91"/>
      <c r="BH91" s="91"/>
      <c r="BI91" s="41"/>
      <c r="BJ91" s="91"/>
      <c r="BK91" s="91"/>
      <c r="BL91" s="91"/>
      <c r="BM91" s="91"/>
      <c r="BN91" s="91"/>
      <c r="BO91" s="91"/>
      <c r="BP91" s="91"/>
      <c r="BQ91" s="91"/>
      <c r="BR91" s="41"/>
      <c r="BS91" s="41"/>
      <c r="BT91" s="41"/>
      <c r="BU91" s="41"/>
      <c r="BV91" s="41"/>
      <c r="BW91" s="41"/>
      <c r="BX91" s="91"/>
      <c r="BY91" s="91"/>
      <c r="BZ91" s="91"/>
      <c r="CA91" s="91"/>
      <c r="CB91" s="41"/>
      <c r="CC91" s="91"/>
      <c r="CD91" s="91"/>
      <c r="CE91" s="91"/>
      <c r="CF91" s="91"/>
      <c r="CG91" s="41"/>
      <c r="CH91" s="41"/>
      <c r="CI91" s="41"/>
      <c r="CJ91" s="41"/>
      <c r="CK91" s="4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6"/>
      <c r="DB91" s="96"/>
      <c r="DC91" s="96"/>
      <c r="DD91" s="96"/>
      <c r="DE91" s="96"/>
      <c r="DF91" s="96"/>
      <c r="DG91" s="91"/>
      <c r="DH91" s="91"/>
      <c r="DI91" s="91"/>
      <c r="DJ91" s="91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104"/>
      <c r="EZ91" s="104"/>
      <c r="FA91" s="104"/>
      <c r="FB91" s="104"/>
      <c r="FC91" s="104"/>
      <c r="FD91" s="104"/>
      <c r="FE91" s="104"/>
      <c r="FF91" s="105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</row>
    <row r="92" spans="1:208" ht="14.2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4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41"/>
      <c r="BE92" s="91"/>
      <c r="BF92" s="91"/>
      <c r="BG92" s="91"/>
      <c r="BH92" s="91"/>
      <c r="BI92" s="41"/>
      <c r="BJ92" s="91"/>
      <c r="BK92" s="91"/>
      <c r="BL92" s="91"/>
      <c r="BM92" s="91"/>
      <c r="BN92" s="91"/>
      <c r="BO92" s="91"/>
      <c r="BP92" s="91"/>
      <c r="BQ92" s="91"/>
      <c r="BR92" s="41"/>
      <c r="BS92" s="41"/>
      <c r="BT92" s="41"/>
      <c r="BU92" s="41"/>
      <c r="BV92" s="41"/>
      <c r="BW92" s="41"/>
      <c r="BX92" s="91"/>
      <c r="BY92" s="91"/>
      <c r="BZ92" s="91"/>
      <c r="CA92" s="91"/>
      <c r="CB92" s="41"/>
      <c r="CC92" s="91"/>
      <c r="CD92" s="91"/>
      <c r="CE92" s="91"/>
      <c r="CF92" s="91"/>
      <c r="CG92" s="41"/>
      <c r="CH92" s="41"/>
      <c r="CI92" s="41"/>
      <c r="CJ92" s="41"/>
      <c r="CK92" s="4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6"/>
      <c r="DB92" s="96"/>
      <c r="DC92" s="96"/>
      <c r="DD92" s="96"/>
      <c r="DE92" s="96"/>
      <c r="DF92" s="96"/>
      <c r="DG92" s="91"/>
      <c r="DH92" s="91"/>
      <c r="DI92" s="91"/>
      <c r="DJ92" s="91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104"/>
      <c r="EZ92" s="104"/>
      <c r="FA92" s="104"/>
      <c r="FB92" s="104"/>
      <c r="FC92" s="104"/>
      <c r="FD92" s="104"/>
      <c r="FE92" s="104"/>
      <c r="FF92" s="105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</row>
    <row r="93" spans="1:208" ht="1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4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41"/>
      <c r="BE93" s="91"/>
      <c r="BF93" s="91"/>
      <c r="BG93" s="91"/>
      <c r="BH93" s="91"/>
      <c r="BI93" s="41"/>
      <c r="BJ93" s="91"/>
      <c r="BK93" s="91"/>
      <c r="BL93" s="91"/>
      <c r="BM93" s="91"/>
      <c r="BN93" s="91"/>
      <c r="BO93" s="91"/>
      <c r="BP93" s="91"/>
      <c r="BQ93" s="91"/>
      <c r="BR93" s="41"/>
      <c r="BS93" s="41"/>
      <c r="BT93" s="41"/>
      <c r="BU93" s="41"/>
      <c r="BV93" s="41"/>
      <c r="BW93" s="41"/>
      <c r="BX93" s="91"/>
      <c r="BY93" s="91"/>
      <c r="BZ93" s="91"/>
      <c r="CA93" s="91"/>
      <c r="CB93" s="41"/>
      <c r="CC93" s="91"/>
      <c r="CD93" s="91"/>
      <c r="CE93" s="91"/>
      <c r="CF93" s="91"/>
      <c r="CG93" s="41"/>
      <c r="CH93" s="41"/>
      <c r="CI93" s="41"/>
      <c r="CJ93" s="41"/>
      <c r="CK93" s="4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6"/>
      <c r="DB93" s="96"/>
      <c r="DC93" s="96"/>
      <c r="DD93" s="96"/>
      <c r="DE93" s="96"/>
      <c r="DF93" s="96"/>
      <c r="DG93" s="91"/>
      <c r="DH93" s="91"/>
      <c r="DI93" s="91"/>
      <c r="DJ93" s="91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104"/>
      <c r="EZ93" s="104"/>
      <c r="FA93" s="104"/>
      <c r="FB93" s="104"/>
      <c r="FC93" s="104"/>
      <c r="FD93" s="104"/>
      <c r="FE93" s="104"/>
      <c r="FF93" s="105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</row>
    <row r="94" spans="1:208" ht="14.2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4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41"/>
      <c r="BE94" s="91"/>
      <c r="BF94" s="91"/>
      <c r="BG94" s="91"/>
      <c r="BH94" s="91"/>
      <c r="BI94" s="41"/>
      <c r="BJ94" s="91"/>
      <c r="BK94" s="91"/>
      <c r="BL94" s="91"/>
      <c r="BM94" s="91"/>
      <c r="BN94" s="91"/>
      <c r="BO94" s="91"/>
      <c r="BP94" s="91"/>
      <c r="BQ94" s="91"/>
      <c r="BR94" s="41"/>
      <c r="BS94" s="41"/>
      <c r="BT94" s="41"/>
      <c r="BU94" s="41"/>
      <c r="BV94" s="41"/>
      <c r="BW94" s="41"/>
      <c r="BX94" s="91"/>
      <c r="BY94" s="91"/>
      <c r="BZ94" s="91"/>
      <c r="CA94" s="91"/>
      <c r="CB94" s="41"/>
      <c r="CC94" s="91"/>
      <c r="CD94" s="91"/>
      <c r="CE94" s="91"/>
      <c r="CF94" s="91"/>
      <c r="CG94" s="41"/>
      <c r="CH94" s="41"/>
      <c r="CI94" s="41"/>
      <c r="CJ94" s="41"/>
      <c r="CK94" s="4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6"/>
      <c r="DB94" s="96"/>
      <c r="DC94" s="96"/>
      <c r="DD94" s="96"/>
      <c r="DE94" s="96"/>
      <c r="DF94" s="96"/>
      <c r="DG94" s="91"/>
      <c r="DH94" s="91"/>
      <c r="DI94" s="91"/>
      <c r="DJ94" s="91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104"/>
      <c r="EZ94" s="104"/>
      <c r="FA94" s="104"/>
      <c r="FB94" s="104"/>
      <c r="FC94" s="104"/>
      <c r="FD94" s="104"/>
      <c r="FE94" s="104"/>
      <c r="FF94" s="105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</row>
    <row r="95" spans="1:208" ht="14.2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4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41"/>
      <c r="BE95" s="91"/>
      <c r="BF95" s="91"/>
      <c r="BG95" s="91"/>
      <c r="BH95" s="91"/>
      <c r="BI95" s="41"/>
      <c r="BJ95" s="91"/>
      <c r="BK95" s="91"/>
      <c r="BL95" s="91"/>
      <c r="BM95" s="91"/>
      <c r="BN95" s="91"/>
      <c r="BO95" s="91"/>
      <c r="BP95" s="91"/>
      <c r="BQ95" s="91"/>
      <c r="BR95" s="41"/>
      <c r="BS95" s="41"/>
      <c r="BT95" s="41"/>
      <c r="BU95" s="41"/>
      <c r="BV95" s="41"/>
      <c r="BW95" s="41"/>
      <c r="BX95" s="91"/>
      <c r="BY95" s="91"/>
      <c r="BZ95" s="91"/>
      <c r="CA95" s="91"/>
      <c r="CB95" s="41"/>
      <c r="CC95" s="91"/>
      <c r="CD95" s="91"/>
      <c r="CE95" s="91"/>
      <c r="CF95" s="91"/>
      <c r="CG95" s="41"/>
      <c r="CH95" s="41"/>
      <c r="CI95" s="41"/>
      <c r="CJ95" s="41"/>
      <c r="CK95" s="4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6"/>
      <c r="DB95" s="96"/>
      <c r="DC95" s="96"/>
      <c r="DD95" s="96"/>
      <c r="DE95" s="96"/>
      <c r="DF95" s="96"/>
      <c r="DG95" s="91"/>
      <c r="DH95" s="91"/>
      <c r="DI95" s="91"/>
      <c r="DJ95" s="91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104"/>
      <c r="EZ95" s="104"/>
      <c r="FA95" s="104"/>
      <c r="FB95" s="104"/>
      <c r="FC95" s="104"/>
      <c r="FD95" s="104"/>
      <c r="FE95" s="104"/>
      <c r="FF95" s="105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</row>
    <row r="96" spans="1:208" ht="1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4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41"/>
      <c r="BE96" s="91"/>
      <c r="BF96" s="91"/>
      <c r="BG96" s="91"/>
      <c r="BH96" s="91"/>
      <c r="BI96" s="41"/>
      <c r="BJ96" s="91"/>
      <c r="BK96" s="91"/>
      <c r="BL96" s="91"/>
      <c r="BM96" s="91"/>
      <c r="BN96" s="91"/>
      <c r="BO96" s="91"/>
      <c r="BP96" s="91"/>
      <c r="BQ96" s="91"/>
      <c r="BR96" s="41"/>
      <c r="BS96" s="41"/>
      <c r="BT96" s="41"/>
      <c r="BU96" s="41"/>
      <c r="BV96" s="41"/>
      <c r="BW96" s="41"/>
      <c r="BX96" s="91"/>
      <c r="BY96" s="91"/>
      <c r="BZ96" s="91"/>
      <c r="CA96" s="91"/>
      <c r="CB96" s="41"/>
      <c r="CC96" s="91"/>
      <c r="CD96" s="91"/>
      <c r="CE96" s="91"/>
      <c r="CF96" s="91"/>
      <c r="CG96" s="41"/>
      <c r="CH96" s="41"/>
      <c r="CI96" s="41"/>
      <c r="CJ96" s="41"/>
      <c r="CK96" s="4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6"/>
      <c r="DB96" s="96"/>
      <c r="DC96" s="96"/>
      <c r="DD96" s="96"/>
      <c r="DE96" s="96"/>
      <c r="DF96" s="96"/>
      <c r="DG96" s="91"/>
      <c r="DH96" s="91"/>
      <c r="DI96" s="91"/>
      <c r="DJ96" s="91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104"/>
      <c r="EZ96" s="104"/>
      <c r="FA96" s="104"/>
      <c r="FB96" s="104"/>
      <c r="FC96" s="104"/>
      <c r="FD96" s="104"/>
      <c r="FE96" s="104"/>
      <c r="FF96" s="105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</row>
    <row r="97" spans="1:208" ht="14.2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4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41"/>
      <c r="BE97" s="91"/>
      <c r="BF97" s="91"/>
      <c r="BG97" s="91"/>
      <c r="BH97" s="91"/>
      <c r="BI97" s="41"/>
      <c r="BJ97" s="91"/>
      <c r="BK97" s="91"/>
      <c r="BL97" s="91"/>
      <c r="BM97" s="91"/>
      <c r="BN97" s="91"/>
      <c r="BO97" s="91"/>
      <c r="BP97" s="91"/>
      <c r="BQ97" s="91"/>
      <c r="BR97" s="41"/>
      <c r="BS97" s="41"/>
      <c r="BT97" s="41"/>
      <c r="BU97" s="41"/>
      <c r="BV97" s="41"/>
      <c r="BW97" s="41"/>
      <c r="BX97" s="91"/>
      <c r="BY97" s="91"/>
      <c r="BZ97" s="91"/>
      <c r="CA97" s="91"/>
      <c r="CB97" s="41"/>
      <c r="CC97" s="91"/>
      <c r="CD97" s="91"/>
      <c r="CE97" s="91"/>
      <c r="CF97" s="91"/>
      <c r="CG97" s="41"/>
      <c r="CH97" s="41"/>
      <c r="CI97" s="41"/>
      <c r="CJ97" s="41"/>
      <c r="CK97" s="4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6"/>
      <c r="DB97" s="96"/>
      <c r="DC97" s="96"/>
      <c r="DD97" s="96"/>
      <c r="DE97" s="96"/>
      <c r="DF97" s="96"/>
      <c r="DG97" s="91"/>
      <c r="DH97" s="91"/>
      <c r="DI97" s="91"/>
      <c r="DJ97" s="91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104"/>
      <c r="EZ97" s="104"/>
      <c r="FA97" s="104"/>
      <c r="FB97" s="104"/>
      <c r="FC97" s="104"/>
      <c r="FD97" s="104"/>
      <c r="FE97" s="104"/>
      <c r="FF97" s="105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</row>
    <row r="98" spans="1:208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4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41"/>
      <c r="BE98" s="91"/>
      <c r="BF98" s="91"/>
      <c r="BG98" s="91"/>
      <c r="BH98" s="91"/>
      <c r="BI98" s="41"/>
      <c r="BJ98" s="91"/>
      <c r="BK98" s="91"/>
      <c r="BL98" s="91"/>
      <c r="BM98" s="91"/>
      <c r="BN98" s="91"/>
      <c r="BO98" s="91"/>
      <c r="BP98" s="91"/>
      <c r="BQ98" s="91"/>
      <c r="BR98" s="41"/>
      <c r="BS98" s="41"/>
      <c r="BT98" s="41"/>
      <c r="BU98" s="41"/>
      <c r="BV98" s="41"/>
      <c r="BW98" s="41"/>
      <c r="BX98" s="91"/>
      <c r="BY98" s="91"/>
      <c r="BZ98" s="91"/>
      <c r="CA98" s="91"/>
      <c r="CB98" s="41"/>
      <c r="CC98" s="91"/>
      <c r="CD98" s="91"/>
      <c r="CE98" s="91"/>
      <c r="CF98" s="91"/>
      <c r="CG98" s="41"/>
      <c r="CH98" s="41"/>
      <c r="CI98" s="41"/>
      <c r="CJ98" s="41"/>
      <c r="CK98" s="4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6"/>
      <c r="DB98" s="96"/>
      <c r="DC98" s="96"/>
      <c r="DD98" s="96"/>
      <c r="DE98" s="96"/>
      <c r="DF98" s="96"/>
      <c r="DG98" s="91"/>
      <c r="DH98" s="91"/>
      <c r="DI98" s="91"/>
      <c r="DJ98" s="91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104"/>
      <c r="EZ98" s="104"/>
      <c r="FA98" s="104"/>
      <c r="FB98" s="104"/>
      <c r="FC98" s="104"/>
      <c r="FD98" s="104"/>
      <c r="FE98" s="104"/>
      <c r="FF98" s="105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</row>
    <row r="99" spans="1:208" ht="14.2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4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41"/>
      <c r="BE99" s="91"/>
      <c r="BF99" s="91"/>
      <c r="BG99" s="91"/>
      <c r="BH99" s="91"/>
      <c r="BI99" s="41"/>
      <c r="BJ99" s="91"/>
      <c r="BK99" s="91"/>
      <c r="BL99" s="91"/>
      <c r="BM99" s="91"/>
      <c r="BN99" s="91"/>
      <c r="BO99" s="91"/>
      <c r="BP99" s="91"/>
      <c r="BQ99" s="91"/>
      <c r="BR99" s="41"/>
      <c r="BS99" s="41"/>
      <c r="BT99" s="41"/>
      <c r="BU99" s="41"/>
      <c r="BV99" s="41"/>
      <c r="BW99" s="41"/>
      <c r="BX99" s="91"/>
      <c r="BY99" s="91"/>
      <c r="BZ99" s="91"/>
      <c r="CA99" s="91"/>
      <c r="CB99" s="41"/>
      <c r="CC99" s="91"/>
      <c r="CD99" s="91"/>
      <c r="CE99" s="91"/>
      <c r="CF99" s="91"/>
      <c r="CG99" s="41"/>
      <c r="CH99" s="41"/>
      <c r="CI99" s="41"/>
      <c r="CJ99" s="41"/>
      <c r="CK99" s="4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6"/>
      <c r="DB99" s="96"/>
      <c r="DC99" s="96"/>
      <c r="DD99" s="96"/>
      <c r="DE99" s="96"/>
      <c r="DF99" s="96"/>
      <c r="DG99" s="91"/>
      <c r="DH99" s="91"/>
      <c r="DI99" s="91"/>
      <c r="DJ99" s="91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104"/>
      <c r="EZ99" s="104"/>
      <c r="FA99" s="104"/>
      <c r="FB99" s="104"/>
      <c r="FC99" s="104"/>
      <c r="FD99" s="104"/>
      <c r="FE99" s="104"/>
      <c r="FF99" s="105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</row>
    <row r="100" spans="1:208" ht="14.2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4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41"/>
      <c r="BE100" s="91"/>
      <c r="BF100" s="91"/>
      <c r="BG100" s="91"/>
      <c r="BH100" s="91"/>
      <c r="BI100" s="41"/>
      <c r="BJ100" s="91"/>
      <c r="BK100" s="91"/>
      <c r="BL100" s="91"/>
      <c r="BM100" s="91"/>
      <c r="BN100" s="91"/>
      <c r="BO100" s="91"/>
      <c r="BP100" s="91"/>
      <c r="BQ100" s="91"/>
      <c r="BR100" s="41"/>
      <c r="BS100" s="41"/>
      <c r="BT100" s="41"/>
      <c r="BU100" s="41"/>
      <c r="BV100" s="41"/>
      <c r="BW100" s="41"/>
      <c r="BX100" s="91"/>
      <c r="BY100" s="91"/>
      <c r="BZ100" s="91"/>
      <c r="CA100" s="91"/>
      <c r="CB100" s="41"/>
      <c r="CC100" s="91"/>
      <c r="CD100" s="91"/>
      <c r="CE100" s="91"/>
      <c r="CF100" s="91"/>
      <c r="CG100" s="41"/>
      <c r="CH100" s="41"/>
      <c r="CI100" s="41"/>
      <c r="CJ100" s="41"/>
      <c r="CK100" s="4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6"/>
      <c r="DB100" s="96"/>
      <c r="DC100" s="96"/>
      <c r="DD100" s="96"/>
      <c r="DE100" s="96"/>
      <c r="DF100" s="96"/>
      <c r="DG100" s="91"/>
      <c r="DH100" s="91"/>
      <c r="DI100" s="91"/>
      <c r="DJ100" s="91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104"/>
      <c r="EZ100" s="104"/>
      <c r="FA100" s="104"/>
      <c r="FB100" s="104"/>
      <c r="FC100" s="104"/>
      <c r="FD100" s="104"/>
      <c r="FE100" s="104"/>
      <c r="FF100" s="105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</row>
    <row r="101" spans="1:208" ht="14.2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4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41"/>
      <c r="BE101" s="91"/>
      <c r="BF101" s="91"/>
      <c r="BG101" s="91"/>
      <c r="BH101" s="91"/>
      <c r="BI101" s="41"/>
      <c r="BJ101" s="91"/>
      <c r="BK101" s="91"/>
      <c r="BL101" s="91"/>
      <c r="BM101" s="91"/>
      <c r="BN101" s="91"/>
      <c r="BO101" s="91"/>
      <c r="BP101" s="91"/>
      <c r="BQ101" s="91"/>
      <c r="BR101" s="41"/>
      <c r="BS101" s="41"/>
      <c r="BT101" s="41"/>
      <c r="BU101" s="41"/>
      <c r="BV101" s="41"/>
      <c r="BW101" s="41"/>
      <c r="BX101" s="91"/>
      <c r="BY101" s="91"/>
      <c r="BZ101" s="91"/>
      <c r="CA101" s="91"/>
      <c r="CB101" s="41"/>
      <c r="CC101" s="91"/>
      <c r="CD101" s="91"/>
      <c r="CE101" s="91"/>
      <c r="CF101" s="91"/>
      <c r="CG101" s="41"/>
      <c r="CH101" s="41"/>
      <c r="CI101" s="41"/>
      <c r="CJ101" s="41"/>
      <c r="CK101" s="4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6"/>
      <c r="DB101" s="96"/>
      <c r="DC101" s="96"/>
      <c r="DD101" s="96"/>
      <c r="DE101" s="96"/>
      <c r="DF101" s="96"/>
      <c r="DG101" s="91"/>
      <c r="DH101" s="91"/>
      <c r="DI101" s="91"/>
      <c r="DJ101" s="91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104"/>
      <c r="EZ101" s="104"/>
      <c r="FA101" s="104"/>
      <c r="FB101" s="104"/>
      <c r="FC101" s="104"/>
      <c r="FD101" s="104"/>
      <c r="FE101" s="104"/>
      <c r="FF101" s="105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</row>
    <row r="102" spans="1:208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4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41"/>
      <c r="BE102" s="91"/>
      <c r="BF102" s="91"/>
      <c r="BG102" s="91"/>
      <c r="BH102" s="91"/>
      <c r="BI102" s="41"/>
      <c r="BJ102" s="91"/>
      <c r="BK102" s="91"/>
      <c r="BL102" s="91"/>
      <c r="BM102" s="91"/>
      <c r="BN102" s="91"/>
      <c r="BO102" s="91"/>
      <c r="BP102" s="91"/>
      <c r="BQ102" s="91"/>
      <c r="BR102" s="41"/>
      <c r="BS102" s="41"/>
      <c r="BT102" s="41"/>
      <c r="BU102" s="41"/>
      <c r="BV102" s="41"/>
      <c r="BW102" s="41"/>
      <c r="BX102" s="91"/>
      <c r="BY102" s="91"/>
      <c r="BZ102" s="91"/>
      <c r="CA102" s="91"/>
      <c r="CB102" s="41"/>
      <c r="CC102" s="91"/>
      <c r="CD102" s="91"/>
      <c r="CE102" s="91"/>
      <c r="CF102" s="91"/>
      <c r="CG102" s="41"/>
      <c r="CH102" s="41"/>
      <c r="CI102" s="41"/>
      <c r="CJ102" s="41"/>
      <c r="CK102" s="4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6"/>
      <c r="DB102" s="96"/>
      <c r="DC102" s="96"/>
      <c r="DD102" s="96"/>
      <c r="DE102" s="96"/>
      <c r="DF102" s="96"/>
      <c r="DG102" s="91"/>
      <c r="DH102" s="91"/>
      <c r="DI102" s="91"/>
      <c r="DJ102" s="91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104"/>
      <c r="EZ102" s="104"/>
      <c r="FA102" s="104"/>
      <c r="FB102" s="104"/>
      <c r="FC102" s="104"/>
      <c r="FD102" s="104"/>
      <c r="FE102" s="104"/>
      <c r="FF102" s="105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</row>
    <row r="103" spans="1:208" ht="14.2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4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41"/>
      <c r="BE103" s="91"/>
      <c r="BF103" s="91"/>
      <c r="BG103" s="91"/>
      <c r="BH103" s="91"/>
      <c r="BI103" s="41"/>
      <c r="BJ103" s="91"/>
      <c r="BK103" s="91"/>
      <c r="BL103" s="91"/>
      <c r="BM103" s="91"/>
      <c r="BN103" s="91"/>
      <c r="BO103" s="91"/>
      <c r="BP103" s="91"/>
      <c r="BQ103" s="91"/>
      <c r="BR103" s="41"/>
      <c r="BS103" s="41"/>
      <c r="BT103" s="41"/>
      <c r="BU103" s="41"/>
      <c r="BV103" s="41"/>
      <c r="BW103" s="41"/>
      <c r="BX103" s="91"/>
      <c r="BY103" s="91"/>
      <c r="BZ103" s="91"/>
      <c r="CA103" s="91"/>
      <c r="CB103" s="41"/>
      <c r="CC103" s="91"/>
      <c r="CD103" s="91"/>
      <c r="CE103" s="91"/>
      <c r="CF103" s="91"/>
      <c r="CG103" s="41"/>
      <c r="CH103" s="41"/>
      <c r="CI103" s="41"/>
      <c r="CJ103" s="41"/>
      <c r="CK103" s="4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6"/>
      <c r="DB103" s="96"/>
      <c r="DC103" s="96"/>
      <c r="DD103" s="96"/>
      <c r="DE103" s="96"/>
      <c r="DF103" s="96"/>
      <c r="DG103" s="91"/>
      <c r="DH103" s="91"/>
      <c r="DI103" s="91"/>
      <c r="DJ103" s="91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104"/>
      <c r="EZ103" s="104"/>
      <c r="FA103" s="104"/>
      <c r="FB103" s="104"/>
      <c r="FC103" s="104"/>
      <c r="FD103" s="104"/>
      <c r="FE103" s="104"/>
      <c r="FF103" s="105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</row>
    <row r="104" spans="1:208" ht="14.2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4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41"/>
      <c r="BE104" s="91"/>
      <c r="BF104" s="91"/>
      <c r="BG104" s="91"/>
      <c r="BH104" s="91"/>
      <c r="BI104" s="41"/>
      <c r="BJ104" s="91"/>
      <c r="BK104" s="91"/>
      <c r="BL104" s="91"/>
      <c r="BM104" s="91"/>
      <c r="BN104" s="91"/>
      <c r="BO104" s="91"/>
      <c r="BP104" s="91"/>
      <c r="BQ104" s="91"/>
      <c r="BR104" s="41"/>
      <c r="BS104" s="41"/>
      <c r="BT104" s="41"/>
      <c r="BU104" s="41"/>
      <c r="BV104" s="41"/>
      <c r="BW104" s="41"/>
      <c r="BX104" s="91"/>
      <c r="BY104" s="91"/>
      <c r="BZ104" s="91"/>
      <c r="CA104" s="91"/>
      <c r="CB104" s="41"/>
      <c r="CC104" s="91"/>
      <c r="CD104" s="91"/>
      <c r="CE104" s="91"/>
      <c r="CF104" s="91"/>
      <c r="CG104" s="41"/>
      <c r="CH104" s="41"/>
      <c r="CI104" s="41"/>
      <c r="CJ104" s="41"/>
      <c r="CK104" s="4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6"/>
      <c r="DB104" s="96"/>
      <c r="DC104" s="96"/>
      <c r="DD104" s="96"/>
      <c r="DE104" s="96"/>
      <c r="DF104" s="96"/>
      <c r="DG104" s="91"/>
      <c r="DH104" s="91"/>
      <c r="DI104" s="91"/>
      <c r="DJ104" s="91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104"/>
      <c r="EZ104" s="104"/>
      <c r="FA104" s="104"/>
      <c r="FB104" s="104"/>
      <c r="FC104" s="104"/>
      <c r="FD104" s="104"/>
      <c r="FE104" s="104"/>
      <c r="FF104" s="105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</row>
    <row r="105" spans="1:208" ht="14.2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4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41"/>
      <c r="BE105" s="91"/>
      <c r="BF105" s="91"/>
      <c r="BG105" s="91"/>
      <c r="BH105" s="91"/>
      <c r="BI105" s="41"/>
      <c r="BJ105" s="91"/>
      <c r="BK105" s="91"/>
      <c r="BL105" s="91"/>
      <c r="BM105" s="91"/>
      <c r="BN105" s="91"/>
      <c r="BO105" s="91"/>
      <c r="BP105" s="91"/>
      <c r="BQ105" s="91"/>
      <c r="BR105" s="41"/>
      <c r="BS105" s="41"/>
      <c r="BT105" s="41"/>
      <c r="BU105" s="41"/>
      <c r="BV105" s="41"/>
      <c r="BW105" s="41"/>
      <c r="BX105" s="91"/>
      <c r="BY105" s="91"/>
      <c r="BZ105" s="91"/>
      <c r="CA105" s="91"/>
      <c r="CB105" s="41"/>
      <c r="CC105" s="91"/>
      <c r="CD105" s="91"/>
      <c r="CE105" s="91"/>
      <c r="CF105" s="91"/>
      <c r="CG105" s="41"/>
      <c r="CH105" s="41"/>
      <c r="CI105" s="41"/>
      <c r="CJ105" s="41"/>
      <c r="CK105" s="4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6"/>
      <c r="DB105" s="96"/>
      <c r="DC105" s="96"/>
      <c r="DD105" s="96"/>
      <c r="DE105" s="96"/>
      <c r="DF105" s="96"/>
      <c r="DG105" s="91"/>
      <c r="DH105" s="91"/>
      <c r="DI105" s="91"/>
      <c r="DJ105" s="91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104"/>
      <c r="EZ105" s="104"/>
      <c r="FA105" s="104"/>
      <c r="FB105" s="104"/>
      <c r="FC105" s="104"/>
      <c r="FD105" s="104"/>
      <c r="FE105" s="104"/>
      <c r="FF105" s="105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</row>
    <row r="106" spans="1:208" ht="14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4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41"/>
      <c r="BE106" s="91"/>
      <c r="BF106" s="91"/>
      <c r="BG106" s="91"/>
      <c r="BH106" s="91"/>
      <c r="BI106" s="41"/>
      <c r="BJ106" s="91"/>
      <c r="BK106" s="91"/>
      <c r="BL106" s="91"/>
      <c r="BM106" s="91"/>
      <c r="BN106" s="91"/>
      <c r="BO106" s="91"/>
      <c r="BP106" s="91"/>
      <c r="BQ106" s="91"/>
      <c r="BR106" s="41"/>
      <c r="BS106" s="41"/>
      <c r="BT106" s="41"/>
      <c r="BU106" s="41"/>
      <c r="BV106" s="41"/>
      <c r="BW106" s="41"/>
      <c r="BX106" s="91"/>
      <c r="BY106" s="91"/>
      <c r="BZ106" s="91"/>
      <c r="CA106" s="91"/>
      <c r="CB106" s="41"/>
      <c r="CC106" s="91"/>
      <c r="CD106" s="91"/>
      <c r="CE106" s="91"/>
      <c r="CF106" s="91"/>
      <c r="CG106" s="41"/>
      <c r="CH106" s="41"/>
      <c r="CI106" s="41"/>
      <c r="CJ106" s="41"/>
      <c r="CK106" s="4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6"/>
      <c r="DB106" s="96"/>
      <c r="DC106" s="96"/>
      <c r="DD106" s="96"/>
      <c r="DE106" s="96"/>
      <c r="DF106" s="96"/>
      <c r="DG106" s="91"/>
      <c r="DH106" s="91"/>
      <c r="DI106" s="91"/>
      <c r="DJ106" s="91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104"/>
      <c r="EZ106" s="104"/>
      <c r="FA106" s="104"/>
      <c r="FB106" s="104"/>
      <c r="FC106" s="104"/>
      <c r="FD106" s="104"/>
      <c r="FE106" s="104"/>
      <c r="FF106" s="105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</row>
    <row r="107" spans="1:208" ht="14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4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41"/>
      <c r="BE107" s="91"/>
      <c r="BF107" s="91"/>
      <c r="BG107" s="91"/>
      <c r="BH107" s="91"/>
      <c r="BI107" s="41"/>
      <c r="BJ107" s="91"/>
      <c r="BK107" s="91"/>
      <c r="BL107" s="91"/>
      <c r="BM107" s="91"/>
      <c r="BN107" s="91"/>
      <c r="BO107" s="91"/>
      <c r="BP107" s="91"/>
      <c r="BQ107" s="91"/>
      <c r="BR107" s="41"/>
      <c r="BS107" s="41"/>
      <c r="BT107" s="41"/>
      <c r="BU107" s="41"/>
      <c r="BV107" s="41"/>
      <c r="BW107" s="41"/>
      <c r="BX107" s="91"/>
      <c r="BY107" s="91"/>
      <c r="BZ107" s="91"/>
      <c r="CA107" s="91"/>
      <c r="CB107" s="41"/>
      <c r="CC107" s="91"/>
      <c r="CD107" s="91"/>
      <c r="CE107" s="91"/>
      <c r="CF107" s="91"/>
      <c r="CG107" s="41"/>
      <c r="CH107" s="41"/>
      <c r="CI107" s="41"/>
      <c r="CJ107" s="41"/>
      <c r="CK107" s="4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6"/>
      <c r="DB107" s="96"/>
      <c r="DC107" s="96"/>
      <c r="DD107" s="96"/>
      <c r="DE107" s="96"/>
      <c r="DF107" s="96"/>
      <c r="DG107" s="91"/>
      <c r="DH107" s="91"/>
      <c r="DI107" s="91"/>
      <c r="DJ107" s="91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104"/>
      <c r="EZ107" s="104"/>
      <c r="FA107" s="104"/>
      <c r="FB107" s="104"/>
      <c r="FC107" s="104"/>
      <c r="FD107" s="104"/>
      <c r="FE107" s="104"/>
      <c r="FF107" s="105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</row>
    <row r="108" spans="1:208" ht="14.2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4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41"/>
      <c r="BE108" s="91"/>
      <c r="BF108" s="91"/>
      <c r="BG108" s="91"/>
      <c r="BH108" s="91"/>
      <c r="BI108" s="41"/>
      <c r="BJ108" s="91"/>
      <c r="BK108" s="91"/>
      <c r="BL108" s="91"/>
      <c r="BM108" s="91"/>
      <c r="BN108" s="91"/>
      <c r="BO108" s="91"/>
      <c r="BP108" s="91"/>
      <c r="BQ108" s="91"/>
      <c r="BR108" s="41"/>
      <c r="BS108" s="41"/>
      <c r="BT108" s="41"/>
      <c r="BU108" s="41"/>
      <c r="BV108" s="41"/>
      <c r="BW108" s="41"/>
      <c r="BX108" s="91"/>
      <c r="BY108" s="91"/>
      <c r="BZ108" s="91"/>
      <c r="CA108" s="91"/>
      <c r="CB108" s="41"/>
      <c r="CC108" s="91"/>
      <c r="CD108" s="91"/>
      <c r="CE108" s="91"/>
      <c r="CF108" s="91"/>
      <c r="CG108" s="41"/>
      <c r="CH108" s="41"/>
      <c r="CI108" s="41"/>
      <c r="CJ108" s="41"/>
      <c r="CK108" s="4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6"/>
      <c r="DB108" s="96"/>
      <c r="DC108" s="96"/>
      <c r="DD108" s="96"/>
      <c r="DE108" s="96"/>
      <c r="DF108" s="96"/>
      <c r="DG108" s="91"/>
      <c r="DH108" s="91"/>
      <c r="DI108" s="91"/>
      <c r="DJ108" s="91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104"/>
      <c r="EZ108" s="104"/>
      <c r="FA108" s="104"/>
      <c r="FB108" s="104"/>
      <c r="FC108" s="104"/>
      <c r="FD108" s="104"/>
      <c r="FE108" s="104"/>
      <c r="FF108" s="105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</row>
    <row r="109" spans="1:208" ht="14.2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4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41"/>
      <c r="BE109" s="91"/>
      <c r="BF109" s="91"/>
      <c r="BG109" s="91"/>
      <c r="BH109" s="91"/>
      <c r="BI109" s="41"/>
      <c r="BJ109" s="91"/>
      <c r="BK109" s="91"/>
      <c r="BL109" s="91"/>
      <c r="BM109" s="91"/>
      <c r="BN109" s="91"/>
      <c r="BO109" s="91"/>
      <c r="BP109" s="91"/>
      <c r="BQ109" s="91"/>
      <c r="BR109" s="41"/>
      <c r="BS109" s="41"/>
      <c r="BT109" s="41"/>
      <c r="BU109" s="41"/>
      <c r="BV109" s="41"/>
      <c r="BW109" s="41"/>
      <c r="BX109" s="91"/>
      <c r="BY109" s="91"/>
      <c r="BZ109" s="91"/>
      <c r="CA109" s="91"/>
      <c r="CB109" s="41"/>
      <c r="CC109" s="91"/>
      <c r="CD109" s="91"/>
      <c r="CE109" s="91"/>
      <c r="CF109" s="91"/>
      <c r="CG109" s="41"/>
      <c r="CH109" s="41"/>
      <c r="CI109" s="41"/>
      <c r="CJ109" s="41"/>
      <c r="CK109" s="4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6"/>
      <c r="DB109" s="96"/>
      <c r="DC109" s="96"/>
      <c r="DD109" s="96"/>
      <c r="DE109" s="96"/>
      <c r="DF109" s="96"/>
      <c r="DG109" s="91"/>
      <c r="DH109" s="91"/>
      <c r="DI109" s="91"/>
      <c r="DJ109" s="91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104"/>
      <c r="EZ109" s="104"/>
      <c r="FA109" s="104"/>
      <c r="FB109" s="104"/>
      <c r="FC109" s="104"/>
      <c r="FD109" s="104"/>
      <c r="FE109" s="104"/>
      <c r="FF109" s="105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</row>
    <row r="110" spans="1:208" ht="14.2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4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41"/>
      <c r="BE110" s="91"/>
      <c r="BF110" s="91"/>
      <c r="BG110" s="91"/>
      <c r="BH110" s="91"/>
      <c r="BI110" s="41"/>
      <c r="BJ110" s="91"/>
      <c r="BK110" s="91"/>
      <c r="BL110" s="91"/>
      <c r="BM110" s="91"/>
      <c r="BN110" s="91"/>
      <c r="BO110" s="91"/>
      <c r="BP110" s="91"/>
      <c r="BQ110" s="91"/>
      <c r="BR110" s="41"/>
      <c r="BS110" s="41"/>
      <c r="BT110" s="41"/>
      <c r="BU110" s="41"/>
      <c r="BV110" s="41"/>
      <c r="BW110" s="41"/>
      <c r="BX110" s="91"/>
      <c r="BY110" s="91"/>
      <c r="BZ110" s="91"/>
      <c r="CA110" s="91"/>
      <c r="CB110" s="41"/>
      <c r="CC110" s="91"/>
      <c r="CD110" s="91"/>
      <c r="CE110" s="91"/>
      <c r="CF110" s="91"/>
      <c r="CG110" s="41"/>
      <c r="CH110" s="41"/>
      <c r="CI110" s="41"/>
      <c r="CJ110" s="41"/>
      <c r="CK110" s="4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6"/>
      <c r="DB110" s="96"/>
      <c r="DC110" s="96"/>
      <c r="DD110" s="96"/>
      <c r="DE110" s="96"/>
      <c r="DF110" s="96"/>
      <c r="DG110" s="91"/>
      <c r="DH110" s="91"/>
      <c r="DI110" s="91"/>
      <c r="DJ110" s="91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104"/>
      <c r="EZ110" s="104"/>
      <c r="FA110" s="104"/>
      <c r="FB110" s="104"/>
      <c r="FC110" s="104"/>
      <c r="FD110" s="104"/>
      <c r="FE110" s="104"/>
      <c r="FF110" s="105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</row>
    <row r="111" spans="1:208" ht="14.2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4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41"/>
      <c r="BE111" s="91"/>
      <c r="BF111" s="91"/>
      <c r="BG111" s="91"/>
      <c r="BH111" s="91"/>
      <c r="BI111" s="41"/>
      <c r="BJ111" s="91"/>
      <c r="BK111" s="91"/>
      <c r="BL111" s="91"/>
      <c r="BM111" s="91"/>
      <c r="BN111" s="91"/>
      <c r="BO111" s="91"/>
      <c r="BP111" s="91"/>
      <c r="BQ111" s="91"/>
      <c r="BR111" s="41"/>
      <c r="BS111" s="41"/>
      <c r="BT111" s="41"/>
      <c r="BU111" s="41"/>
      <c r="BV111" s="41"/>
      <c r="BW111" s="41"/>
      <c r="BX111" s="91"/>
      <c r="BY111" s="91"/>
      <c r="BZ111" s="91"/>
      <c r="CA111" s="91"/>
      <c r="CB111" s="41"/>
      <c r="CC111" s="91"/>
      <c r="CD111" s="91"/>
      <c r="CE111" s="91"/>
      <c r="CF111" s="91"/>
      <c r="CG111" s="41"/>
      <c r="CH111" s="41"/>
      <c r="CI111" s="41"/>
      <c r="CJ111" s="41"/>
      <c r="CK111" s="4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6"/>
      <c r="DB111" s="96"/>
      <c r="DC111" s="96"/>
      <c r="DD111" s="96"/>
      <c r="DE111" s="96"/>
      <c r="DF111" s="96"/>
      <c r="DG111" s="91"/>
      <c r="DH111" s="91"/>
      <c r="DI111" s="91"/>
      <c r="DJ111" s="91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104"/>
      <c r="EZ111" s="104"/>
      <c r="FA111" s="104"/>
      <c r="FB111" s="104"/>
      <c r="FC111" s="104"/>
      <c r="FD111" s="104"/>
      <c r="FE111" s="104"/>
      <c r="FF111" s="105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</row>
    <row r="112" spans="1:208" ht="14.2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4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41"/>
      <c r="BE112" s="91"/>
      <c r="BF112" s="91"/>
      <c r="BG112" s="91"/>
      <c r="BH112" s="91"/>
      <c r="BI112" s="41"/>
      <c r="BJ112" s="91"/>
      <c r="BK112" s="91"/>
      <c r="BL112" s="91"/>
      <c r="BM112" s="91"/>
      <c r="BN112" s="91"/>
      <c r="BO112" s="91"/>
      <c r="BP112" s="91"/>
      <c r="BQ112" s="91"/>
      <c r="BR112" s="41"/>
      <c r="BS112" s="41"/>
      <c r="BT112" s="41"/>
      <c r="BU112" s="41"/>
      <c r="BV112" s="41"/>
      <c r="BW112" s="41"/>
      <c r="BX112" s="91"/>
      <c r="BY112" s="91"/>
      <c r="BZ112" s="91"/>
      <c r="CA112" s="91"/>
      <c r="CB112" s="41"/>
      <c r="CC112" s="91"/>
      <c r="CD112" s="91"/>
      <c r="CE112" s="91"/>
      <c r="CF112" s="91"/>
      <c r="CG112" s="41"/>
      <c r="CH112" s="41"/>
      <c r="CI112" s="41"/>
      <c r="CJ112" s="41"/>
      <c r="CK112" s="4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6"/>
      <c r="DB112" s="96"/>
      <c r="DC112" s="96"/>
      <c r="DD112" s="96"/>
      <c r="DE112" s="96"/>
      <c r="DF112" s="96"/>
      <c r="DG112" s="91"/>
      <c r="DH112" s="91"/>
      <c r="DI112" s="91"/>
      <c r="DJ112" s="91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104"/>
      <c r="EZ112" s="104"/>
      <c r="FA112" s="104"/>
      <c r="FB112" s="104"/>
      <c r="FC112" s="104"/>
      <c r="FD112" s="104"/>
      <c r="FE112" s="104"/>
      <c r="FF112" s="105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</row>
    <row r="113" spans="1:208" ht="14.2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4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41"/>
      <c r="BE113" s="91"/>
      <c r="BF113" s="91"/>
      <c r="BG113" s="91"/>
      <c r="BH113" s="91"/>
      <c r="BI113" s="41"/>
      <c r="BJ113" s="91"/>
      <c r="BK113" s="91"/>
      <c r="BL113" s="91"/>
      <c r="BM113" s="91"/>
      <c r="BN113" s="91"/>
      <c r="BO113" s="91"/>
      <c r="BP113" s="91"/>
      <c r="BQ113" s="91"/>
      <c r="BR113" s="41"/>
      <c r="BS113" s="41"/>
      <c r="BT113" s="41"/>
      <c r="BU113" s="41"/>
      <c r="BV113" s="41"/>
      <c r="BW113" s="41"/>
      <c r="BX113" s="91"/>
      <c r="BY113" s="91"/>
      <c r="BZ113" s="91"/>
      <c r="CA113" s="91"/>
      <c r="CB113" s="41"/>
      <c r="CC113" s="91"/>
      <c r="CD113" s="91"/>
      <c r="CE113" s="91"/>
      <c r="CF113" s="91"/>
      <c r="CG113" s="41"/>
      <c r="CH113" s="41"/>
      <c r="CI113" s="41"/>
      <c r="CJ113" s="41"/>
      <c r="CK113" s="4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6"/>
      <c r="DB113" s="96"/>
      <c r="DC113" s="96"/>
      <c r="DD113" s="96"/>
      <c r="DE113" s="96"/>
      <c r="DF113" s="96"/>
      <c r="DG113" s="91"/>
      <c r="DH113" s="91"/>
      <c r="DI113" s="91"/>
      <c r="DJ113" s="91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104"/>
      <c r="EZ113" s="104"/>
      <c r="FA113" s="104"/>
      <c r="FB113" s="104"/>
      <c r="FC113" s="104"/>
      <c r="FD113" s="104"/>
      <c r="FE113" s="104"/>
      <c r="FF113" s="105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</row>
    <row r="114" spans="1:208" ht="14.2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4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41"/>
      <c r="BE114" s="91"/>
      <c r="BF114" s="91"/>
      <c r="BG114" s="91"/>
      <c r="BH114" s="91"/>
      <c r="BI114" s="41"/>
      <c r="BJ114" s="91"/>
      <c r="BK114" s="91"/>
      <c r="BL114" s="91"/>
      <c r="BM114" s="91"/>
      <c r="BN114" s="91"/>
      <c r="BO114" s="91"/>
      <c r="BP114" s="91"/>
      <c r="BQ114" s="91"/>
      <c r="BR114" s="41"/>
      <c r="BS114" s="41"/>
      <c r="BT114" s="41"/>
      <c r="BU114" s="41"/>
      <c r="BV114" s="41"/>
      <c r="BW114" s="41"/>
      <c r="BX114" s="91"/>
      <c r="BY114" s="91"/>
      <c r="BZ114" s="91"/>
      <c r="CA114" s="91"/>
      <c r="CB114" s="41"/>
      <c r="CC114" s="91"/>
      <c r="CD114" s="91"/>
      <c r="CE114" s="91"/>
      <c r="CF114" s="91"/>
      <c r="CG114" s="41"/>
      <c r="CH114" s="41"/>
      <c r="CI114" s="41"/>
      <c r="CJ114" s="41"/>
      <c r="CK114" s="4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6"/>
      <c r="DB114" s="96"/>
      <c r="DC114" s="96"/>
      <c r="DD114" s="96"/>
      <c r="DE114" s="96"/>
      <c r="DF114" s="96"/>
      <c r="DG114" s="91"/>
      <c r="DH114" s="91"/>
      <c r="DI114" s="91"/>
      <c r="DJ114" s="91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104"/>
      <c r="EZ114" s="104"/>
      <c r="FA114" s="104"/>
      <c r="FB114" s="104"/>
      <c r="FC114" s="104"/>
      <c r="FD114" s="104"/>
      <c r="FE114" s="104"/>
      <c r="FF114" s="105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</row>
    <row r="115" spans="1:208" ht="14.2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4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41"/>
      <c r="BE115" s="91"/>
      <c r="BF115" s="91"/>
      <c r="BG115" s="91"/>
      <c r="BH115" s="91"/>
      <c r="BI115" s="41"/>
      <c r="BJ115" s="91"/>
      <c r="BK115" s="91"/>
      <c r="BL115" s="91"/>
      <c r="BM115" s="91"/>
      <c r="BN115" s="91"/>
      <c r="BO115" s="91"/>
      <c r="BP115" s="91"/>
      <c r="BQ115" s="91"/>
      <c r="BR115" s="41"/>
      <c r="BS115" s="41"/>
      <c r="BT115" s="41"/>
      <c r="BU115" s="41"/>
      <c r="BV115" s="41"/>
      <c r="BW115" s="41"/>
      <c r="BX115" s="91"/>
      <c r="BY115" s="91"/>
      <c r="BZ115" s="91"/>
      <c r="CA115" s="91"/>
      <c r="CB115" s="41"/>
      <c r="CC115" s="91"/>
      <c r="CD115" s="91"/>
      <c r="CE115" s="91"/>
      <c r="CF115" s="91"/>
      <c r="CG115" s="41"/>
      <c r="CH115" s="41"/>
      <c r="CI115" s="41"/>
      <c r="CJ115" s="41"/>
      <c r="CK115" s="4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6"/>
      <c r="DB115" s="96"/>
      <c r="DC115" s="96"/>
      <c r="DD115" s="96"/>
      <c r="DE115" s="96"/>
      <c r="DF115" s="96"/>
      <c r="DG115" s="91"/>
      <c r="DH115" s="91"/>
      <c r="DI115" s="91"/>
      <c r="DJ115" s="91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104"/>
      <c r="EZ115" s="104"/>
      <c r="FA115" s="104"/>
      <c r="FB115" s="104"/>
      <c r="FC115" s="104"/>
      <c r="FD115" s="104"/>
      <c r="FE115" s="104"/>
      <c r="FF115" s="105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</row>
    <row r="116" spans="1:208" ht="14.2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4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41"/>
      <c r="BE116" s="91"/>
      <c r="BF116" s="91"/>
      <c r="BG116" s="91"/>
      <c r="BH116" s="91"/>
      <c r="BI116" s="41"/>
      <c r="BJ116" s="91"/>
      <c r="BK116" s="91"/>
      <c r="BL116" s="91"/>
      <c r="BM116" s="91"/>
      <c r="BN116" s="91"/>
      <c r="BO116" s="91"/>
      <c r="BP116" s="91"/>
      <c r="BQ116" s="91"/>
      <c r="BR116" s="41"/>
      <c r="BS116" s="41"/>
      <c r="BT116" s="41"/>
      <c r="BU116" s="41"/>
      <c r="BV116" s="41"/>
      <c r="BW116" s="41"/>
      <c r="BX116" s="91"/>
      <c r="BY116" s="91"/>
      <c r="BZ116" s="91"/>
      <c r="CA116" s="91"/>
      <c r="CB116" s="41"/>
      <c r="CC116" s="91"/>
      <c r="CD116" s="91"/>
      <c r="CE116" s="91"/>
      <c r="CF116" s="91"/>
      <c r="CG116" s="41"/>
      <c r="CH116" s="41"/>
      <c r="CI116" s="41"/>
      <c r="CJ116" s="41"/>
      <c r="CK116" s="4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6"/>
      <c r="DB116" s="96"/>
      <c r="DC116" s="96"/>
      <c r="DD116" s="96"/>
      <c r="DE116" s="96"/>
      <c r="DF116" s="96"/>
      <c r="DG116" s="91"/>
      <c r="DH116" s="91"/>
      <c r="DI116" s="91"/>
      <c r="DJ116" s="91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104"/>
      <c r="EZ116" s="104"/>
      <c r="FA116" s="104"/>
      <c r="FB116" s="104"/>
      <c r="FC116" s="104"/>
      <c r="FD116" s="104"/>
      <c r="FE116" s="104"/>
      <c r="FF116" s="105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</row>
    <row r="117" spans="1:208" ht="14.2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4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41"/>
      <c r="BE117" s="91"/>
      <c r="BF117" s="91"/>
      <c r="BG117" s="91"/>
      <c r="BH117" s="91"/>
      <c r="BI117" s="41"/>
      <c r="BJ117" s="91"/>
      <c r="BK117" s="91"/>
      <c r="BL117" s="91"/>
      <c r="BM117" s="91"/>
      <c r="BN117" s="91"/>
      <c r="BO117" s="91"/>
      <c r="BP117" s="91"/>
      <c r="BQ117" s="91"/>
      <c r="BR117" s="41"/>
      <c r="BS117" s="41"/>
      <c r="BT117" s="41"/>
      <c r="BU117" s="41"/>
      <c r="BV117" s="41"/>
      <c r="BW117" s="41"/>
      <c r="BX117" s="91"/>
      <c r="BY117" s="91"/>
      <c r="BZ117" s="91"/>
      <c r="CA117" s="91"/>
      <c r="CB117" s="41"/>
      <c r="CC117" s="91"/>
      <c r="CD117" s="91"/>
      <c r="CE117" s="91"/>
      <c r="CF117" s="91"/>
      <c r="CG117" s="41"/>
      <c r="CH117" s="41"/>
      <c r="CI117" s="41"/>
      <c r="CJ117" s="41"/>
      <c r="CK117" s="4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6"/>
      <c r="DB117" s="96"/>
      <c r="DC117" s="96"/>
      <c r="DD117" s="96"/>
      <c r="DE117" s="96"/>
      <c r="DF117" s="96"/>
      <c r="DG117" s="91"/>
      <c r="DH117" s="91"/>
      <c r="DI117" s="91"/>
      <c r="DJ117" s="91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104"/>
      <c r="EZ117" s="104"/>
      <c r="FA117" s="104"/>
      <c r="FB117" s="104"/>
      <c r="FC117" s="104"/>
      <c r="FD117" s="104"/>
      <c r="FE117" s="104"/>
      <c r="FF117" s="105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</row>
    <row r="118" spans="1:208" ht="14.2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4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41"/>
      <c r="BE118" s="91"/>
      <c r="BF118" s="91"/>
      <c r="BG118" s="91"/>
      <c r="BH118" s="91"/>
      <c r="BI118" s="41"/>
      <c r="BJ118" s="91"/>
      <c r="BK118" s="91"/>
      <c r="BL118" s="91"/>
      <c r="BM118" s="91"/>
      <c r="BN118" s="91"/>
      <c r="BO118" s="91"/>
      <c r="BP118" s="91"/>
      <c r="BQ118" s="91"/>
      <c r="BR118" s="41"/>
      <c r="BS118" s="41"/>
      <c r="BT118" s="41"/>
      <c r="BU118" s="41"/>
      <c r="BV118" s="41"/>
      <c r="BW118" s="41"/>
      <c r="BX118" s="91"/>
      <c r="BY118" s="91"/>
      <c r="BZ118" s="91"/>
      <c r="CA118" s="91"/>
      <c r="CB118" s="41"/>
      <c r="CC118" s="91"/>
      <c r="CD118" s="91"/>
      <c r="CE118" s="91"/>
      <c r="CF118" s="91"/>
      <c r="CG118" s="41"/>
      <c r="CH118" s="41"/>
      <c r="CI118" s="41"/>
      <c r="CJ118" s="41"/>
      <c r="CK118" s="4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6"/>
      <c r="DB118" s="96"/>
      <c r="DC118" s="96"/>
      <c r="DD118" s="96"/>
      <c r="DE118" s="96"/>
      <c r="DF118" s="96"/>
      <c r="DG118" s="91"/>
      <c r="DH118" s="91"/>
      <c r="DI118" s="91"/>
      <c r="DJ118" s="91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104"/>
      <c r="EZ118" s="104"/>
      <c r="FA118" s="104"/>
      <c r="FB118" s="104"/>
      <c r="FC118" s="104"/>
      <c r="FD118" s="104"/>
      <c r="FE118" s="104"/>
      <c r="FF118" s="105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</row>
    <row r="119" spans="1:208" ht="14.2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4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41"/>
      <c r="BE119" s="91"/>
      <c r="BF119" s="91"/>
      <c r="BG119" s="91"/>
      <c r="BH119" s="91"/>
      <c r="BI119" s="41"/>
      <c r="BJ119" s="91"/>
      <c r="BK119" s="91"/>
      <c r="BL119" s="91"/>
      <c r="BM119" s="91"/>
      <c r="BN119" s="91"/>
      <c r="BO119" s="91"/>
      <c r="BP119" s="91"/>
      <c r="BQ119" s="91"/>
      <c r="BR119" s="41"/>
      <c r="BS119" s="41"/>
      <c r="BT119" s="41"/>
      <c r="BU119" s="41"/>
      <c r="BV119" s="41"/>
      <c r="BW119" s="41"/>
      <c r="BX119" s="91"/>
      <c r="BY119" s="91"/>
      <c r="BZ119" s="91"/>
      <c r="CA119" s="91"/>
      <c r="CB119" s="41"/>
      <c r="CC119" s="91"/>
      <c r="CD119" s="91"/>
      <c r="CE119" s="91"/>
      <c r="CF119" s="91"/>
      <c r="CG119" s="41"/>
      <c r="CH119" s="41"/>
      <c r="CI119" s="41"/>
      <c r="CJ119" s="41"/>
      <c r="CK119" s="4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6"/>
      <c r="DB119" s="96"/>
      <c r="DC119" s="96"/>
      <c r="DD119" s="96"/>
      <c r="DE119" s="96"/>
      <c r="DF119" s="96"/>
      <c r="DG119" s="91"/>
      <c r="DH119" s="91"/>
      <c r="DI119" s="91"/>
      <c r="DJ119" s="91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104"/>
      <c r="EZ119" s="104"/>
      <c r="FA119" s="104"/>
      <c r="FB119" s="104"/>
      <c r="FC119" s="104"/>
      <c r="FD119" s="104"/>
      <c r="FE119" s="104"/>
      <c r="FF119" s="105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</row>
    <row r="120" spans="1:208" ht="14.2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4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41"/>
      <c r="BE120" s="91"/>
      <c r="BF120" s="91"/>
      <c r="BG120" s="91"/>
      <c r="BH120" s="91"/>
      <c r="BI120" s="41"/>
      <c r="BJ120" s="91"/>
      <c r="BK120" s="91"/>
      <c r="BL120" s="91"/>
      <c r="BM120" s="91"/>
      <c r="BN120" s="91"/>
      <c r="BO120" s="91"/>
      <c r="BP120" s="91"/>
      <c r="BQ120" s="91"/>
      <c r="BR120" s="41"/>
      <c r="BS120" s="41"/>
      <c r="BT120" s="41"/>
      <c r="BU120" s="41"/>
      <c r="BV120" s="41"/>
      <c r="BW120" s="41"/>
      <c r="BX120" s="91"/>
      <c r="BY120" s="91"/>
      <c r="BZ120" s="91"/>
      <c r="CA120" s="91"/>
      <c r="CB120" s="41"/>
      <c r="CC120" s="91"/>
      <c r="CD120" s="91"/>
      <c r="CE120" s="91"/>
      <c r="CF120" s="91"/>
      <c r="CG120" s="41"/>
      <c r="CH120" s="41"/>
      <c r="CI120" s="41"/>
      <c r="CJ120" s="41"/>
      <c r="CK120" s="4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6"/>
      <c r="DB120" s="96"/>
      <c r="DC120" s="96"/>
      <c r="DD120" s="96"/>
      <c r="DE120" s="96"/>
      <c r="DF120" s="96"/>
      <c r="DG120" s="91"/>
      <c r="DH120" s="91"/>
      <c r="DI120" s="91"/>
      <c r="DJ120" s="91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104"/>
      <c r="EZ120" s="104"/>
      <c r="FA120" s="104"/>
      <c r="FB120" s="104"/>
      <c r="FC120" s="104"/>
      <c r="FD120" s="104"/>
      <c r="FE120" s="104"/>
      <c r="FF120" s="105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</row>
    <row r="121" spans="1:208" ht="14.2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4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41"/>
      <c r="BE121" s="91"/>
      <c r="BF121" s="91"/>
      <c r="BG121" s="91"/>
      <c r="BH121" s="91"/>
      <c r="BI121" s="41"/>
      <c r="BJ121" s="91"/>
      <c r="BK121" s="91"/>
      <c r="BL121" s="91"/>
      <c r="BM121" s="91"/>
      <c r="BN121" s="91"/>
      <c r="BO121" s="91"/>
      <c r="BP121" s="91"/>
      <c r="BQ121" s="91"/>
      <c r="BR121" s="41"/>
      <c r="BS121" s="41"/>
      <c r="BT121" s="41"/>
      <c r="BU121" s="41"/>
      <c r="BV121" s="41"/>
      <c r="BW121" s="41"/>
      <c r="BX121" s="91"/>
      <c r="BY121" s="91"/>
      <c r="BZ121" s="91"/>
      <c r="CA121" s="91"/>
      <c r="CB121" s="41"/>
      <c r="CC121" s="91"/>
      <c r="CD121" s="91"/>
      <c r="CE121" s="91"/>
      <c r="CF121" s="91"/>
      <c r="CG121" s="41"/>
      <c r="CH121" s="41"/>
      <c r="CI121" s="41"/>
      <c r="CJ121" s="41"/>
      <c r="CK121" s="4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6"/>
      <c r="DB121" s="96"/>
      <c r="DC121" s="96"/>
      <c r="DD121" s="96"/>
      <c r="DE121" s="96"/>
      <c r="DF121" s="96"/>
      <c r="DG121" s="91"/>
      <c r="DH121" s="91"/>
      <c r="DI121" s="91"/>
      <c r="DJ121" s="91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104"/>
      <c r="EZ121" s="104"/>
      <c r="FA121" s="104"/>
      <c r="FB121" s="104"/>
      <c r="FC121" s="104"/>
      <c r="FD121" s="104"/>
      <c r="FE121" s="104"/>
      <c r="FF121" s="105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</row>
    <row r="122" spans="1:208" ht="14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4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41"/>
      <c r="BE122" s="91"/>
      <c r="BF122" s="91"/>
      <c r="BG122" s="91"/>
      <c r="BH122" s="91"/>
      <c r="BI122" s="41"/>
      <c r="BJ122" s="91"/>
      <c r="BK122" s="91"/>
      <c r="BL122" s="91"/>
      <c r="BM122" s="91"/>
      <c r="BN122" s="91"/>
      <c r="BO122" s="91"/>
      <c r="BP122" s="91"/>
      <c r="BQ122" s="91"/>
      <c r="BR122" s="41"/>
      <c r="BS122" s="41"/>
      <c r="BT122" s="41"/>
      <c r="BU122" s="41"/>
      <c r="BV122" s="41"/>
      <c r="BW122" s="41"/>
      <c r="BX122" s="91"/>
      <c r="BY122" s="91"/>
      <c r="BZ122" s="91"/>
      <c r="CA122" s="91"/>
      <c r="CB122" s="41"/>
      <c r="CC122" s="91"/>
      <c r="CD122" s="91"/>
      <c r="CE122" s="91"/>
      <c r="CF122" s="91"/>
      <c r="CG122" s="41"/>
      <c r="CH122" s="41"/>
      <c r="CI122" s="41"/>
      <c r="CJ122" s="41"/>
      <c r="CK122" s="4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6"/>
      <c r="DB122" s="96"/>
      <c r="DC122" s="96"/>
      <c r="DD122" s="96"/>
      <c r="DE122" s="96"/>
      <c r="DF122" s="96"/>
      <c r="DG122" s="91"/>
      <c r="DH122" s="91"/>
      <c r="DI122" s="91"/>
      <c r="DJ122" s="91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104"/>
      <c r="EZ122" s="104"/>
      <c r="FA122" s="104"/>
      <c r="FB122" s="104"/>
      <c r="FC122" s="104"/>
      <c r="FD122" s="104"/>
      <c r="FE122" s="104"/>
      <c r="FF122" s="105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</row>
    <row r="123" spans="1:20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4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41"/>
      <c r="BE123" s="91"/>
      <c r="BF123" s="91"/>
      <c r="BG123" s="91"/>
      <c r="BH123" s="91"/>
      <c r="BI123" s="41"/>
      <c r="BJ123" s="91"/>
      <c r="BK123" s="91"/>
      <c r="BL123" s="91"/>
      <c r="BM123" s="91"/>
      <c r="BN123" s="91"/>
      <c r="BO123" s="91"/>
      <c r="BP123" s="91"/>
      <c r="BQ123" s="91"/>
      <c r="BR123" s="41"/>
      <c r="BS123" s="41"/>
      <c r="BT123" s="41"/>
      <c r="BU123" s="41"/>
      <c r="BV123" s="41"/>
      <c r="BW123" s="41"/>
      <c r="BX123" s="91"/>
      <c r="BY123" s="91"/>
      <c r="BZ123" s="91"/>
      <c r="CA123" s="91"/>
      <c r="CB123" s="41"/>
      <c r="CC123" s="91"/>
      <c r="CD123" s="91"/>
      <c r="CE123" s="91"/>
      <c r="CF123" s="91"/>
      <c r="CG123" s="41"/>
      <c r="CH123" s="41"/>
      <c r="CI123" s="41"/>
      <c r="CJ123" s="41"/>
      <c r="CK123" s="4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6"/>
      <c r="DB123" s="96"/>
      <c r="DC123" s="96"/>
      <c r="DD123" s="96"/>
      <c r="DE123" s="96"/>
      <c r="DF123" s="96"/>
      <c r="DG123" s="91"/>
      <c r="DH123" s="91"/>
      <c r="DI123" s="91"/>
      <c r="DJ123" s="91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104"/>
      <c r="EZ123" s="104"/>
      <c r="FA123" s="104"/>
      <c r="FB123" s="104"/>
      <c r="FC123" s="104"/>
      <c r="FD123" s="104"/>
      <c r="FE123" s="104"/>
      <c r="FF123" s="105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</row>
    <row r="124" spans="1:208" ht="14.2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4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41"/>
      <c r="BE124" s="91"/>
      <c r="BF124" s="91"/>
      <c r="BG124" s="91"/>
      <c r="BH124" s="91"/>
      <c r="BI124" s="41"/>
      <c r="BJ124" s="91"/>
      <c r="BK124" s="91"/>
      <c r="BL124" s="91"/>
      <c r="BM124" s="91"/>
      <c r="BN124" s="91"/>
      <c r="BO124" s="91"/>
      <c r="BP124" s="91"/>
      <c r="BQ124" s="91"/>
      <c r="BR124" s="41"/>
      <c r="BS124" s="41"/>
      <c r="BT124" s="41"/>
      <c r="BU124" s="41"/>
      <c r="BV124" s="41"/>
      <c r="BW124" s="41"/>
      <c r="BX124" s="91"/>
      <c r="BY124" s="91"/>
      <c r="BZ124" s="91"/>
      <c r="CA124" s="91"/>
      <c r="CB124" s="41"/>
      <c r="CC124" s="91"/>
      <c r="CD124" s="91"/>
      <c r="CE124" s="91"/>
      <c r="CF124" s="91"/>
      <c r="CG124" s="41"/>
      <c r="CH124" s="41"/>
      <c r="CI124" s="41"/>
      <c r="CJ124" s="41"/>
      <c r="CK124" s="4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6"/>
      <c r="DB124" s="96"/>
      <c r="DC124" s="96"/>
      <c r="DD124" s="96"/>
      <c r="DE124" s="96"/>
      <c r="DF124" s="96"/>
      <c r="DG124" s="91"/>
      <c r="DH124" s="91"/>
      <c r="DI124" s="91"/>
      <c r="DJ124" s="91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104"/>
      <c r="EZ124" s="104"/>
      <c r="FA124" s="104"/>
      <c r="FB124" s="104"/>
      <c r="FC124" s="104"/>
      <c r="FD124" s="104"/>
      <c r="FE124" s="104"/>
      <c r="FF124" s="105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</row>
    <row r="125" spans="1:20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4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41"/>
      <c r="BE125" s="91"/>
      <c r="BF125" s="91"/>
      <c r="BG125" s="91"/>
      <c r="BH125" s="91"/>
      <c r="BI125" s="41"/>
      <c r="BJ125" s="91"/>
      <c r="BK125" s="91"/>
      <c r="BL125" s="91"/>
      <c r="BM125" s="91"/>
      <c r="BN125" s="91"/>
      <c r="BO125" s="91"/>
      <c r="BP125" s="91"/>
      <c r="BQ125" s="91"/>
      <c r="BR125" s="41"/>
      <c r="BS125" s="41"/>
      <c r="BT125" s="41"/>
      <c r="BU125" s="41"/>
      <c r="BV125" s="41"/>
      <c r="BW125" s="41"/>
      <c r="BX125" s="91"/>
      <c r="BY125" s="91"/>
      <c r="BZ125" s="91"/>
      <c r="CA125" s="91"/>
      <c r="CB125" s="41"/>
      <c r="CC125" s="91"/>
      <c r="CD125" s="91"/>
      <c r="CE125" s="91"/>
      <c r="CF125" s="91"/>
      <c r="CG125" s="41"/>
      <c r="CH125" s="41"/>
      <c r="CI125" s="41"/>
      <c r="CJ125" s="41"/>
      <c r="CK125" s="4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6"/>
      <c r="DB125" s="96"/>
      <c r="DC125" s="96"/>
      <c r="DD125" s="96"/>
      <c r="DE125" s="96"/>
      <c r="DF125" s="96"/>
      <c r="DG125" s="91"/>
      <c r="DH125" s="91"/>
      <c r="DI125" s="91"/>
      <c r="DJ125" s="91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104"/>
      <c r="EZ125" s="104"/>
      <c r="FA125" s="104"/>
      <c r="FB125" s="104"/>
      <c r="FC125" s="104"/>
      <c r="FD125" s="104"/>
      <c r="FE125" s="104"/>
      <c r="FF125" s="105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</row>
    <row r="126" spans="1:208" ht="14.2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4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41"/>
      <c r="BE126" s="91"/>
      <c r="BF126" s="91"/>
      <c r="BG126" s="91"/>
      <c r="BH126" s="91"/>
      <c r="BI126" s="41"/>
      <c r="BJ126" s="91"/>
      <c r="BK126" s="91"/>
      <c r="BL126" s="91"/>
      <c r="BM126" s="91"/>
      <c r="BN126" s="91"/>
      <c r="BO126" s="91"/>
      <c r="BP126" s="91"/>
      <c r="BQ126" s="91"/>
      <c r="BR126" s="41"/>
      <c r="BS126" s="41"/>
      <c r="BT126" s="41"/>
      <c r="BU126" s="41"/>
      <c r="BV126" s="41"/>
      <c r="BW126" s="41"/>
      <c r="BX126" s="91"/>
      <c r="BY126" s="91"/>
      <c r="BZ126" s="91"/>
      <c r="CA126" s="91"/>
      <c r="CB126" s="41"/>
      <c r="CC126" s="91"/>
      <c r="CD126" s="91"/>
      <c r="CE126" s="91"/>
      <c r="CF126" s="91"/>
      <c r="CG126" s="41"/>
      <c r="CH126" s="41"/>
      <c r="CI126" s="41"/>
      <c r="CJ126" s="41"/>
      <c r="CK126" s="4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6"/>
      <c r="DB126" s="96"/>
      <c r="DC126" s="96"/>
      <c r="DD126" s="96"/>
      <c r="DE126" s="96"/>
      <c r="DF126" s="96"/>
      <c r="DG126" s="91"/>
      <c r="DH126" s="91"/>
      <c r="DI126" s="91"/>
      <c r="DJ126" s="91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104"/>
      <c r="EZ126" s="104"/>
      <c r="FA126" s="104"/>
      <c r="FB126" s="104"/>
      <c r="FC126" s="104"/>
      <c r="FD126" s="104"/>
      <c r="FE126" s="104"/>
      <c r="FF126" s="105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</row>
    <row r="127" spans="1:208" ht="14.2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4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41"/>
      <c r="BE127" s="91"/>
      <c r="BF127" s="91"/>
      <c r="BG127" s="91"/>
      <c r="BH127" s="91"/>
      <c r="BI127" s="41"/>
      <c r="BJ127" s="91"/>
      <c r="BK127" s="91"/>
      <c r="BL127" s="91"/>
      <c r="BM127" s="91"/>
      <c r="BN127" s="91"/>
      <c r="BO127" s="91"/>
      <c r="BP127" s="91"/>
      <c r="BQ127" s="91"/>
      <c r="BR127" s="41"/>
      <c r="BS127" s="41"/>
      <c r="BT127" s="41"/>
      <c r="BU127" s="41"/>
      <c r="BV127" s="41"/>
      <c r="BW127" s="41"/>
      <c r="BX127" s="91"/>
      <c r="BY127" s="91"/>
      <c r="BZ127" s="91"/>
      <c r="CA127" s="91"/>
      <c r="CB127" s="41"/>
      <c r="CC127" s="91"/>
      <c r="CD127" s="91"/>
      <c r="CE127" s="91"/>
      <c r="CF127" s="91"/>
      <c r="CG127" s="41"/>
      <c r="CH127" s="41"/>
      <c r="CI127" s="41"/>
      <c r="CJ127" s="41"/>
      <c r="CK127" s="4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6"/>
      <c r="DB127" s="96"/>
      <c r="DC127" s="96"/>
      <c r="DD127" s="96"/>
      <c r="DE127" s="96"/>
      <c r="DF127" s="96"/>
      <c r="DG127" s="91"/>
      <c r="DH127" s="91"/>
      <c r="DI127" s="91"/>
      <c r="DJ127" s="91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104"/>
      <c r="EZ127" s="104"/>
      <c r="FA127" s="104"/>
      <c r="FB127" s="104"/>
      <c r="FC127" s="104"/>
      <c r="FD127" s="104"/>
      <c r="FE127" s="104"/>
      <c r="FF127" s="105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</row>
    <row r="128" spans="1:208" ht="14.2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4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41"/>
      <c r="BE128" s="91"/>
      <c r="BF128" s="91"/>
      <c r="BG128" s="91"/>
      <c r="BH128" s="91"/>
      <c r="BI128" s="41"/>
      <c r="BJ128" s="91"/>
      <c r="BK128" s="91"/>
      <c r="BL128" s="91"/>
      <c r="BM128" s="91"/>
      <c r="BN128" s="91"/>
      <c r="BO128" s="91"/>
      <c r="BP128" s="91"/>
      <c r="BQ128" s="91"/>
      <c r="BR128" s="41"/>
      <c r="BS128" s="41"/>
      <c r="BT128" s="41"/>
      <c r="BU128" s="41"/>
      <c r="BV128" s="41"/>
      <c r="BW128" s="41"/>
      <c r="BX128" s="91"/>
      <c r="BY128" s="91"/>
      <c r="BZ128" s="91"/>
      <c r="CA128" s="91"/>
      <c r="CB128" s="41"/>
      <c r="CC128" s="91"/>
      <c r="CD128" s="91"/>
      <c r="CE128" s="91"/>
      <c r="CF128" s="91"/>
      <c r="CG128" s="41"/>
      <c r="CH128" s="41"/>
      <c r="CI128" s="41"/>
      <c r="CJ128" s="41"/>
      <c r="CK128" s="4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6"/>
      <c r="DB128" s="96"/>
      <c r="DC128" s="96"/>
      <c r="DD128" s="96"/>
      <c r="DE128" s="96"/>
      <c r="DF128" s="96"/>
      <c r="DG128" s="91"/>
      <c r="DH128" s="91"/>
      <c r="DI128" s="91"/>
      <c r="DJ128" s="91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104"/>
      <c r="EZ128" s="104"/>
      <c r="FA128" s="104"/>
      <c r="FB128" s="104"/>
      <c r="FC128" s="104"/>
      <c r="FD128" s="104"/>
      <c r="FE128" s="104"/>
      <c r="FF128" s="105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</row>
    <row r="129" spans="1:208" ht="14.2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4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41"/>
      <c r="BE129" s="91"/>
      <c r="BF129" s="91"/>
      <c r="BG129" s="91"/>
      <c r="BH129" s="91"/>
      <c r="BI129" s="41"/>
      <c r="BJ129" s="91"/>
      <c r="BK129" s="91"/>
      <c r="BL129" s="91"/>
      <c r="BM129" s="91"/>
      <c r="BN129" s="91"/>
      <c r="BO129" s="91"/>
      <c r="BP129" s="91"/>
      <c r="BQ129" s="91"/>
      <c r="BR129" s="41"/>
      <c r="BS129" s="41"/>
      <c r="BT129" s="41"/>
      <c r="BU129" s="41"/>
      <c r="BV129" s="41"/>
      <c r="BW129" s="41"/>
      <c r="BX129" s="91"/>
      <c r="BY129" s="91"/>
      <c r="BZ129" s="91"/>
      <c r="CA129" s="91"/>
      <c r="CB129" s="41"/>
      <c r="CC129" s="91"/>
      <c r="CD129" s="91"/>
      <c r="CE129" s="91"/>
      <c r="CF129" s="91"/>
      <c r="CG129" s="41"/>
      <c r="CH129" s="41"/>
      <c r="CI129" s="41"/>
      <c r="CJ129" s="41"/>
      <c r="CK129" s="4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6"/>
      <c r="DB129" s="96"/>
      <c r="DC129" s="96"/>
      <c r="DD129" s="96"/>
      <c r="DE129" s="96"/>
      <c r="DF129" s="96"/>
      <c r="DG129" s="91"/>
      <c r="DH129" s="91"/>
      <c r="DI129" s="91"/>
      <c r="DJ129" s="91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104"/>
      <c r="EZ129" s="104"/>
      <c r="FA129" s="104"/>
      <c r="FB129" s="104"/>
      <c r="FC129" s="104"/>
      <c r="FD129" s="104"/>
      <c r="FE129" s="104"/>
      <c r="FF129" s="105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</row>
    <row r="130" spans="1:208" ht="14.2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4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41"/>
      <c r="BE130" s="91"/>
      <c r="BF130" s="91"/>
      <c r="BG130" s="91"/>
      <c r="BH130" s="91"/>
      <c r="BI130" s="41"/>
      <c r="BJ130" s="91"/>
      <c r="BK130" s="91"/>
      <c r="BL130" s="91"/>
      <c r="BM130" s="91"/>
      <c r="BN130" s="91"/>
      <c r="BO130" s="91"/>
      <c r="BP130" s="91"/>
      <c r="BQ130" s="91"/>
      <c r="BR130" s="41"/>
      <c r="BS130" s="41"/>
      <c r="BT130" s="41"/>
      <c r="BU130" s="41"/>
      <c r="BV130" s="41"/>
      <c r="BW130" s="41"/>
      <c r="BX130" s="91"/>
      <c r="BY130" s="91"/>
      <c r="BZ130" s="91"/>
      <c r="CA130" s="91"/>
      <c r="CB130" s="41"/>
      <c r="CC130" s="91"/>
      <c r="CD130" s="91"/>
      <c r="CE130" s="91"/>
      <c r="CF130" s="91"/>
      <c r="CG130" s="41"/>
      <c r="CH130" s="41"/>
      <c r="CI130" s="41"/>
      <c r="CJ130" s="41"/>
      <c r="CK130" s="4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6"/>
      <c r="DB130" s="96"/>
      <c r="DC130" s="96"/>
      <c r="DD130" s="96"/>
      <c r="DE130" s="96"/>
      <c r="DF130" s="96"/>
      <c r="DG130" s="91"/>
      <c r="DH130" s="91"/>
      <c r="DI130" s="91"/>
      <c r="DJ130" s="91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104"/>
      <c r="EZ130" s="104"/>
      <c r="FA130" s="104"/>
      <c r="FB130" s="104"/>
      <c r="FC130" s="104"/>
      <c r="FD130" s="104"/>
      <c r="FE130" s="104"/>
      <c r="FF130" s="105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</row>
    <row r="131" spans="1:208" ht="14.2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4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41"/>
      <c r="BE131" s="91"/>
      <c r="BF131" s="91"/>
      <c r="BG131" s="91"/>
      <c r="BH131" s="91"/>
      <c r="BI131" s="41"/>
      <c r="BJ131" s="91"/>
      <c r="BK131" s="91"/>
      <c r="BL131" s="91"/>
      <c r="BM131" s="91"/>
      <c r="BN131" s="91"/>
      <c r="BO131" s="91"/>
      <c r="BP131" s="91"/>
      <c r="BQ131" s="91"/>
      <c r="BR131" s="41"/>
      <c r="BS131" s="41"/>
      <c r="BT131" s="41"/>
      <c r="BU131" s="41"/>
      <c r="BV131" s="41"/>
      <c r="BW131" s="41"/>
      <c r="BX131" s="91"/>
      <c r="BY131" s="91"/>
      <c r="BZ131" s="91"/>
      <c r="CA131" s="91"/>
      <c r="CB131" s="41"/>
      <c r="CC131" s="91"/>
      <c r="CD131" s="91"/>
      <c r="CE131" s="91"/>
      <c r="CF131" s="91"/>
      <c r="CG131" s="41"/>
      <c r="CH131" s="41"/>
      <c r="CI131" s="41"/>
      <c r="CJ131" s="41"/>
      <c r="CK131" s="4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6"/>
      <c r="DB131" s="96"/>
      <c r="DC131" s="96"/>
      <c r="DD131" s="96"/>
      <c r="DE131" s="96"/>
      <c r="DF131" s="96"/>
      <c r="DG131" s="91"/>
      <c r="DH131" s="91"/>
      <c r="DI131" s="91"/>
      <c r="DJ131" s="91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104"/>
      <c r="EZ131" s="104"/>
      <c r="FA131" s="104"/>
      <c r="FB131" s="104"/>
      <c r="FC131" s="104"/>
      <c r="FD131" s="104"/>
      <c r="FE131" s="104"/>
      <c r="FF131" s="105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</row>
    <row r="132" spans="1:208" ht="14.2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4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41"/>
      <c r="BE132" s="91"/>
      <c r="BF132" s="91"/>
      <c r="BG132" s="91"/>
      <c r="BH132" s="91"/>
      <c r="BI132" s="41"/>
      <c r="BJ132" s="91"/>
      <c r="BK132" s="91"/>
      <c r="BL132" s="91"/>
      <c r="BM132" s="91"/>
      <c r="BN132" s="91"/>
      <c r="BO132" s="91"/>
      <c r="BP132" s="91"/>
      <c r="BQ132" s="91"/>
      <c r="BR132" s="41"/>
      <c r="BS132" s="41"/>
      <c r="BT132" s="41"/>
      <c r="BU132" s="41"/>
      <c r="BV132" s="41"/>
      <c r="BW132" s="41"/>
      <c r="BX132" s="91"/>
      <c r="BY132" s="91"/>
      <c r="BZ132" s="91"/>
      <c r="CA132" s="91"/>
      <c r="CB132" s="41"/>
      <c r="CC132" s="91"/>
      <c r="CD132" s="91"/>
      <c r="CE132" s="91"/>
      <c r="CF132" s="91"/>
      <c r="CG132" s="41"/>
      <c r="CH132" s="41"/>
      <c r="CI132" s="41"/>
      <c r="CJ132" s="41"/>
      <c r="CK132" s="4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6"/>
      <c r="DB132" s="96"/>
      <c r="DC132" s="96"/>
      <c r="DD132" s="96"/>
      <c r="DE132" s="96"/>
      <c r="DF132" s="96"/>
      <c r="DG132" s="91"/>
      <c r="DH132" s="91"/>
      <c r="DI132" s="91"/>
      <c r="DJ132" s="91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104"/>
      <c r="EZ132" s="104"/>
      <c r="FA132" s="104"/>
      <c r="FB132" s="104"/>
      <c r="FC132" s="104"/>
      <c r="FD132" s="104"/>
      <c r="FE132" s="104"/>
      <c r="FF132" s="105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</row>
    <row r="133" spans="1:208" ht="14.2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4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41"/>
      <c r="BE133" s="91"/>
      <c r="BF133" s="91"/>
      <c r="BG133" s="91"/>
      <c r="BH133" s="91"/>
      <c r="BI133" s="41"/>
      <c r="BJ133" s="91"/>
      <c r="BK133" s="91"/>
      <c r="BL133" s="91"/>
      <c r="BM133" s="91"/>
      <c r="BN133" s="91"/>
      <c r="BO133" s="91"/>
      <c r="BP133" s="91"/>
      <c r="BQ133" s="91"/>
      <c r="BR133" s="41"/>
      <c r="BS133" s="41"/>
      <c r="BT133" s="41"/>
      <c r="BU133" s="41"/>
      <c r="BV133" s="41"/>
      <c r="BW133" s="41"/>
      <c r="BX133" s="91"/>
      <c r="BY133" s="91"/>
      <c r="BZ133" s="91"/>
      <c r="CA133" s="91"/>
      <c r="CB133" s="41"/>
      <c r="CC133" s="91"/>
      <c r="CD133" s="91"/>
      <c r="CE133" s="91"/>
      <c r="CF133" s="91"/>
      <c r="CG133" s="41"/>
      <c r="CH133" s="41"/>
      <c r="CI133" s="41"/>
      <c r="CJ133" s="41"/>
      <c r="CK133" s="4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6"/>
      <c r="DB133" s="96"/>
      <c r="DC133" s="96"/>
      <c r="DD133" s="96"/>
      <c r="DE133" s="96"/>
      <c r="DF133" s="96"/>
      <c r="DG133" s="91"/>
      <c r="DH133" s="91"/>
      <c r="DI133" s="91"/>
      <c r="DJ133" s="91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104"/>
      <c r="EZ133" s="104"/>
      <c r="FA133" s="104"/>
      <c r="FB133" s="104"/>
      <c r="FC133" s="104"/>
      <c r="FD133" s="104"/>
      <c r="FE133" s="104"/>
      <c r="FF133" s="105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</row>
    <row r="134" spans="1:208" ht="14.2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4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41"/>
      <c r="BE134" s="91"/>
      <c r="BF134" s="91"/>
      <c r="BG134" s="91"/>
      <c r="BH134" s="91"/>
      <c r="BI134" s="41"/>
      <c r="BJ134" s="91"/>
      <c r="BK134" s="91"/>
      <c r="BL134" s="91"/>
      <c r="BM134" s="91"/>
      <c r="BN134" s="91"/>
      <c r="BO134" s="91"/>
      <c r="BP134" s="91"/>
      <c r="BQ134" s="91"/>
      <c r="BR134" s="41"/>
      <c r="BS134" s="41"/>
      <c r="BT134" s="41"/>
      <c r="BU134" s="41"/>
      <c r="BV134" s="41"/>
      <c r="BW134" s="41"/>
      <c r="BX134" s="91"/>
      <c r="BY134" s="91"/>
      <c r="BZ134" s="91"/>
      <c r="CA134" s="91"/>
      <c r="CB134" s="41"/>
      <c r="CC134" s="91"/>
      <c r="CD134" s="91"/>
      <c r="CE134" s="91"/>
      <c r="CF134" s="91"/>
      <c r="CG134" s="41"/>
      <c r="CH134" s="41"/>
      <c r="CI134" s="41"/>
      <c r="CJ134" s="41"/>
      <c r="CK134" s="4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6"/>
      <c r="DB134" s="96"/>
      <c r="DC134" s="96"/>
      <c r="DD134" s="96"/>
      <c r="DE134" s="96"/>
      <c r="DF134" s="96"/>
      <c r="DG134" s="91"/>
      <c r="DH134" s="91"/>
      <c r="DI134" s="91"/>
      <c r="DJ134" s="91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104"/>
      <c r="EZ134" s="104"/>
      <c r="FA134" s="104"/>
      <c r="FB134" s="104"/>
      <c r="FC134" s="104"/>
      <c r="FD134" s="104"/>
      <c r="FE134" s="104"/>
      <c r="FF134" s="105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</row>
    <row r="135" spans="1:208" ht="14.2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4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41"/>
      <c r="BE135" s="91"/>
      <c r="BF135" s="91"/>
      <c r="BG135" s="91"/>
      <c r="BH135" s="91"/>
      <c r="BI135" s="41"/>
      <c r="BJ135" s="91"/>
      <c r="BK135" s="91"/>
      <c r="BL135" s="91"/>
      <c r="BM135" s="91"/>
      <c r="BN135" s="91"/>
      <c r="BO135" s="91"/>
      <c r="BP135" s="91"/>
      <c r="BQ135" s="91"/>
      <c r="BR135" s="41"/>
      <c r="BS135" s="41"/>
      <c r="BT135" s="41"/>
      <c r="BU135" s="41"/>
      <c r="BV135" s="41"/>
      <c r="BW135" s="41"/>
      <c r="BX135" s="91"/>
      <c r="BY135" s="91"/>
      <c r="BZ135" s="91"/>
      <c r="CA135" s="91"/>
      <c r="CB135" s="41"/>
      <c r="CC135" s="91"/>
      <c r="CD135" s="91"/>
      <c r="CE135" s="91"/>
      <c r="CF135" s="91"/>
      <c r="CG135" s="41"/>
      <c r="CH135" s="41"/>
      <c r="CI135" s="41"/>
      <c r="CJ135" s="41"/>
      <c r="CK135" s="4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6"/>
      <c r="DB135" s="96"/>
      <c r="DC135" s="96"/>
      <c r="DD135" s="96"/>
      <c r="DE135" s="96"/>
      <c r="DF135" s="96"/>
      <c r="DG135" s="91"/>
      <c r="DH135" s="91"/>
      <c r="DI135" s="91"/>
      <c r="DJ135" s="91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104"/>
      <c r="EZ135" s="104"/>
      <c r="FA135" s="104"/>
      <c r="FB135" s="104"/>
      <c r="FC135" s="104"/>
      <c r="FD135" s="104"/>
      <c r="FE135" s="104"/>
      <c r="FF135" s="105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</row>
    <row r="136" spans="1:208" ht="14.2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4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41"/>
      <c r="BE136" s="91"/>
      <c r="BF136" s="91"/>
      <c r="BG136" s="91"/>
      <c r="BH136" s="91"/>
      <c r="BI136" s="41"/>
      <c r="BJ136" s="91"/>
      <c r="BK136" s="91"/>
      <c r="BL136" s="91"/>
      <c r="BM136" s="91"/>
      <c r="BN136" s="91"/>
      <c r="BO136" s="91"/>
      <c r="BP136" s="91"/>
      <c r="BQ136" s="91"/>
      <c r="BR136" s="41"/>
      <c r="BS136" s="41"/>
      <c r="BT136" s="41"/>
      <c r="BU136" s="41"/>
      <c r="BV136" s="41"/>
      <c r="BW136" s="41"/>
      <c r="BX136" s="91"/>
      <c r="BY136" s="91"/>
      <c r="BZ136" s="91"/>
      <c r="CA136" s="91"/>
      <c r="CB136" s="41"/>
      <c r="CC136" s="91"/>
      <c r="CD136" s="91"/>
      <c r="CE136" s="91"/>
      <c r="CF136" s="91"/>
      <c r="CG136" s="41"/>
      <c r="CH136" s="41"/>
      <c r="CI136" s="41"/>
      <c r="CJ136" s="41"/>
      <c r="CK136" s="4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6"/>
      <c r="DB136" s="96"/>
      <c r="DC136" s="96"/>
      <c r="DD136" s="96"/>
      <c r="DE136" s="96"/>
      <c r="DF136" s="96"/>
      <c r="DG136" s="91"/>
      <c r="DH136" s="91"/>
      <c r="DI136" s="91"/>
      <c r="DJ136" s="91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104"/>
      <c r="EZ136" s="104"/>
      <c r="FA136" s="104"/>
      <c r="FB136" s="104"/>
      <c r="FC136" s="104"/>
      <c r="FD136" s="104"/>
      <c r="FE136" s="104"/>
      <c r="FF136" s="105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</row>
    <row r="137" spans="1:208" ht="14.2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4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41"/>
      <c r="BE137" s="91"/>
      <c r="BF137" s="91"/>
      <c r="BG137" s="91"/>
      <c r="BH137" s="91"/>
      <c r="BI137" s="41"/>
      <c r="BJ137" s="91"/>
      <c r="BK137" s="91"/>
      <c r="BL137" s="91"/>
      <c r="BM137" s="91"/>
      <c r="BN137" s="91"/>
      <c r="BO137" s="91"/>
      <c r="BP137" s="91"/>
      <c r="BQ137" s="91"/>
      <c r="BR137" s="41"/>
      <c r="BS137" s="41"/>
      <c r="BT137" s="41"/>
      <c r="BU137" s="41"/>
      <c r="BV137" s="41"/>
      <c r="BW137" s="41"/>
      <c r="BX137" s="91"/>
      <c r="BY137" s="91"/>
      <c r="BZ137" s="91"/>
      <c r="CA137" s="91"/>
      <c r="CB137" s="41"/>
      <c r="CC137" s="91"/>
      <c r="CD137" s="91"/>
      <c r="CE137" s="91"/>
      <c r="CF137" s="91"/>
      <c r="CG137" s="41"/>
      <c r="CH137" s="41"/>
      <c r="CI137" s="41"/>
      <c r="CJ137" s="41"/>
      <c r="CK137" s="4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6"/>
      <c r="DB137" s="96"/>
      <c r="DC137" s="96"/>
      <c r="DD137" s="96"/>
      <c r="DE137" s="96"/>
      <c r="DF137" s="96"/>
      <c r="DG137" s="91"/>
      <c r="DH137" s="91"/>
      <c r="DI137" s="91"/>
      <c r="DJ137" s="91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104"/>
      <c r="EZ137" s="104"/>
      <c r="FA137" s="104"/>
      <c r="FB137" s="104"/>
      <c r="FC137" s="104"/>
      <c r="FD137" s="104"/>
      <c r="FE137" s="104"/>
      <c r="FF137" s="105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</row>
    <row r="138" spans="1:208" ht="14.2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4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41"/>
      <c r="BE138" s="91"/>
      <c r="BF138" s="91"/>
      <c r="BG138" s="91"/>
      <c r="BH138" s="91"/>
      <c r="BI138" s="41"/>
      <c r="BJ138" s="91"/>
      <c r="BK138" s="91"/>
      <c r="BL138" s="91"/>
      <c r="BM138" s="91"/>
      <c r="BN138" s="91"/>
      <c r="BO138" s="91"/>
      <c r="BP138" s="91"/>
      <c r="BQ138" s="91"/>
      <c r="BR138" s="41"/>
      <c r="BS138" s="41"/>
      <c r="BT138" s="41"/>
      <c r="BU138" s="41"/>
      <c r="BV138" s="41"/>
      <c r="BW138" s="41"/>
      <c r="BX138" s="91"/>
      <c r="BY138" s="91"/>
      <c r="BZ138" s="91"/>
      <c r="CA138" s="91"/>
      <c r="CB138" s="41"/>
      <c r="CC138" s="91"/>
      <c r="CD138" s="91"/>
      <c r="CE138" s="91"/>
      <c r="CF138" s="91"/>
      <c r="CG138" s="41"/>
      <c r="CH138" s="41"/>
      <c r="CI138" s="41"/>
      <c r="CJ138" s="41"/>
      <c r="CK138" s="4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6"/>
      <c r="DB138" s="96"/>
      <c r="DC138" s="96"/>
      <c r="DD138" s="96"/>
      <c r="DE138" s="96"/>
      <c r="DF138" s="96"/>
      <c r="DG138" s="91"/>
      <c r="DH138" s="91"/>
      <c r="DI138" s="91"/>
      <c r="DJ138" s="91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104"/>
      <c r="EZ138" s="104"/>
      <c r="FA138" s="104"/>
      <c r="FB138" s="104"/>
      <c r="FC138" s="104"/>
      <c r="FD138" s="104"/>
      <c r="FE138" s="104"/>
      <c r="FF138" s="105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</row>
    <row r="139" spans="1:208" ht="14.2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4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41"/>
      <c r="BE139" s="91"/>
      <c r="BF139" s="91"/>
      <c r="BG139" s="91"/>
      <c r="BH139" s="91"/>
      <c r="BI139" s="41"/>
      <c r="BJ139" s="91"/>
      <c r="BK139" s="91"/>
      <c r="BL139" s="91"/>
      <c r="BM139" s="91"/>
      <c r="BN139" s="91"/>
      <c r="BO139" s="91"/>
      <c r="BP139" s="91"/>
      <c r="BQ139" s="91"/>
      <c r="BR139" s="41"/>
      <c r="BS139" s="41"/>
      <c r="BT139" s="41"/>
      <c r="BU139" s="41"/>
      <c r="BV139" s="41"/>
      <c r="BW139" s="41"/>
      <c r="BX139" s="91"/>
      <c r="BY139" s="91"/>
      <c r="BZ139" s="91"/>
      <c r="CA139" s="91"/>
      <c r="CB139" s="41"/>
      <c r="CC139" s="91"/>
      <c r="CD139" s="91"/>
      <c r="CE139" s="91"/>
      <c r="CF139" s="91"/>
      <c r="CG139" s="41"/>
      <c r="CH139" s="41"/>
      <c r="CI139" s="41"/>
      <c r="CJ139" s="41"/>
      <c r="CK139" s="4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6"/>
      <c r="DB139" s="96"/>
      <c r="DC139" s="96"/>
      <c r="DD139" s="96"/>
      <c r="DE139" s="96"/>
      <c r="DF139" s="96"/>
      <c r="DG139" s="91"/>
      <c r="DH139" s="91"/>
      <c r="DI139" s="91"/>
      <c r="DJ139" s="91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104"/>
      <c r="EZ139" s="104"/>
      <c r="FA139" s="104"/>
      <c r="FB139" s="104"/>
      <c r="FC139" s="104"/>
      <c r="FD139" s="104"/>
      <c r="FE139" s="104"/>
      <c r="FF139" s="105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</row>
    <row r="140" spans="1:208" ht="14.2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4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41"/>
      <c r="BE140" s="91"/>
      <c r="BF140" s="91"/>
      <c r="BG140" s="91"/>
      <c r="BH140" s="91"/>
      <c r="BI140" s="41"/>
      <c r="BJ140" s="91"/>
      <c r="BK140" s="91"/>
      <c r="BL140" s="91"/>
      <c r="BM140" s="91"/>
      <c r="BN140" s="91"/>
      <c r="BO140" s="91"/>
      <c r="BP140" s="91"/>
      <c r="BQ140" s="91"/>
      <c r="BR140" s="41"/>
      <c r="BS140" s="41"/>
      <c r="BT140" s="41"/>
      <c r="BU140" s="41"/>
      <c r="BV140" s="41"/>
      <c r="BW140" s="41"/>
      <c r="BX140" s="91"/>
      <c r="BY140" s="91"/>
      <c r="BZ140" s="91"/>
      <c r="CA140" s="91"/>
      <c r="CB140" s="41"/>
      <c r="CC140" s="91"/>
      <c r="CD140" s="91"/>
      <c r="CE140" s="91"/>
      <c r="CF140" s="91"/>
      <c r="CG140" s="41"/>
      <c r="CH140" s="41"/>
      <c r="CI140" s="41"/>
      <c r="CJ140" s="41"/>
      <c r="CK140" s="4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6"/>
      <c r="DB140" s="96"/>
      <c r="DC140" s="96"/>
      <c r="DD140" s="96"/>
      <c r="DE140" s="96"/>
      <c r="DF140" s="96"/>
      <c r="DG140" s="91"/>
      <c r="DH140" s="91"/>
      <c r="DI140" s="91"/>
      <c r="DJ140" s="91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104"/>
      <c r="EZ140" s="104"/>
      <c r="FA140" s="104"/>
      <c r="FB140" s="104"/>
      <c r="FC140" s="104"/>
      <c r="FD140" s="104"/>
      <c r="FE140" s="104"/>
      <c r="FF140" s="105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</row>
    <row r="141" spans="1:208" ht="14.2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4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41"/>
      <c r="BE141" s="91"/>
      <c r="BF141" s="91"/>
      <c r="BG141" s="91"/>
      <c r="BH141" s="91"/>
      <c r="BI141" s="41"/>
      <c r="BJ141" s="91"/>
      <c r="BK141" s="91"/>
      <c r="BL141" s="91"/>
      <c r="BM141" s="91"/>
      <c r="BN141" s="91"/>
      <c r="BO141" s="91"/>
      <c r="BP141" s="91"/>
      <c r="BQ141" s="91"/>
      <c r="BR141" s="41"/>
      <c r="BS141" s="41"/>
      <c r="BT141" s="41"/>
      <c r="BU141" s="41"/>
      <c r="BV141" s="41"/>
      <c r="BW141" s="41"/>
      <c r="BX141" s="91"/>
      <c r="BY141" s="91"/>
      <c r="BZ141" s="91"/>
      <c r="CA141" s="91"/>
      <c r="CB141" s="41"/>
      <c r="CC141" s="91"/>
      <c r="CD141" s="91"/>
      <c r="CE141" s="91"/>
      <c r="CF141" s="91"/>
      <c r="CG141" s="41"/>
      <c r="CH141" s="41"/>
      <c r="CI141" s="41"/>
      <c r="CJ141" s="41"/>
      <c r="CK141" s="4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6"/>
      <c r="DB141" s="96"/>
      <c r="DC141" s="96"/>
      <c r="DD141" s="96"/>
      <c r="DE141" s="96"/>
      <c r="DF141" s="96"/>
      <c r="DG141" s="91"/>
      <c r="DH141" s="91"/>
      <c r="DI141" s="91"/>
      <c r="DJ141" s="91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104"/>
      <c r="EZ141" s="104"/>
      <c r="FA141" s="104"/>
      <c r="FB141" s="104"/>
      <c r="FC141" s="104"/>
      <c r="FD141" s="104"/>
      <c r="FE141" s="104"/>
      <c r="FF141" s="105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</row>
    <row r="142" spans="1:208" ht="14.2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4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41"/>
      <c r="BE142" s="91"/>
      <c r="BF142" s="91"/>
      <c r="BG142" s="91"/>
      <c r="BH142" s="91"/>
      <c r="BI142" s="41"/>
      <c r="BJ142" s="91"/>
      <c r="BK142" s="91"/>
      <c r="BL142" s="91"/>
      <c r="BM142" s="91"/>
      <c r="BN142" s="91"/>
      <c r="BO142" s="91"/>
      <c r="BP142" s="91"/>
      <c r="BQ142" s="91"/>
      <c r="BR142" s="41"/>
      <c r="BS142" s="41"/>
      <c r="BT142" s="41"/>
      <c r="BU142" s="41"/>
      <c r="BV142" s="41"/>
      <c r="BW142" s="41"/>
      <c r="BX142" s="91"/>
      <c r="BY142" s="91"/>
      <c r="BZ142" s="91"/>
      <c r="CA142" s="91"/>
      <c r="CB142" s="41"/>
      <c r="CC142" s="91"/>
      <c r="CD142" s="91"/>
      <c r="CE142" s="91"/>
      <c r="CF142" s="91"/>
      <c r="CG142" s="41"/>
      <c r="CH142" s="41"/>
      <c r="CI142" s="41"/>
      <c r="CJ142" s="41"/>
      <c r="CK142" s="4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6"/>
      <c r="DB142" s="96"/>
      <c r="DC142" s="96"/>
      <c r="DD142" s="96"/>
      <c r="DE142" s="96"/>
      <c r="DF142" s="96"/>
      <c r="DG142" s="91"/>
      <c r="DH142" s="91"/>
      <c r="DI142" s="91"/>
      <c r="DJ142" s="91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104"/>
      <c r="EZ142" s="104"/>
      <c r="FA142" s="104"/>
      <c r="FB142" s="104"/>
      <c r="FC142" s="104"/>
      <c r="FD142" s="104"/>
      <c r="FE142" s="104"/>
      <c r="FF142" s="105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</row>
    <row r="143" spans="1:208" ht="14.2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4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41"/>
      <c r="BE143" s="91"/>
      <c r="BF143" s="91"/>
      <c r="BG143" s="91"/>
      <c r="BH143" s="91"/>
      <c r="BI143" s="41"/>
      <c r="BJ143" s="91"/>
      <c r="BK143" s="91"/>
      <c r="BL143" s="91"/>
      <c r="BM143" s="91"/>
      <c r="BN143" s="91"/>
      <c r="BO143" s="91"/>
      <c r="BP143" s="91"/>
      <c r="BQ143" s="91"/>
      <c r="BR143" s="41"/>
      <c r="BS143" s="41"/>
      <c r="BT143" s="41"/>
      <c r="BU143" s="41"/>
      <c r="BV143" s="41"/>
      <c r="BW143" s="41"/>
      <c r="BX143" s="91"/>
      <c r="BY143" s="91"/>
      <c r="BZ143" s="91"/>
      <c r="CA143" s="91"/>
      <c r="CB143" s="41"/>
      <c r="CC143" s="91"/>
      <c r="CD143" s="91"/>
      <c r="CE143" s="91"/>
      <c r="CF143" s="91"/>
      <c r="CG143" s="41"/>
      <c r="CH143" s="41"/>
      <c r="CI143" s="41"/>
      <c r="CJ143" s="41"/>
      <c r="CK143" s="4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6"/>
      <c r="DB143" s="96"/>
      <c r="DC143" s="96"/>
      <c r="DD143" s="96"/>
      <c r="DE143" s="96"/>
      <c r="DF143" s="96"/>
      <c r="DG143" s="91"/>
      <c r="DH143" s="91"/>
      <c r="DI143" s="91"/>
      <c r="DJ143" s="91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104"/>
      <c r="EZ143" s="104"/>
      <c r="FA143" s="104"/>
      <c r="FB143" s="104"/>
      <c r="FC143" s="104"/>
      <c r="FD143" s="104"/>
      <c r="FE143" s="104"/>
      <c r="FF143" s="105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</row>
    <row r="144" spans="1:208" ht="14.2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4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41"/>
      <c r="BE144" s="91"/>
      <c r="BF144" s="91"/>
      <c r="BG144" s="91"/>
      <c r="BH144" s="91"/>
      <c r="BI144" s="41"/>
      <c r="BJ144" s="91"/>
      <c r="BK144" s="91"/>
      <c r="BL144" s="91"/>
      <c r="BM144" s="91"/>
      <c r="BN144" s="91"/>
      <c r="BO144" s="91"/>
      <c r="BP144" s="91"/>
      <c r="BQ144" s="91"/>
      <c r="BR144" s="41"/>
      <c r="BS144" s="41"/>
      <c r="BT144" s="41"/>
      <c r="BU144" s="41"/>
      <c r="BV144" s="41"/>
      <c r="BW144" s="41"/>
      <c r="BX144" s="91"/>
      <c r="BY144" s="91"/>
      <c r="BZ144" s="91"/>
      <c r="CA144" s="91"/>
      <c r="CB144" s="41"/>
      <c r="CC144" s="91"/>
      <c r="CD144" s="91"/>
      <c r="CE144" s="91"/>
      <c r="CF144" s="91"/>
      <c r="CG144" s="41"/>
      <c r="CH144" s="41"/>
      <c r="CI144" s="41"/>
      <c r="CJ144" s="41"/>
      <c r="CK144" s="4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6"/>
      <c r="DB144" s="96"/>
      <c r="DC144" s="96"/>
      <c r="DD144" s="96"/>
      <c r="DE144" s="96"/>
      <c r="DF144" s="96"/>
      <c r="DG144" s="91"/>
      <c r="DH144" s="91"/>
      <c r="DI144" s="91"/>
      <c r="DJ144" s="91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104"/>
      <c r="EZ144" s="104"/>
      <c r="FA144" s="104"/>
      <c r="FB144" s="104"/>
      <c r="FC144" s="104"/>
      <c r="FD144" s="104"/>
      <c r="FE144" s="104"/>
      <c r="FF144" s="105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</row>
    <row r="145" spans="1:208" ht="14.2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4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41"/>
      <c r="BE145" s="91"/>
      <c r="BF145" s="91"/>
      <c r="BG145" s="91"/>
      <c r="BH145" s="91"/>
      <c r="BI145" s="41"/>
      <c r="BJ145" s="91"/>
      <c r="BK145" s="91"/>
      <c r="BL145" s="91"/>
      <c r="BM145" s="91"/>
      <c r="BN145" s="91"/>
      <c r="BO145" s="91"/>
      <c r="BP145" s="91"/>
      <c r="BQ145" s="91"/>
      <c r="BR145" s="41"/>
      <c r="BS145" s="41"/>
      <c r="BT145" s="41"/>
      <c r="BU145" s="41"/>
      <c r="BV145" s="41"/>
      <c r="BW145" s="41"/>
      <c r="BX145" s="91"/>
      <c r="BY145" s="91"/>
      <c r="BZ145" s="91"/>
      <c r="CA145" s="91"/>
      <c r="CB145" s="41"/>
      <c r="CC145" s="91"/>
      <c r="CD145" s="91"/>
      <c r="CE145" s="91"/>
      <c r="CF145" s="91"/>
      <c r="CG145" s="41"/>
      <c r="CH145" s="41"/>
      <c r="CI145" s="41"/>
      <c r="CJ145" s="41"/>
      <c r="CK145" s="4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6"/>
      <c r="DB145" s="96"/>
      <c r="DC145" s="96"/>
      <c r="DD145" s="96"/>
      <c r="DE145" s="96"/>
      <c r="DF145" s="96"/>
      <c r="DG145" s="91"/>
      <c r="DH145" s="91"/>
      <c r="DI145" s="91"/>
      <c r="DJ145" s="91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104"/>
      <c r="EZ145" s="104"/>
      <c r="FA145" s="104"/>
      <c r="FB145" s="104"/>
      <c r="FC145" s="104"/>
      <c r="FD145" s="104"/>
      <c r="FE145" s="104"/>
      <c r="FF145" s="105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</row>
    <row r="146" spans="1:208" ht="14.2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4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41"/>
      <c r="BE146" s="91"/>
      <c r="BF146" s="91"/>
      <c r="BG146" s="91"/>
      <c r="BH146" s="91"/>
      <c r="BI146" s="41"/>
      <c r="BJ146" s="91"/>
      <c r="BK146" s="91"/>
      <c r="BL146" s="91"/>
      <c r="BM146" s="91"/>
      <c r="BN146" s="91"/>
      <c r="BO146" s="91"/>
      <c r="BP146" s="91"/>
      <c r="BQ146" s="91"/>
      <c r="BR146" s="41"/>
      <c r="BS146" s="41"/>
      <c r="BT146" s="41"/>
      <c r="BU146" s="41"/>
      <c r="BV146" s="41"/>
      <c r="BW146" s="41"/>
      <c r="BX146" s="91"/>
      <c r="BY146" s="91"/>
      <c r="BZ146" s="91"/>
      <c r="CA146" s="91"/>
      <c r="CB146" s="41"/>
      <c r="CC146" s="91"/>
      <c r="CD146" s="91"/>
      <c r="CE146" s="91"/>
      <c r="CF146" s="91"/>
      <c r="CG146" s="41"/>
      <c r="CH146" s="41"/>
      <c r="CI146" s="41"/>
      <c r="CJ146" s="41"/>
      <c r="CK146" s="4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6"/>
      <c r="DB146" s="96"/>
      <c r="DC146" s="96"/>
      <c r="DD146" s="96"/>
      <c r="DE146" s="96"/>
      <c r="DF146" s="96"/>
      <c r="DG146" s="91"/>
      <c r="DH146" s="91"/>
      <c r="DI146" s="91"/>
      <c r="DJ146" s="91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104"/>
      <c r="EZ146" s="104"/>
      <c r="FA146" s="104"/>
      <c r="FB146" s="104"/>
      <c r="FC146" s="104"/>
      <c r="FD146" s="104"/>
      <c r="FE146" s="104"/>
      <c r="FF146" s="105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</row>
    <row r="147" spans="1:208" ht="14.2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4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41"/>
      <c r="BE147" s="91"/>
      <c r="BF147" s="91"/>
      <c r="BG147" s="91"/>
      <c r="BH147" s="91"/>
      <c r="BI147" s="41"/>
      <c r="BJ147" s="91"/>
      <c r="BK147" s="91"/>
      <c r="BL147" s="91"/>
      <c r="BM147" s="91"/>
      <c r="BN147" s="91"/>
      <c r="BO147" s="91"/>
      <c r="BP147" s="91"/>
      <c r="BQ147" s="91"/>
      <c r="BR147" s="41"/>
      <c r="BS147" s="41"/>
      <c r="BT147" s="41"/>
      <c r="BU147" s="41"/>
      <c r="BV147" s="41"/>
      <c r="BW147" s="41"/>
      <c r="BX147" s="91"/>
      <c r="BY147" s="91"/>
      <c r="BZ147" s="91"/>
      <c r="CA147" s="91"/>
      <c r="CB147" s="41"/>
      <c r="CC147" s="91"/>
      <c r="CD147" s="91"/>
      <c r="CE147" s="91"/>
      <c r="CF147" s="91"/>
      <c r="CG147" s="41"/>
      <c r="CH147" s="41"/>
      <c r="CI147" s="41"/>
      <c r="CJ147" s="41"/>
      <c r="CK147" s="4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6"/>
      <c r="DB147" s="96"/>
      <c r="DC147" s="96"/>
      <c r="DD147" s="96"/>
      <c r="DE147" s="96"/>
      <c r="DF147" s="96"/>
      <c r="DG147" s="91"/>
      <c r="DH147" s="91"/>
      <c r="DI147" s="91"/>
      <c r="DJ147" s="91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104"/>
      <c r="EZ147" s="104"/>
      <c r="FA147" s="104"/>
      <c r="FB147" s="104"/>
      <c r="FC147" s="104"/>
      <c r="FD147" s="104"/>
      <c r="FE147" s="104"/>
      <c r="FF147" s="105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</row>
    <row r="148" spans="1:208" ht="14.2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4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41"/>
      <c r="BE148" s="91"/>
      <c r="BF148" s="91"/>
      <c r="BG148" s="91"/>
      <c r="BH148" s="91"/>
      <c r="BI148" s="41"/>
      <c r="BJ148" s="91"/>
      <c r="BK148" s="91"/>
      <c r="BL148" s="91"/>
      <c r="BM148" s="91"/>
      <c r="BN148" s="91"/>
      <c r="BO148" s="91"/>
      <c r="BP148" s="91"/>
      <c r="BQ148" s="91"/>
      <c r="BR148" s="41"/>
      <c r="BS148" s="41"/>
      <c r="BT148" s="41"/>
      <c r="BU148" s="41"/>
      <c r="BV148" s="41"/>
      <c r="BW148" s="41"/>
      <c r="BX148" s="91"/>
      <c r="BY148" s="91"/>
      <c r="BZ148" s="91"/>
      <c r="CA148" s="91"/>
      <c r="CB148" s="41"/>
      <c r="CC148" s="91"/>
      <c r="CD148" s="91"/>
      <c r="CE148" s="91"/>
      <c r="CF148" s="91"/>
      <c r="CG148" s="41"/>
      <c r="CH148" s="41"/>
      <c r="CI148" s="41"/>
      <c r="CJ148" s="41"/>
      <c r="CK148" s="4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6"/>
      <c r="DB148" s="96"/>
      <c r="DC148" s="96"/>
      <c r="DD148" s="96"/>
      <c r="DE148" s="96"/>
      <c r="DF148" s="96"/>
      <c r="DG148" s="91"/>
      <c r="DH148" s="91"/>
      <c r="DI148" s="91"/>
      <c r="DJ148" s="91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104"/>
      <c r="EZ148" s="104"/>
      <c r="FA148" s="104"/>
      <c r="FB148" s="104"/>
      <c r="FC148" s="104"/>
      <c r="FD148" s="104"/>
      <c r="FE148" s="104"/>
      <c r="FF148" s="105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</row>
    <row r="149" spans="1:208" ht="14.2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4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41"/>
      <c r="BE149" s="91"/>
      <c r="BF149" s="91"/>
      <c r="BG149" s="91"/>
      <c r="BH149" s="91"/>
      <c r="BI149" s="41"/>
      <c r="BJ149" s="91"/>
      <c r="BK149" s="91"/>
      <c r="BL149" s="91"/>
      <c r="BM149" s="91"/>
      <c r="BN149" s="91"/>
      <c r="BO149" s="91"/>
      <c r="BP149" s="91"/>
      <c r="BQ149" s="91"/>
      <c r="BR149" s="41"/>
      <c r="BS149" s="41"/>
      <c r="BT149" s="41"/>
      <c r="BU149" s="41"/>
      <c r="BV149" s="41"/>
      <c r="BW149" s="41"/>
      <c r="BX149" s="91"/>
      <c r="BY149" s="91"/>
      <c r="BZ149" s="91"/>
      <c r="CA149" s="91"/>
      <c r="CB149" s="41"/>
      <c r="CC149" s="91"/>
      <c r="CD149" s="91"/>
      <c r="CE149" s="91"/>
      <c r="CF149" s="91"/>
      <c r="CG149" s="41"/>
      <c r="CH149" s="41"/>
      <c r="CI149" s="41"/>
      <c r="CJ149" s="41"/>
      <c r="CK149" s="4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6"/>
      <c r="DB149" s="96"/>
      <c r="DC149" s="96"/>
      <c r="DD149" s="96"/>
      <c r="DE149" s="96"/>
      <c r="DF149" s="96"/>
      <c r="DG149" s="91"/>
      <c r="DH149" s="91"/>
      <c r="DI149" s="91"/>
      <c r="DJ149" s="91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104"/>
      <c r="EZ149" s="104"/>
      <c r="FA149" s="104"/>
      <c r="FB149" s="104"/>
      <c r="FC149" s="104"/>
      <c r="FD149" s="104"/>
      <c r="FE149" s="104"/>
      <c r="FF149" s="105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</row>
    <row r="150" spans="1:208" ht="14.2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4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41"/>
      <c r="BE150" s="91"/>
      <c r="BF150" s="91"/>
      <c r="BG150" s="91"/>
      <c r="BH150" s="91"/>
      <c r="BI150" s="41"/>
      <c r="BJ150" s="91"/>
      <c r="BK150" s="91"/>
      <c r="BL150" s="91"/>
      <c r="BM150" s="91"/>
      <c r="BN150" s="91"/>
      <c r="BO150" s="91"/>
      <c r="BP150" s="91"/>
      <c r="BQ150" s="91"/>
      <c r="BR150" s="41"/>
      <c r="BS150" s="41"/>
      <c r="BT150" s="41"/>
      <c r="BU150" s="41"/>
      <c r="BV150" s="41"/>
      <c r="BW150" s="41"/>
      <c r="BX150" s="91"/>
      <c r="BY150" s="91"/>
      <c r="BZ150" s="91"/>
      <c r="CA150" s="91"/>
      <c r="CB150" s="41"/>
      <c r="CC150" s="91"/>
      <c r="CD150" s="91"/>
      <c r="CE150" s="91"/>
      <c r="CF150" s="91"/>
      <c r="CG150" s="41"/>
      <c r="CH150" s="41"/>
      <c r="CI150" s="41"/>
      <c r="CJ150" s="41"/>
      <c r="CK150" s="4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6"/>
      <c r="DB150" s="96"/>
      <c r="DC150" s="96"/>
      <c r="DD150" s="96"/>
      <c r="DE150" s="96"/>
      <c r="DF150" s="96"/>
      <c r="DG150" s="91"/>
      <c r="DH150" s="91"/>
      <c r="DI150" s="91"/>
      <c r="DJ150" s="91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104"/>
      <c r="EZ150" s="104"/>
      <c r="FA150" s="104"/>
      <c r="FB150" s="104"/>
      <c r="FC150" s="104"/>
      <c r="FD150" s="104"/>
      <c r="FE150" s="104"/>
      <c r="FF150" s="105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</row>
    <row r="151" spans="1:208" ht="14.2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4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41"/>
      <c r="BE151" s="91"/>
      <c r="BF151" s="91"/>
      <c r="BG151" s="91"/>
      <c r="BH151" s="91"/>
      <c r="BI151" s="41"/>
      <c r="BJ151" s="91"/>
      <c r="BK151" s="91"/>
      <c r="BL151" s="91"/>
      <c r="BM151" s="91"/>
      <c r="BN151" s="91"/>
      <c r="BO151" s="91"/>
      <c r="BP151" s="91"/>
      <c r="BQ151" s="91"/>
      <c r="BR151" s="41"/>
      <c r="BS151" s="41"/>
      <c r="BT151" s="41"/>
      <c r="BU151" s="41"/>
      <c r="BV151" s="41"/>
      <c r="BW151" s="41"/>
      <c r="BX151" s="91"/>
      <c r="BY151" s="91"/>
      <c r="BZ151" s="91"/>
      <c r="CA151" s="91"/>
      <c r="CB151" s="41"/>
      <c r="CC151" s="91"/>
      <c r="CD151" s="91"/>
      <c r="CE151" s="91"/>
      <c r="CF151" s="91"/>
      <c r="CG151" s="41"/>
      <c r="CH151" s="41"/>
      <c r="CI151" s="41"/>
      <c r="CJ151" s="41"/>
      <c r="CK151" s="4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6"/>
      <c r="DB151" s="96"/>
      <c r="DC151" s="96"/>
      <c r="DD151" s="96"/>
      <c r="DE151" s="96"/>
      <c r="DF151" s="96"/>
      <c r="DG151" s="91"/>
      <c r="DH151" s="91"/>
      <c r="DI151" s="91"/>
      <c r="DJ151" s="91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104"/>
      <c r="EZ151" s="104"/>
      <c r="FA151" s="104"/>
      <c r="FB151" s="104"/>
      <c r="FC151" s="104"/>
      <c r="FD151" s="104"/>
      <c r="FE151" s="104"/>
      <c r="FF151" s="105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</row>
    <row r="152" spans="1:208" ht="14.2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4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41"/>
      <c r="BE152" s="91"/>
      <c r="BF152" s="91"/>
      <c r="BG152" s="91"/>
      <c r="BH152" s="91"/>
      <c r="BI152" s="41"/>
      <c r="BJ152" s="91"/>
      <c r="BK152" s="91"/>
      <c r="BL152" s="91"/>
      <c r="BM152" s="91"/>
      <c r="BN152" s="91"/>
      <c r="BO152" s="91"/>
      <c r="BP152" s="91"/>
      <c r="BQ152" s="91"/>
      <c r="BR152" s="41"/>
      <c r="BS152" s="41"/>
      <c r="BT152" s="41"/>
      <c r="BU152" s="41"/>
      <c r="BV152" s="41"/>
      <c r="BW152" s="41"/>
      <c r="BX152" s="91"/>
      <c r="BY152" s="91"/>
      <c r="BZ152" s="91"/>
      <c r="CA152" s="91"/>
      <c r="CB152" s="41"/>
      <c r="CC152" s="91"/>
      <c r="CD152" s="91"/>
      <c r="CE152" s="91"/>
      <c r="CF152" s="91"/>
      <c r="CG152" s="41"/>
      <c r="CH152" s="41"/>
      <c r="CI152" s="41"/>
      <c r="CJ152" s="41"/>
      <c r="CK152" s="4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6"/>
      <c r="DB152" s="96"/>
      <c r="DC152" s="96"/>
      <c r="DD152" s="96"/>
      <c r="DE152" s="96"/>
      <c r="DF152" s="96"/>
      <c r="DG152" s="91"/>
      <c r="DH152" s="91"/>
      <c r="DI152" s="91"/>
      <c r="DJ152" s="91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104"/>
      <c r="EZ152" s="104"/>
      <c r="FA152" s="104"/>
      <c r="FB152" s="104"/>
      <c r="FC152" s="104"/>
      <c r="FD152" s="104"/>
      <c r="FE152" s="104"/>
      <c r="FF152" s="105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</row>
    <row r="153" spans="1:208" ht="14.2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4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41"/>
      <c r="BE153" s="91"/>
      <c r="BF153" s="91"/>
      <c r="BG153" s="91"/>
      <c r="BH153" s="91"/>
      <c r="BI153" s="41"/>
      <c r="BJ153" s="91"/>
      <c r="BK153" s="91"/>
      <c r="BL153" s="91"/>
      <c r="BM153" s="91"/>
      <c r="BN153" s="91"/>
      <c r="BO153" s="91"/>
      <c r="BP153" s="91"/>
      <c r="BQ153" s="91"/>
      <c r="BR153" s="41"/>
      <c r="BS153" s="41"/>
      <c r="BT153" s="41"/>
      <c r="BU153" s="41"/>
      <c r="BV153" s="41"/>
      <c r="BW153" s="41"/>
      <c r="BX153" s="91"/>
      <c r="BY153" s="91"/>
      <c r="BZ153" s="91"/>
      <c r="CA153" s="91"/>
      <c r="CB153" s="41"/>
      <c r="CC153" s="91"/>
      <c r="CD153" s="91"/>
      <c r="CE153" s="91"/>
      <c r="CF153" s="91"/>
      <c r="CG153" s="41"/>
      <c r="CH153" s="41"/>
      <c r="CI153" s="41"/>
      <c r="CJ153" s="41"/>
      <c r="CK153" s="4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6"/>
      <c r="DB153" s="96"/>
      <c r="DC153" s="96"/>
      <c r="DD153" s="96"/>
      <c r="DE153" s="96"/>
      <c r="DF153" s="96"/>
      <c r="DG153" s="91"/>
      <c r="DH153" s="91"/>
      <c r="DI153" s="91"/>
      <c r="DJ153" s="91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104"/>
      <c r="EZ153" s="104"/>
      <c r="FA153" s="104"/>
      <c r="FB153" s="104"/>
      <c r="FC153" s="104"/>
      <c r="FD153" s="104"/>
      <c r="FE153" s="104"/>
      <c r="FF153" s="105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</row>
    <row r="154" spans="1:208" ht="14.2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4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41"/>
      <c r="BE154" s="91"/>
      <c r="BF154" s="91"/>
      <c r="BG154" s="91"/>
      <c r="BH154" s="91"/>
      <c r="BI154" s="41"/>
      <c r="BJ154" s="91"/>
      <c r="BK154" s="91"/>
      <c r="BL154" s="91"/>
      <c r="BM154" s="91"/>
      <c r="BN154" s="91"/>
      <c r="BO154" s="91"/>
      <c r="BP154" s="91"/>
      <c r="BQ154" s="91"/>
      <c r="BR154" s="41"/>
      <c r="BS154" s="41"/>
      <c r="BT154" s="41"/>
      <c r="BU154" s="41"/>
      <c r="BV154" s="41"/>
      <c r="BW154" s="41"/>
      <c r="BX154" s="91"/>
      <c r="BY154" s="91"/>
      <c r="BZ154" s="91"/>
      <c r="CA154" s="91"/>
      <c r="CB154" s="41"/>
      <c r="CC154" s="91"/>
      <c r="CD154" s="91"/>
      <c r="CE154" s="91"/>
      <c r="CF154" s="91"/>
      <c r="CG154" s="41"/>
      <c r="CH154" s="41"/>
      <c r="CI154" s="41"/>
      <c r="CJ154" s="41"/>
      <c r="CK154" s="4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6"/>
      <c r="DB154" s="96"/>
      <c r="DC154" s="96"/>
      <c r="DD154" s="96"/>
      <c r="DE154" s="96"/>
      <c r="DF154" s="96"/>
      <c r="DG154" s="91"/>
      <c r="DH154" s="91"/>
      <c r="DI154" s="91"/>
      <c r="DJ154" s="91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104"/>
      <c r="EZ154" s="104"/>
      <c r="FA154" s="104"/>
      <c r="FB154" s="104"/>
      <c r="FC154" s="104"/>
      <c r="FD154" s="104"/>
      <c r="FE154" s="104"/>
      <c r="FF154" s="105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</row>
    <row r="155" spans="1:208" ht="14.2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4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41"/>
      <c r="BE155" s="91"/>
      <c r="BF155" s="91"/>
      <c r="BG155" s="91"/>
      <c r="BH155" s="91"/>
      <c r="BI155" s="41"/>
      <c r="BJ155" s="91"/>
      <c r="BK155" s="91"/>
      <c r="BL155" s="91"/>
      <c r="BM155" s="91"/>
      <c r="BN155" s="91"/>
      <c r="BO155" s="91"/>
      <c r="BP155" s="91"/>
      <c r="BQ155" s="91"/>
      <c r="BR155" s="41"/>
      <c r="BS155" s="41"/>
      <c r="BT155" s="41"/>
      <c r="BU155" s="41"/>
      <c r="BV155" s="41"/>
      <c r="BW155" s="41"/>
      <c r="BX155" s="91"/>
      <c r="BY155" s="91"/>
      <c r="BZ155" s="91"/>
      <c r="CA155" s="91"/>
      <c r="CB155" s="41"/>
      <c r="CC155" s="91"/>
      <c r="CD155" s="91"/>
      <c r="CE155" s="91"/>
      <c r="CF155" s="91"/>
      <c r="CG155" s="41"/>
      <c r="CH155" s="41"/>
      <c r="CI155" s="41"/>
      <c r="CJ155" s="41"/>
      <c r="CK155" s="4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6"/>
      <c r="DB155" s="96"/>
      <c r="DC155" s="96"/>
      <c r="DD155" s="96"/>
      <c r="DE155" s="96"/>
      <c r="DF155" s="96"/>
      <c r="DG155" s="91"/>
      <c r="DH155" s="91"/>
      <c r="DI155" s="91"/>
      <c r="DJ155" s="91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104"/>
      <c r="EZ155" s="104"/>
      <c r="FA155" s="104"/>
      <c r="FB155" s="104"/>
      <c r="FC155" s="104"/>
      <c r="FD155" s="104"/>
      <c r="FE155" s="104"/>
      <c r="FF155" s="105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</row>
    <row r="156" spans="1:208" ht="14.2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4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41"/>
      <c r="BE156" s="91"/>
      <c r="BF156" s="91"/>
      <c r="BG156" s="91"/>
      <c r="BH156" s="91"/>
      <c r="BI156" s="41"/>
      <c r="BJ156" s="91"/>
      <c r="BK156" s="91"/>
      <c r="BL156" s="91"/>
      <c r="BM156" s="91"/>
      <c r="BN156" s="91"/>
      <c r="BO156" s="91"/>
      <c r="BP156" s="91"/>
      <c r="BQ156" s="91"/>
      <c r="BR156" s="41"/>
      <c r="BS156" s="41"/>
      <c r="BT156" s="41"/>
      <c r="BU156" s="41"/>
      <c r="BV156" s="41"/>
      <c r="BW156" s="41"/>
      <c r="BX156" s="91"/>
      <c r="BY156" s="91"/>
      <c r="BZ156" s="91"/>
      <c r="CA156" s="91"/>
      <c r="CB156" s="41"/>
      <c r="CC156" s="91"/>
      <c r="CD156" s="91"/>
      <c r="CE156" s="91"/>
      <c r="CF156" s="91"/>
      <c r="CG156" s="41"/>
      <c r="CH156" s="41"/>
      <c r="CI156" s="41"/>
      <c r="CJ156" s="41"/>
      <c r="CK156" s="4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6"/>
      <c r="DB156" s="96"/>
      <c r="DC156" s="96"/>
      <c r="DD156" s="96"/>
      <c r="DE156" s="96"/>
      <c r="DF156" s="96"/>
      <c r="DG156" s="91"/>
      <c r="DH156" s="91"/>
      <c r="DI156" s="91"/>
      <c r="DJ156" s="91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104"/>
      <c r="EZ156" s="104"/>
      <c r="FA156" s="104"/>
      <c r="FB156" s="104"/>
      <c r="FC156" s="104"/>
      <c r="FD156" s="104"/>
      <c r="FE156" s="104"/>
      <c r="FF156" s="105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</row>
    <row r="157" spans="1:208" ht="14.2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4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41"/>
      <c r="BE157" s="91"/>
      <c r="BF157" s="91"/>
      <c r="BG157" s="91"/>
      <c r="BH157" s="91"/>
      <c r="BI157" s="41"/>
      <c r="BJ157" s="91"/>
      <c r="BK157" s="91"/>
      <c r="BL157" s="91"/>
      <c r="BM157" s="91"/>
      <c r="BN157" s="91"/>
      <c r="BO157" s="91"/>
      <c r="BP157" s="91"/>
      <c r="BQ157" s="91"/>
      <c r="BR157" s="41"/>
      <c r="BS157" s="41"/>
      <c r="BT157" s="41"/>
      <c r="BU157" s="41"/>
      <c r="BV157" s="41"/>
      <c r="BW157" s="41"/>
      <c r="BX157" s="91"/>
      <c r="BY157" s="91"/>
      <c r="BZ157" s="91"/>
      <c r="CA157" s="91"/>
      <c r="CB157" s="41"/>
      <c r="CC157" s="91"/>
      <c r="CD157" s="91"/>
      <c r="CE157" s="91"/>
      <c r="CF157" s="91"/>
      <c r="CG157" s="41"/>
      <c r="CH157" s="41"/>
      <c r="CI157" s="41"/>
      <c r="CJ157" s="41"/>
      <c r="CK157" s="4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6"/>
      <c r="DB157" s="96"/>
      <c r="DC157" s="96"/>
      <c r="DD157" s="96"/>
      <c r="DE157" s="96"/>
      <c r="DF157" s="96"/>
      <c r="DG157" s="91"/>
      <c r="DH157" s="91"/>
      <c r="DI157" s="91"/>
      <c r="DJ157" s="91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104"/>
      <c r="EZ157" s="104"/>
      <c r="FA157" s="104"/>
      <c r="FB157" s="104"/>
      <c r="FC157" s="104"/>
      <c r="FD157" s="104"/>
      <c r="FE157" s="104"/>
      <c r="FF157" s="105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</row>
    <row r="158" spans="1:208" ht="14.2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4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41"/>
      <c r="BE158" s="91"/>
      <c r="BF158" s="91"/>
      <c r="BG158" s="91"/>
      <c r="BH158" s="91"/>
      <c r="BI158" s="41"/>
      <c r="BJ158" s="91"/>
      <c r="BK158" s="91"/>
      <c r="BL158" s="91"/>
      <c r="BM158" s="91"/>
      <c r="BN158" s="91"/>
      <c r="BO158" s="91"/>
      <c r="BP158" s="91"/>
      <c r="BQ158" s="91"/>
      <c r="BR158" s="41"/>
      <c r="BS158" s="41"/>
      <c r="BT158" s="41"/>
      <c r="BU158" s="41"/>
      <c r="BV158" s="41"/>
      <c r="BW158" s="41"/>
      <c r="BX158" s="91"/>
      <c r="BY158" s="91"/>
      <c r="BZ158" s="91"/>
      <c r="CA158" s="91"/>
      <c r="CB158" s="41"/>
      <c r="CC158" s="91"/>
      <c r="CD158" s="91"/>
      <c r="CE158" s="91"/>
      <c r="CF158" s="91"/>
      <c r="CG158" s="41"/>
      <c r="CH158" s="41"/>
      <c r="CI158" s="41"/>
      <c r="CJ158" s="41"/>
      <c r="CK158" s="4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6"/>
      <c r="DB158" s="96"/>
      <c r="DC158" s="96"/>
      <c r="DD158" s="96"/>
      <c r="DE158" s="96"/>
      <c r="DF158" s="96"/>
      <c r="DG158" s="91"/>
      <c r="DH158" s="91"/>
      <c r="DI158" s="91"/>
      <c r="DJ158" s="91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104"/>
      <c r="EZ158" s="104"/>
      <c r="FA158" s="104"/>
      <c r="FB158" s="104"/>
      <c r="FC158" s="104"/>
      <c r="FD158" s="104"/>
      <c r="FE158" s="104"/>
      <c r="FF158" s="105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</row>
    <row r="159" spans="1:208" ht="14.2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4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41"/>
      <c r="BE159" s="91"/>
      <c r="BF159" s="91"/>
      <c r="BG159" s="91"/>
      <c r="BH159" s="91"/>
      <c r="BI159" s="41"/>
      <c r="BJ159" s="91"/>
      <c r="BK159" s="91"/>
      <c r="BL159" s="91"/>
      <c r="BM159" s="91"/>
      <c r="BN159" s="91"/>
      <c r="BO159" s="91"/>
      <c r="BP159" s="91"/>
      <c r="BQ159" s="91"/>
      <c r="BR159" s="41"/>
      <c r="BS159" s="41"/>
      <c r="BT159" s="41"/>
      <c r="BU159" s="41"/>
      <c r="BV159" s="41"/>
      <c r="BW159" s="41"/>
      <c r="BX159" s="91"/>
      <c r="BY159" s="91"/>
      <c r="BZ159" s="91"/>
      <c r="CA159" s="91"/>
      <c r="CB159" s="41"/>
      <c r="CC159" s="91"/>
      <c r="CD159" s="91"/>
      <c r="CE159" s="91"/>
      <c r="CF159" s="91"/>
      <c r="CG159" s="41"/>
      <c r="CH159" s="41"/>
      <c r="CI159" s="41"/>
      <c r="CJ159" s="41"/>
      <c r="CK159" s="4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6"/>
      <c r="DB159" s="96"/>
      <c r="DC159" s="96"/>
      <c r="DD159" s="96"/>
      <c r="DE159" s="96"/>
      <c r="DF159" s="96"/>
      <c r="DG159" s="91"/>
      <c r="DH159" s="91"/>
      <c r="DI159" s="91"/>
      <c r="DJ159" s="91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104"/>
      <c r="EZ159" s="104"/>
      <c r="FA159" s="104"/>
      <c r="FB159" s="104"/>
      <c r="FC159" s="104"/>
      <c r="FD159" s="104"/>
      <c r="FE159" s="104"/>
      <c r="FF159" s="105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</row>
    <row r="160" spans="1:208" ht="14.2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4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41"/>
      <c r="BE160" s="91"/>
      <c r="BF160" s="91"/>
      <c r="BG160" s="91"/>
      <c r="BH160" s="91"/>
      <c r="BI160" s="41"/>
      <c r="BJ160" s="91"/>
      <c r="BK160" s="91"/>
      <c r="BL160" s="91"/>
      <c r="BM160" s="91"/>
      <c r="BN160" s="91"/>
      <c r="BO160" s="91"/>
      <c r="BP160" s="91"/>
      <c r="BQ160" s="91"/>
      <c r="BR160" s="41"/>
      <c r="BS160" s="41"/>
      <c r="BT160" s="41"/>
      <c r="BU160" s="41"/>
      <c r="BV160" s="41"/>
      <c r="BW160" s="41"/>
      <c r="BX160" s="91"/>
      <c r="BY160" s="91"/>
      <c r="BZ160" s="91"/>
      <c r="CA160" s="91"/>
      <c r="CB160" s="41"/>
      <c r="CC160" s="91"/>
      <c r="CD160" s="91"/>
      <c r="CE160" s="91"/>
      <c r="CF160" s="91"/>
      <c r="CG160" s="41"/>
      <c r="CH160" s="41"/>
      <c r="CI160" s="41"/>
      <c r="CJ160" s="41"/>
      <c r="CK160" s="4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6"/>
      <c r="DB160" s="96"/>
      <c r="DC160" s="96"/>
      <c r="DD160" s="96"/>
      <c r="DE160" s="96"/>
      <c r="DF160" s="96"/>
      <c r="DG160" s="91"/>
      <c r="DH160" s="91"/>
      <c r="DI160" s="91"/>
      <c r="DJ160" s="91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104"/>
      <c r="EZ160" s="104"/>
      <c r="FA160" s="104"/>
      <c r="FB160" s="104"/>
      <c r="FC160" s="104"/>
      <c r="FD160" s="104"/>
      <c r="FE160" s="104"/>
      <c r="FF160" s="105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</row>
    <row r="161" spans="1:208" ht="14.2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4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41"/>
      <c r="BE161" s="91"/>
      <c r="BF161" s="91"/>
      <c r="BG161" s="91"/>
      <c r="BH161" s="91"/>
      <c r="BI161" s="41"/>
      <c r="BJ161" s="91"/>
      <c r="BK161" s="91"/>
      <c r="BL161" s="91"/>
      <c r="BM161" s="91"/>
      <c r="BN161" s="91"/>
      <c r="BO161" s="91"/>
      <c r="BP161" s="91"/>
      <c r="BQ161" s="91"/>
      <c r="BR161" s="41"/>
      <c r="BS161" s="41"/>
      <c r="BT161" s="41"/>
      <c r="BU161" s="41"/>
      <c r="BV161" s="41"/>
      <c r="BW161" s="41"/>
      <c r="BX161" s="91"/>
      <c r="BY161" s="91"/>
      <c r="BZ161" s="91"/>
      <c r="CA161" s="91"/>
      <c r="CB161" s="41"/>
      <c r="CC161" s="91"/>
      <c r="CD161" s="91"/>
      <c r="CE161" s="91"/>
      <c r="CF161" s="91"/>
      <c r="CG161" s="41"/>
      <c r="CH161" s="41"/>
      <c r="CI161" s="41"/>
      <c r="CJ161" s="41"/>
      <c r="CK161" s="4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6"/>
      <c r="DB161" s="96"/>
      <c r="DC161" s="96"/>
      <c r="DD161" s="96"/>
      <c r="DE161" s="96"/>
      <c r="DF161" s="96"/>
      <c r="DG161" s="91"/>
      <c r="DH161" s="91"/>
      <c r="DI161" s="91"/>
      <c r="DJ161" s="91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104"/>
      <c r="EZ161" s="104"/>
      <c r="FA161" s="104"/>
      <c r="FB161" s="104"/>
      <c r="FC161" s="104"/>
      <c r="FD161" s="104"/>
      <c r="FE161" s="104"/>
      <c r="FF161" s="105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</row>
    <row r="162" spans="1:208" ht="14.2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4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41"/>
      <c r="BE162" s="91"/>
      <c r="BF162" s="91"/>
      <c r="BG162" s="91"/>
      <c r="BH162" s="91"/>
      <c r="BI162" s="41"/>
      <c r="BJ162" s="91"/>
      <c r="BK162" s="91"/>
      <c r="BL162" s="91"/>
      <c r="BM162" s="91"/>
      <c r="BN162" s="91"/>
      <c r="BO162" s="91"/>
      <c r="BP162" s="91"/>
      <c r="BQ162" s="91"/>
      <c r="BR162" s="41"/>
      <c r="BS162" s="41"/>
      <c r="BT162" s="41"/>
      <c r="BU162" s="41"/>
      <c r="BV162" s="41"/>
      <c r="BW162" s="41"/>
      <c r="BX162" s="91"/>
      <c r="BY162" s="91"/>
      <c r="BZ162" s="91"/>
      <c r="CA162" s="91"/>
      <c r="CB162" s="41"/>
      <c r="CC162" s="91"/>
      <c r="CD162" s="91"/>
      <c r="CE162" s="91"/>
      <c r="CF162" s="91"/>
      <c r="CG162" s="41"/>
      <c r="CH162" s="41"/>
      <c r="CI162" s="41"/>
      <c r="CJ162" s="41"/>
      <c r="CK162" s="4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6"/>
      <c r="DB162" s="96"/>
      <c r="DC162" s="96"/>
      <c r="DD162" s="96"/>
      <c r="DE162" s="96"/>
      <c r="DF162" s="96"/>
      <c r="DG162" s="91"/>
      <c r="DH162" s="91"/>
      <c r="DI162" s="91"/>
      <c r="DJ162" s="91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104"/>
      <c r="EZ162" s="104"/>
      <c r="FA162" s="104"/>
      <c r="FB162" s="104"/>
      <c r="FC162" s="104"/>
      <c r="FD162" s="104"/>
      <c r="FE162" s="104"/>
      <c r="FF162" s="105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</row>
    <row r="163" spans="1:208" ht="14.2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4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41"/>
      <c r="BE163" s="91"/>
      <c r="BF163" s="91"/>
      <c r="BG163" s="91"/>
      <c r="BH163" s="91"/>
      <c r="BI163" s="41"/>
      <c r="BJ163" s="91"/>
      <c r="BK163" s="91"/>
      <c r="BL163" s="91"/>
      <c r="BM163" s="91"/>
      <c r="BN163" s="91"/>
      <c r="BO163" s="91"/>
      <c r="BP163" s="91"/>
      <c r="BQ163" s="91"/>
      <c r="BR163" s="41"/>
      <c r="BS163" s="41"/>
      <c r="BT163" s="41"/>
      <c r="BU163" s="41"/>
      <c r="BV163" s="41"/>
      <c r="BW163" s="41"/>
      <c r="BX163" s="91"/>
      <c r="BY163" s="91"/>
      <c r="BZ163" s="91"/>
      <c r="CA163" s="91"/>
      <c r="CB163" s="41"/>
      <c r="CC163" s="91"/>
      <c r="CD163" s="91"/>
      <c r="CE163" s="91"/>
      <c r="CF163" s="91"/>
      <c r="CG163" s="41"/>
      <c r="CH163" s="41"/>
      <c r="CI163" s="41"/>
      <c r="CJ163" s="41"/>
      <c r="CK163" s="4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6"/>
      <c r="DB163" s="96"/>
      <c r="DC163" s="96"/>
      <c r="DD163" s="96"/>
      <c r="DE163" s="96"/>
      <c r="DF163" s="96"/>
      <c r="DG163" s="91"/>
      <c r="DH163" s="91"/>
      <c r="DI163" s="91"/>
      <c r="DJ163" s="91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104"/>
      <c r="EZ163" s="104"/>
      <c r="FA163" s="104"/>
      <c r="FB163" s="104"/>
      <c r="FC163" s="104"/>
      <c r="FD163" s="104"/>
      <c r="FE163" s="104"/>
      <c r="FF163" s="105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</row>
    <row r="164" spans="1:208" ht="14.2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4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41"/>
      <c r="BE164" s="91"/>
      <c r="BF164" s="91"/>
      <c r="BG164" s="91"/>
      <c r="BH164" s="91"/>
      <c r="BI164" s="41"/>
      <c r="BJ164" s="91"/>
      <c r="BK164" s="91"/>
      <c r="BL164" s="91"/>
      <c r="BM164" s="91"/>
      <c r="BN164" s="91"/>
      <c r="BO164" s="91"/>
      <c r="BP164" s="91"/>
      <c r="BQ164" s="91"/>
      <c r="BR164" s="41"/>
      <c r="BS164" s="41"/>
      <c r="BT164" s="41"/>
      <c r="BU164" s="41"/>
      <c r="BV164" s="41"/>
      <c r="BW164" s="41"/>
      <c r="BX164" s="91"/>
      <c r="BY164" s="91"/>
      <c r="BZ164" s="91"/>
      <c r="CA164" s="91"/>
      <c r="CB164" s="41"/>
      <c r="CC164" s="91"/>
      <c r="CD164" s="91"/>
      <c r="CE164" s="91"/>
      <c r="CF164" s="91"/>
      <c r="CG164" s="41"/>
      <c r="CH164" s="41"/>
      <c r="CI164" s="41"/>
      <c r="CJ164" s="41"/>
      <c r="CK164" s="4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6"/>
      <c r="DB164" s="96"/>
      <c r="DC164" s="96"/>
      <c r="DD164" s="96"/>
      <c r="DE164" s="96"/>
      <c r="DF164" s="96"/>
      <c r="DG164" s="91"/>
      <c r="DH164" s="91"/>
      <c r="DI164" s="91"/>
      <c r="DJ164" s="91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104"/>
      <c r="EZ164" s="104"/>
      <c r="FA164" s="104"/>
      <c r="FB164" s="104"/>
      <c r="FC164" s="104"/>
      <c r="FD164" s="104"/>
      <c r="FE164" s="104"/>
      <c r="FF164" s="105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</row>
    <row r="165" spans="1:208" ht="14.2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4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41"/>
      <c r="BE165" s="91"/>
      <c r="BF165" s="91"/>
      <c r="BG165" s="91"/>
      <c r="BH165" s="91"/>
      <c r="BI165" s="41"/>
      <c r="BJ165" s="91"/>
      <c r="BK165" s="91"/>
      <c r="BL165" s="91"/>
      <c r="BM165" s="91"/>
      <c r="BN165" s="91"/>
      <c r="BO165" s="91"/>
      <c r="BP165" s="91"/>
      <c r="BQ165" s="91"/>
      <c r="BR165" s="41"/>
      <c r="BS165" s="41"/>
      <c r="BT165" s="41"/>
      <c r="BU165" s="41"/>
      <c r="BV165" s="41"/>
      <c r="BW165" s="41"/>
      <c r="BX165" s="91"/>
      <c r="BY165" s="91"/>
      <c r="BZ165" s="91"/>
      <c r="CA165" s="91"/>
      <c r="CB165" s="41"/>
      <c r="CC165" s="91"/>
      <c r="CD165" s="91"/>
      <c r="CE165" s="91"/>
      <c r="CF165" s="91"/>
      <c r="CG165" s="41"/>
      <c r="CH165" s="41"/>
      <c r="CI165" s="41"/>
      <c r="CJ165" s="41"/>
      <c r="CK165" s="4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6"/>
      <c r="DB165" s="96"/>
      <c r="DC165" s="96"/>
      <c r="DD165" s="96"/>
      <c r="DE165" s="96"/>
      <c r="DF165" s="96"/>
      <c r="DG165" s="91"/>
      <c r="DH165" s="91"/>
      <c r="DI165" s="91"/>
      <c r="DJ165" s="91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104"/>
      <c r="EZ165" s="104"/>
      <c r="FA165" s="104"/>
      <c r="FB165" s="104"/>
      <c r="FC165" s="104"/>
      <c r="FD165" s="104"/>
      <c r="FE165" s="104"/>
      <c r="FF165" s="105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</row>
    <row r="166" spans="1:208" ht="14.2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4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41"/>
      <c r="BE166" s="91"/>
      <c r="BF166" s="91"/>
      <c r="BG166" s="91"/>
      <c r="BH166" s="91"/>
      <c r="BI166" s="41"/>
      <c r="BJ166" s="91"/>
      <c r="BK166" s="91"/>
      <c r="BL166" s="91"/>
      <c r="BM166" s="91"/>
      <c r="BN166" s="91"/>
      <c r="BO166" s="91"/>
      <c r="BP166" s="91"/>
      <c r="BQ166" s="91"/>
      <c r="BR166" s="41"/>
      <c r="BS166" s="41"/>
      <c r="BT166" s="41"/>
      <c r="BU166" s="41"/>
      <c r="BV166" s="41"/>
      <c r="BW166" s="41"/>
      <c r="BX166" s="91"/>
      <c r="BY166" s="91"/>
      <c r="BZ166" s="91"/>
      <c r="CA166" s="91"/>
      <c r="CB166" s="41"/>
      <c r="CC166" s="91"/>
      <c r="CD166" s="91"/>
      <c r="CE166" s="91"/>
      <c r="CF166" s="91"/>
      <c r="CG166" s="41"/>
      <c r="CH166" s="41"/>
      <c r="CI166" s="41"/>
      <c r="CJ166" s="41"/>
      <c r="CK166" s="4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6"/>
      <c r="DB166" s="96"/>
      <c r="DC166" s="96"/>
      <c r="DD166" s="96"/>
      <c r="DE166" s="96"/>
      <c r="DF166" s="96"/>
      <c r="DG166" s="91"/>
      <c r="DH166" s="91"/>
      <c r="DI166" s="91"/>
      <c r="DJ166" s="91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104"/>
      <c r="EZ166" s="104"/>
      <c r="FA166" s="104"/>
      <c r="FB166" s="104"/>
      <c r="FC166" s="104"/>
      <c r="FD166" s="104"/>
      <c r="FE166" s="104"/>
      <c r="FF166" s="105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</row>
    <row r="167" spans="1:208" ht="14.2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4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41"/>
      <c r="BE167" s="91"/>
      <c r="BF167" s="91"/>
      <c r="BG167" s="91"/>
      <c r="BH167" s="91"/>
      <c r="BI167" s="41"/>
      <c r="BJ167" s="91"/>
      <c r="BK167" s="91"/>
      <c r="BL167" s="91"/>
      <c r="BM167" s="91"/>
      <c r="BN167" s="91"/>
      <c r="BO167" s="91"/>
      <c r="BP167" s="91"/>
      <c r="BQ167" s="91"/>
      <c r="BR167" s="41"/>
      <c r="BS167" s="41"/>
      <c r="BT167" s="41"/>
      <c r="BU167" s="41"/>
      <c r="BV167" s="41"/>
      <c r="BW167" s="41"/>
      <c r="BX167" s="91"/>
      <c r="BY167" s="91"/>
      <c r="BZ167" s="91"/>
      <c r="CA167" s="91"/>
      <c r="CB167" s="41"/>
      <c r="CC167" s="91"/>
      <c r="CD167" s="91"/>
      <c r="CE167" s="91"/>
      <c r="CF167" s="91"/>
      <c r="CG167" s="41"/>
      <c r="CH167" s="41"/>
      <c r="CI167" s="41"/>
      <c r="CJ167" s="41"/>
      <c r="CK167" s="4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6"/>
      <c r="DB167" s="96"/>
      <c r="DC167" s="96"/>
      <c r="DD167" s="96"/>
      <c r="DE167" s="96"/>
      <c r="DF167" s="96"/>
      <c r="DG167" s="91"/>
      <c r="DH167" s="91"/>
      <c r="DI167" s="91"/>
      <c r="DJ167" s="91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104"/>
      <c r="EZ167" s="104"/>
      <c r="FA167" s="104"/>
      <c r="FB167" s="104"/>
      <c r="FC167" s="104"/>
      <c r="FD167" s="104"/>
      <c r="FE167" s="104"/>
      <c r="FF167" s="105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</row>
    <row r="168" spans="1:208" ht="14.2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4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41"/>
      <c r="BE168" s="91"/>
      <c r="BF168" s="91"/>
      <c r="BG168" s="91"/>
      <c r="BH168" s="91"/>
      <c r="BI168" s="41"/>
      <c r="BJ168" s="91"/>
      <c r="BK168" s="91"/>
      <c r="BL168" s="91"/>
      <c r="BM168" s="91"/>
      <c r="BN168" s="91"/>
      <c r="BO168" s="91"/>
      <c r="BP168" s="91"/>
      <c r="BQ168" s="91"/>
      <c r="BR168" s="41"/>
      <c r="BS168" s="41"/>
      <c r="BT168" s="41"/>
      <c r="BU168" s="41"/>
      <c r="BV168" s="41"/>
      <c r="BW168" s="41"/>
      <c r="BX168" s="91"/>
      <c r="BY168" s="91"/>
      <c r="BZ168" s="91"/>
      <c r="CA168" s="91"/>
      <c r="CB168" s="41"/>
      <c r="CC168" s="91"/>
      <c r="CD168" s="91"/>
      <c r="CE168" s="91"/>
      <c r="CF168" s="91"/>
      <c r="CG168" s="41"/>
      <c r="CH168" s="41"/>
      <c r="CI168" s="41"/>
      <c r="CJ168" s="41"/>
      <c r="CK168" s="4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6"/>
      <c r="DB168" s="96"/>
      <c r="DC168" s="96"/>
      <c r="DD168" s="96"/>
      <c r="DE168" s="96"/>
      <c r="DF168" s="96"/>
      <c r="DG168" s="91"/>
      <c r="DH168" s="91"/>
      <c r="DI168" s="91"/>
      <c r="DJ168" s="91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104"/>
      <c r="EZ168" s="104"/>
      <c r="FA168" s="104"/>
      <c r="FB168" s="104"/>
      <c r="FC168" s="104"/>
      <c r="FD168" s="104"/>
      <c r="FE168" s="104"/>
      <c r="FF168" s="105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</row>
    <row r="169" spans="1:208" ht="14.2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4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41"/>
      <c r="BE169" s="91"/>
      <c r="BF169" s="91"/>
      <c r="BG169" s="91"/>
      <c r="BH169" s="91"/>
      <c r="BI169" s="41"/>
      <c r="BJ169" s="91"/>
      <c r="BK169" s="91"/>
      <c r="BL169" s="91"/>
      <c r="BM169" s="91"/>
      <c r="BN169" s="91"/>
      <c r="BO169" s="91"/>
      <c r="BP169" s="91"/>
      <c r="BQ169" s="91"/>
      <c r="BR169" s="41"/>
      <c r="BS169" s="41"/>
      <c r="BT169" s="41"/>
      <c r="BU169" s="41"/>
      <c r="BV169" s="41"/>
      <c r="BW169" s="41"/>
      <c r="BX169" s="91"/>
      <c r="BY169" s="91"/>
      <c r="BZ169" s="91"/>
      <c r="CA169" s="91"/>
      <c r="CB169" s="41"/>
      <c r="CC169" s="91"/>
      <c r="CD169" s="91"/>
      <c r="CE169" s="91"/>
      <c r="CF169" s="91"/>
      <c r="CG169" s="41"/>
      <c r="CH169" s="41"/>
      <c r="CI169" s="41"/>
      <c r="CJ169" s="41"/>
      <c r="CK169" s="4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6"/>
      <c r="DB169" s="96"/>
      <c r="DC169" s="96"/>
      <c r="DD169" s="96"/>
      <c r="DE169" s="96"/>
      <c r="DF169" s="96"/>
      <c r="DG169" s="91"/>
      <c r="DH169" s="91"/>
      <c r="DI169" s="91"/>
      <c r="DJ169" s="91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104"/>
      <c r="EZ169" s="104"/>
      <c r="FA169" s="104"/>
      <c r="FB169" s="104"/>
      <c r="FC169" s="104"/>
      <c r="FD169" s="104"/>
      <c r="FE169" s="104"/>
      <c r="FF169" s="105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</row>
    <row r="170" spans="1:208" ht="14.2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4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41"/>
      <c r="BE170" s="91"/>
      <c r="BF170" s="91"/>
      <c r="BG170" s="91"/>
      <c r="BH170" s="91"/>
      <c r="BI170" s="41"/>
      <c r="BJ170" s="91"/>
      <c r="BK170" s="91"/>
      <c r="BL170" s="91"/>
      <c r="BM170" s="91"/>
      <c r="BN170" s="91"/>
      <c r="BO170" s="91"/>
      <c r="BP170" s="91"/>
      <c r="BQ170" s="91"/>
      <c r="BR170" s="41"/>
      <c r="BS170" s="41"/>
      <c r="BT170" s="41"/>
      <c r="BU170" s="41"/>
      <c r="BV170" s="41"/>
      <c r="BW170" s="41"/>
      <c r="BX170" s="91"/>
      <c r="BY170" s="91"/>
      <c r="BZ170" s="91"/>
      <c r="CA170" s="91"/>
      <c r="CB170" s="41"/>
      <c r="CC170" s="91"/>
      <c r="CD170" s="91"/>
      <c r="CE170" s="91"/>
      <c r="CF170" s="91"/>
      <c r="CG170" s="41"/>
      <c r="CH170" s="41"/>
      <c r="CI170" s="41"/>
      <c r="CJ170" s="41"/>
      <c r="CK170" s="4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6"/>
      <c r="DB170" s="96"/>
      <c r="DC170" s="96"/>
      <c r="DD170" s="96"/>
      <c r="DE170" s="96"/>
      <c r="DF170" s="96"/>
      <c r="DG170" s="91"/>
      <c r="DH170" s="91"/>
      <c r="DI170" s="91"/>
      <c r="DJ170" s="91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104"/>
      <c r="EZ170" s="104"/>
      <c r="FA170" s="104"/>
      <c r="FB170" s="104"/>
      <c r="FC170" s="104"/>
      <c r="FD170" s="104"/>
      <c r="FE170" s="104"/>
      <c r="FF170" s="105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</row>
    <row r="171" spans="1:208" ht="14.2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4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41"/>
      <c r="BE171" s="91"/>
      <c r="BF171" s="91"/>
      <c r="BG171" s="91"/>
      <c r="BH171" s="91"/>
      <c r="BI171" s="41"/>
      <c r="BJ171" s="91"/>
      <c r="BK171" s="91"/>
      <c r="BL171" s="91"/>
      <c r="BM171" s="91"/>
      <c r="BN171" s="91"/>
      <c r="BO171" s="91"/>
      <c r="BP171" s="91"/>
      <c r="BQ171" s="91"/>
      <c r="BR171" s="41"/>
      <c r="BS171" s="41"/>
      <c r="BT171" s="41"/>
      <c r="BU171" s="41"/>
      <c r="BV171" s="41"/>
      <c r="BW171" s="41"/>
      <c r="BX171" s="91"/>
      <c r="BY171" s="91"/>
      <c r="BZ171" s="91"/>
      <c r="CA171" s="91"/>
      <c r="CB171" s="41"/>
      <c r="CC171" s="91"/>
      <c r="CD171" s="91"/>
      <c r="CE171" s="91"/>
      <c r="CF171" s="91"/>
      <c r="CG171" s="41"/>
      <c r="CH171" s="41"/>
      <c r="CI171" s="41"/>
      <c r="CJ171" s="41"/>
      <c r="CK171" s="4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6"/>
      <c r="DB171" s="96"/>
      <c r="DC171" s="96"/>
      <c r="DD171" s="96"/>
      <c r="DE171" s="96"/>
      <c r="DF171" s="96"/>
      <c r="DG171" s="91"/>
      <c r="DH171" s="91"/>
      <c r="DI171" s="91"/>
      <c r="DJ171" s="91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104"/>
      <c r="EZ171" s="104"/>
      <c r="FA171" s="104"/>
      <c r="FB171" s="104"/>
      <c r="FC171" s="104"/>
      <c r="FD171" s="104"/>
      <c r="FE171" s="104"/>
      <c r="FF171" s="105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</row>
    <row r="172" spans="1:208" ht="14.2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4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41"/>
      <c r="BE172" s="91"/>
      <c r="BF172" s="91"/>
      <c r="BG172" s="91"/>
      <c r="BH172" s="91"/>
      <c r="BI172" s="41"/>
      <c r="BJ172" s="91"/>
      <c r="BK172" s="91"/>
      <c r="BL172" s="91"/>
      <c r="BM172" s="91"/>
      <c r="BN172" s="91"/>
      <c r="BO172" s="91"/>
      <c r="BP172" s="91"/>
      <c r="BQ172" s="91"/>
      <c r="BR172" s="41"/>
      <c r="BS172" s="41"/>
      <c r="BT172" s="41"/>
      <c r="BU172" s="41"/>
      <c r="BV172" s="41"/>
      <c r="BW172" s="41"/>
      <c r="BX172" s="91"/>
      <c r="BY172" s="91"/>
      <c r="BZ172" s="91"/>
      <c r="CA172" s="91"/>
      <c r="CB172" s="41"/>
      <c r="CC172" s="91"/>
      <c r="CD172" s="91"/>
      <c r="CE172" s="91"/>
      <c r="CF172" s="91"/>
      <c r="CG172" s="41"/>
      <c r="CH172" s="41"/>
      <c r="CI172" s="41"/>
      <c r="CJ172" s="41"/>
      <c r="CK172" s="4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6"/>
      <c r="DB172" s="96"/>
      <c r="DC172" s="96"/>
      <c r="DD172" s="96"/>
      <c r="DE172" s="96"/>
      <c r="DF172" s="96"/>
      <c r="DG172" s="91"/>
      <c r="DH172" s="91"/>
      <c r="DI172" s="91"/>
      <c r="DJ172" s="91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104"/>
      <c r="EZ172" s="104"/>
      <c r="FA172" s="104"/>
      <c r="FB172" s="104"/>
      <c r="FC172" s="104"/>
      <c r="FD172" s="104"/>
      <c r="FE172" s="104"/>
      <c r="FF172" s="105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</row>
    <row r="173" spans="1:208" ht="14.2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4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41"/>
      <c r="BE173" s="91"/>
      <c r="BF173" s="91"/>
      <c r="BG173" s="91"/>
      <c r="BH173" s="91"/>
      <c r="BI173" s="41"/>
      <c r="BJ173" s="91"/>
      <c r="BK173" s="91"/>
      <c r="BL173" s="91"/>
      <c r="BM173" s="91"/>
      <c r="BN173" s="91"/>
      <c r="BO173" s="91"/>
      <c r="BP173" s="91"/>
      <c r="BQ173" s="91"/>
      <c r="BR173" s="41"/>
      <c r="BS173" s="41"/>
      <c r="BT173" s="41"/>
      <c r="BU173" s="41"/>
      <c r="BV173" s="41"/>
      <c r="BW173" s="41"/>
      <c r="BX173" s="91"/>
      <c r="BY173" s="91"/>
      <c r="BZ173" s="91"/>
      <c r="CA173" s="91"/>
      <c r="CB173" s="41"/>
      <c r="CC173" s="91"/>
      <c r="CD173" s="91"/>
      <c r="CE173" s="91"/>
      <c r="CF173" s="91"/>
      <c r="CG173" s="41"/>
      <c r="CH173" s="41"/>
      <c r="CI173" s="41"/>
      <c r="CJ173" s="41"/>
      <c r="CK173" s="4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6"/>
      <c r="DB173" s="96"/>
      <c r="DC173" s="96"/>
      <c r="DD173" s="96"/>
      <c r="DE173" s="96"/>
      <c r="DF173" s="96"/>
      <c r="DG173" s="91"/>
      <c r="DH173" s="91"/>
      <c r="DI173" s="91"/>
      <c r="DJ173" s="91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104"/>
      <c r="EZ173" s="104"/>
      <c r="FA173" s="104"/>
      <c r="FB173" s="104"/>
      <c r="FC173" s="104"/>
      <c r="FD173" s="104"/>
      <c r="FE173" s="104"/>
      <c r="FF173" s="105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</row>
    <row r="174" spans="1:208" ht="14.2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4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41"/>
      <c r="BE174" s="91"/>
      <c r="BF174" s="91"/>
      <c r="BG174" s="91"/>
      <c r="BH174" s="91"/>
      <c r="BI174" s="41"/>
      <c r="BJ174" s="91"/>
      <c r="BK174" s="91"/>
      <c r="BL174" s="91"/>
      <c r="BM174" s="91"/>
      <c r="BN174" s="91"/>
      <c r="BO174" s="91"/>
      <c r="BP174" s="91"/>
      <c r="BQ174" s="91"/>
      <c r="BR174" s="41"/>
      <c r="BS174" s="41"/>
      <c r="BT174" s="41"/>
      <c r="BU174" s="41"/>
      <c r="BV174" s="41"/>
      <c r="BW174" s="41"/>
      <c r="BX174" s="91"/>
      <c r="BY174" s="91"/>
      <c r="BZ174" s="91"/>
      <c r="CA174" s="91"/>
      <c r="CB174" s="41"/>
      <c r="CC174" s="91"/>
      <c r="CD174" s="91"/>
      <c r="CE174" s="91"/>
      <c r="CF174" s="91"/>
      <c r="CG174" s="41"/>
      <c r="CH174" s="41"/>
      <c r="CI174" s="41"/>
      <c r="CJ174" s="41"/>
      <c r="CK174" s="4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6"/>
      <c r="DB174" s="96"/>
      <c r="DC174" s="96"/>
      <c r="DD174" s="96"/>
      <c r="DE174" s="96"/>
      <c r="DF174" s="96"/>
      <c r="DG174" s="91"/>
      <c r="DH174" s="91"/>
      <c r="DI174" s="91"/>
      <c r="DJ174" s="91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104"/>
      <c r="EZ174" s="104"/>
      <c r="FA174" s="104"/>
      <c r="FB174" s="104"/>
      <c r="FC174" s="104"/>
      <c r="FD174" s="104"/>
      <c r="FE174" s="104"/>
      <c r="FF174" s="105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</row>
    <row r="175" spans="1:208" ht="14.2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4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41"/>
      <c r="BE175" s="91"/>
      <c r="BF175" s="91"/>
      <c r="BG175" s="91"/>
      <c r="BH175" s="91"/>
      <c r="BI175" s="41"/>
      <c r="BJ175" s="91"/>
      <c r="BK175" s="91"/>
      <c r="BL175" s="91"/>
      <c r="BM175" s="91"/>
      <c r="BN175" s="91"/>
      <c r="BO175" s="91"/>
      <c r="BP175" s="91"/>
      <c r="BQ175" s="91"/>
      <c r="BR175" s="41"/>
      <c r="BS175" s="41"/>
      <c r="BT175" s="41"/>
      <c r="BU175" s="41"/>
      <c r="BV175" s="41"/>
      <c r="BW175" s="41"/>
      <c r="BX175" s="91"/>
      <c r="BY175" s="91"/>
      <c r="BZ175" s="91"/>
      <c r="CA175" s="91"/>
      <c r="CB175" s="41"/>
      <c r="CC175" s="91"/>
      <c r="CD175" s="91"/>
      <c r="CE175" s="91"/>
      <c r="CF175" s="91"/>
      <c r="CG175" s="41"/>
      <c r="CH175" s="41"/>
      <c r="CI175" s="41"/>
      <c r="CJ175" s="41"/>
      <c r="CK175" s="4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6"/>
      <c r="DB175" s="96"/>
      <c r="DC175" s="96"/>
      <c r="DD175" s="96"/>
      <c r="DE175" s="96"/>
      <c r="DF175" s="96"/>
      <c r="DG175" s="91"/>
      <c r="DH175" s="91"/>
      <c r="DI175" s="91"/>
      <c r="DJ175" s="91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104"/>
      <c r="EZ175" s="104"/>
      <c r="FA175" s="104"/>
      <c r="FB175" s="104"/>
      <c r="FC175" s="104"/>
      <c r="FD175" s="104"/>
      <c r="FE175" s="104"/>
      <c r="FF175" s="105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</row>
    <row r="176" spans="1:208" ht="14.2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4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41"/>
      <c r="BE176" s="91"/>
      <c r="BF176" s="91"/>
      <c r="BG176" s="91"/>
      <c r="BH176" s="91"/>
      <c r="BI176" s="41"/>
      <c r="BJ176" s="91"/>
      <c r="BK176" s="91"/>
      <c r="BL176" s="91"/>
      <c r="BM176" s="91"/>
      <c r="BN176" s="91"/>
      <c r="BO176" s="91"/>
      <c r="BP176" s="91"/>
      <c r="BQ176" s="91"/>
      <c r="BR176" s="41"/>
      <c r="BS176" s="41"/>
      <c r="BT176" s="41"/>
      <c r="BU176" s="41"/>
      <c r="BV176" s="41"/>
      <c r="BW176" s="41"/>
      <c r="BX176" s="91"/>
      <c r="BY176" s="91"/>
      <c r="BZ176" s="91"/>
      <c r="CA176" s="91"/>
      <c r="CB176" s="41"/>
      <c r="CC176" s="91"/>
      <c r="CD176" s="91"/>
      <c r="CE176" s="91"/>
      <c r="CF176" s="91"/>
      <c r="CG176" s="41"/>
      <c r="CH176" s="41"/>
      <c r="CI176" s="41"/>
      <c r="CJ176" s="41"/>
      <c r="CK176" s="4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6"/>
      <c r="DB176" s="96"/>
      <c r="DC176" s="96"/>
      <c r="DD176" s="96"/>
      <c r="DE176" s="96"/>
      <c r="DF176" s="96"/>
      <c r="DG176" s="91"/>
      <c r="DH176" s="91"/>
      <c r="DI176" s="91"/>
      <c r="DJ176" s="91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104"/>
      <c r="EZ176" s="104"/>
      <c r="FA176" s="104"/>
      <c r="FB176" s="104"/>
      <c r="FC176" s="104"/>
      <c r="FD176" s="104"/>
      <c r="FE176" s="104"/>
      <c r="FF176" s="105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</row>
    <row r="177" spans="1:208" ht="14.2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4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41"/>
      <c r="BE177" s="91"/>
      <c r="BF177" s="91"/>
      <c r="BG177" s="91"/>
      <c r="BH177" s="91"/>
      <c r="BI177" s="41"/>
      <c r="BJ177" s="91"/>
      <c r="BK177" s="91"/>
      <c r="BL177" s="91"/>
      <c r="BM177" s="91"/>
      <c r="BN177" s="91"/>
      <c r="BO177" s="91"/>
      <c r="BP177" s="91"/>
      <c r="BQ177" s="91"/>
      <c r="BR177" s="41"/>
      <c r="BS177" s="41"/>
      <c r="BT177" s="41"/>
      <c r="BU177" s="41"/>
      <c r="BV177" s="41"/>
      <c r="BW177" s="41"/>
      <c r="BX177" s="91"/>
      <c r="BY177" s="91"/>
      <c r="BZ177" s="91"/>
      <c r="CA177" s="91"/>
      <c r="CB177" s="41"/>
      <c r="CC177" s="91"/>
      <c r="CD177" s="91"/>
      <c r="CE177" s="91"/>
      <c r="CF177" s="91"/>
      <c r="CG177" s="41"/>
      <c r="CH177" s="41"/>
      <c r="CI177" s="41"/>
      <c r="CJ177" s="41"/>
      <c r="CK177" s="4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6"/>
      <c r="DB177" s="96"/>
      <c r="DC177" s="96"/>
      <c r="DD177" s="96"/>
      <c r="DE177" s="96"/>
      <c r="DF177" s="96"/>
      <c r="DG177" s="91"/>
      <c r="DH177" s="91"/>
      <c r="DI177" s="91"/>
      <c r="DJ177" s="91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104"/>
      <c r="EZ177" s="104"/>
      <c r="FA177" s="104"/>
      <c r="FB177" s="104"/>
      <c r="FC177" s="104"/>
      <c r="FD177" s="104"/>
      <c r="FE177" s="104"/>
      <c r="FF177" s="105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</row>
    <row r="178" spans="1:208" ht="14.2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4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41"/>
      <c r="BE178" s="91"/>
      <c r="BF178" s="91"/>
      <c r="BG178" s="91"/>
      <c r="BH178" s="91"/>
      <c r="BI178" s="41"/>
      <c r="BJ178" s="91"/>
      <c r="BK178" s="91"/>
      <c r="BL178" s="91"/>
      <c r="BM178" s="91"/>
      <c r="BN178" s="91"/>
      <c r="BO178" s="91"/>
      <c r="BP178" s="91"/>
      <c r="BQ178" s="91"/>
      <c r="BR178" s="41"/>
      <c r="BS178" s="41"/>
      <c r="BT178" s="41"/>
      <c r="BU178" s="41"/>
      <c r="BV178" s="41"/>
      <c r="BW178" s="41"/>
      <c r="BX178" s="91"/>
      <c r="BY178" s="91"/>
      <c r="BZ178" s="91"/>
      <c r="CA178" s="91"/>
      <c r="CB178" s="41"/>
      <c r="CC178" s="91"/>
      <c r="CD178" s="91"/>
      <c r="CE178" s="91"/>
      <c r="CF178" s="91"/>
      <c r="CG178" s="41"/>
      <c r="CH178" s="41"/>
      <c r="CI178" s="41"/>
      <c r="CJ178" s="41"/>
      <c r="CK178" s="4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6"/>
      <c r="DB178" s="96"/>
      <c r="DC178" s="96"/>
      <c r="DD178" s="96"/>
      <c r="DE178" s="96"/>
      <c r="DF178" s="96"/>
      <c r="DG178" s="91"/>
      <c r="DH178" s="91"/>
      <c r="DI178" s="91"/>
      <c r="DJ178" s="91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104"/>
      <c r="EZ178" s="104"/>
      <c r="FA178" s="104"/>
      <c r="FB178" s="104"/>
      <c r="FC178" s="104"/>
      <c r="FD178" s="104"/>
      <c r="FE178" s="104"/>
      <c r="FF178" s="105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</row>
    <row r="179" spans="1:208" ht="14.2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4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41"/>
      <c r="BE179" s="91"/>
      <c r="BF179" s="91"/>
      <c r="BG179" s="91"/>
      <c r="BH179" s="91"/>
      <c r="BI179" s="41"/>
      <c r="BJ179" s="91"/>
      <c r="BK179" s="91"/>
      <c r="BL179" s="91"/>
      <c r="BM179" s="91"/>
      <c r="BN179" s="91"/>
      <c r="BO179" s="91"/>
      <c r="BP179" s="91"/>
      <c r="BQ179" s="91"/>
      <c r="BR179" s="41"/>
      <c r="BS179" s="41"/>
      <c r="BT179" s="41"/>
      <c r="BU179" s="41"/>
      <c r="BV179" s="41"/>
      <c r="BW179" s="41"/>
      <c r="BX179" s="91"/>
      <c r="BY179" s="91"/>
      <c r="BZ179" s="91"/>
      <c r="CA179" s="91"/>
      <c r="CB179" s="41"/>
      <c r="CC179" s="91"/>
      <c r="CD179" s="91"/>
      <c r="CE179" s="91"/>
      <c r="CF179" s="91"/>
      <c r="CG179" s="41"/>
      <c r="CH179" s="41"/>
      <c r="CI179" s="41"/>
      <c r="CJ179" s="41"/>
      <c r="CK179" s="4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6"/>
      <c r="DB179" s="96"/>
      <c r="DC179" s="96"/>
      <c r="DD179" s="96"/>
      <c r="DE179" s="96"/>
      <c r="DF179" s="96"/>
      <c r="DG179" s="91"/>
      <c r="DH179" s="91"/>
      <c r="DI179" s="91"/>
      <c r="DJ179" s="91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104"/>
      <c r="EZ179" s="104"/>
      <c r="FA179" s="104"/>
      <c r="FB179" s="104"/>
      <c r="FC179" s="104"/>
      <c r="FD179" s="104"/>
      <c r="FE179" s="104"/>
      <c r="FF179" s="105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</row>
    <row r="180" spans="1:20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4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41"/>
      <c r="BE180" s="91"/>
      <c r="BF180" s="91"/>
      <c r="BG180" s="91"/>
      <c r="BH180" s="91"/>
      <c r="BI180" s="41"/>
      <c r="BJ180" s="91"/>
      <c r="BK180" s="91"/>
      <c r="BL180" s="91"/>
      <c r="BM180" s="91"/>
      <c r="BN180" s="91"/>
      <c r="BO180" s="91"/>
      <c r="BP180" s="91"/>
      <c r="BQ180" s="91"/>
      <c r="BR180" s="41"/>
      <c r="BS180" s="41"/>
      <c r="BT180" s="41"/>
      <c r="BU180" s="41"/>
      <c r="BV180" s="41"/>
      <c r="BW180" s="41"/>
      <c r="BX180" s="91"/>
      <c r="BY180" s="91"/>
      <c r="BZ180" s="91"/>
      <c r="CA180" s="91"/>
      <c r="CB180" s="41"/>
      <c r="CC180" s="91"/>
      <c r="CD180" s="91"/>
      <c r="CE180" s="91"/>
      <c r="CF180" s="91"/>
      <c r="CG180" s="41"/>
      <c r="CH180" s="41"/>
      <c r="CI180" s="41"/>
      <c r="CJ180" s="41"/>
      <c r="CK180" s="4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6"/>
      <c r="DB180" s="96"/>
      <c r="DC180" s="96"/>
      <c r="DD180" s="96"/>
      <c r="DE180" s="96"/>
      <c r="DF180" s="96"/>
      <c r="DG180" s="91"/>
      <c r="DH180" s="91"/>
      <c r="DI180" s="91"/>
      <c r="DJ180" s="91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104"/>
      <c r="EZ180" s="104"/>
      <c r="FA180" s="104"/>
      <c r="FB180" s="104"/>
      <c r="FC180" s="104"/>
      <c r="FD180" s="104"/>
      <c r="FE180" s="104"/>
      <c r="FF180" s="105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</row>
    <row r="181" spans="1:208" ht="14.2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4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41"/>
      <c r="BE181" s="91"/>
      <c r="BF181" s="91"/>
      <c r="BG181" s="91"/>
      <c r="BH181" s="91"/>
      <c r="BI181" s="41"/>
      <c r="BJ181" s="91"/>
      <c r="BK181" s="91"/>
      <c r="BL181" s="91"/>
      <c r="BM181" s="91"/>
      <c r="BN181" s="91"/>
      <c r="BO181" s="91"/>
      <c r="BP181" s="91"/>
      <c r="BQ181" s="91"/>
      <c r="BR181" s="41"/>
      <c r="BS181" s="41"/>
      <c r="BT181" s="41"/>
      <c r="BU181" s="41"/>
      <c r="BV181" s="41"/>
      <c r="BW181" s="41"/>
      <c r="BX181" s="91"/>
      <c r="BY181" s="91"/>
      <c r="BZ181" s="91"/>
      <c r="CA181" s="91"/>
      <c r="CB181" s="41"/>
      <c r="CC181" s="91"/>
      <c r="CD181" s="91"/>
      <c r="CE181" s="91"/>
      <c r="CF181" s="91"/>
      <c r="CG181" s="41"/>
      <c r="CH181" s="41"/>
      <c r="CI181" s="41"/>
      <c r="CJ181" s="41"/>
      <c r="CK181" s="4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6"/>
      <c r="DB181" s="96"/>
      <c r="DC181" s="96"/>
      <c r="DD181" s="96"/>
      <c r="DE181" s="96"/>
      <c r="DF181" s="96"/>
      <c r="DG181" s="91"/>
      <c r="DH181" s="91"/>
      <c r="DI181" s="91"/>
      <c r="DJ181" s="91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104"/>
      <c r="EZ181" s="104"/>
      <c r="FA181" s="104"/>
      <c r="FB181" s="104"/>
      <c r="FC181" s="104"/>
      <c r="FD181" s="104"/>
      <c r="FE181" s="104"/>
      <c r="FF181" s="105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</row>
    <row r="182" spans="1:20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4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41"/>
      <c r="BE182" s="91"/>
      <c r="BF182" s="91"/>
      <c r="BG182" s="91"/>
      <c r="BH182" s="91"/>
      <c r="BI182" s="41"/>
      <c r="BJ182" s="91"/>
      <c r="BK182" s="91"/>
      <c r="BL182" s="91"/>
      <c r="BM182" s="91"/>
      <c r="BN182" s="91"/>
      <c r="BO182" s="91"/>
      <c r="BP182" s="91"/>
      <c r="BQ182" s="91"/>
      <c r="BR182" s="41"/>
      <c r="BS182" s="41"/>
      <c r="BT182" s="41"/>
      <c r="BU182" s="41"/>
      <c r="BV182" s="41"/>
      <c r="BW182" s="41"/>
      <c r="BX182" s="91"/>
      <c r="BY182" s="91"/>
      <c r="BZ182" s="91"/>
      <c r="CA182" s="91"/>
      <c r="CB182" s="41"/>
      <c r="CC182" s="91"/>
      <c r="CD182" s="91"/>
      <c r="CE182" s="91"/>
      <c r="CF182" s="91"/>
      <c r="CG182" s="41"/>
      <c r="CH182" s="41"/>
      <c r="CI182" s="41"/>
      <c r="CJ182" s="41"/>
      <c r="CK182" s="4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6"/>
      <c r="DB182" s="96"/>
      <c r="DC182" s="96"/>
      <c r="DD182" s="96"/>
      <c r="DE182" s="96"/>
      <c r="DF182" s="96"/>
      <c r="DG182" s="91"/>
      <c r="DH182" s="91"/>
      <c r="DI182" s="91"/>
      <c r="DJ182" s="91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104"/>
      <c r="EZ182" s="104"/>
      <c r="FA182" s="104"/>
      <c r="FB182" s="104"/>
      <c r="FC182" s="104"/>
      <c r="FD182" s="104"/>
      <c r="FE182" s="104"/>
      <c r="FF182" s="105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</row>
    <row r="183" spans="1:208" ht="14.2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4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41"/>
      <c r="BE183" s="91"/>
      <c r="BF183" s="91"/>
      <c r="BG183" s="91"/>
      <c r="BH183" s="91"/>
      <c r="BI183" s="41"/>
      <c r="BJ183" s="91"/>
      <c r="BK183" s="91"/>
      <c r="BL183" s="91"/>
      <c r="BM183" s="91"/>
      <c r="BN183" s="91"/>
      <c r="BO183" s="91"/>
      <c r="BP183" s="91"/>
      <c r="BQ183" s="91"/>
      <c r="BR183" s="41"/>
      <c r="BS183" s="41"/>
      <c r="BT183" s="41"/>
      <c r="BU183" s="41"/>
      <c r="BV183" s="41"/>
      <c r="BW183" s="41"/>
      <c r="BX183" s="91"/>
      <c r="BY183" s="91"/>
      <c r="BZ183" s="91"/>
      <c r="CA183" s="91"/>
      <c r="CB183" s="41"/>
      <c r="CC183" s="91"/>
      <c r="CD183" s="91"/>
      <c r="CE183" s="91"/>
      <c r="CF183" s="91"/>
      <c r="CG183" s="41"/>
      <c r="CH183" s="41"/>
      <c r="CI183" s="41"/>
      <c r="CJ183" s="41"/>
      <c r="CK183" s="4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6"/>
      <c r="DB183" s="96"/>
      <c r="DC183" s="96"/>
      <c r="DD183" s="96"/>
      <c r="DE183" s="96"/>
      <c r="DF183" s="96"/>
      <c r="DG183" s="91"/>
      <c r="DH183" s="91"/>
      <c r="DI183" s="91"/>
      <c r="DJ183" s="91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104"/>
      <c r="EZ183" s="104"/>
      <c r="FA183" s="104"/>
      <c r="FB183" s="104"/>
      <c r="FC183" s="104"/>
      <c r="FD183" s="104"/>
      <c r="FE183" s="104"/>
      <c r="FF183" s="105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</row>
    <row r="184" spans="1:208" ht="14.2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4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41"/>
      <c r="BE184" s="91"/>
      <c r="BF184" s="91"/>
      <c r="BG184" s="91"/>
      <c r="BH184" s="91"/>
      <c r="BI184" s="41"/>
      <c r="BJ184" s="91"/>
      <c r="BK184" s="91"/>
      <c r="BL184" s="91"/>
      <c r="BM184" s="91"/>
      <c r="BN184" s="91"/>
      <c r="BO184" s="91"/>
      <c r="BP184" s="91"/>
      <c r="BQ184" s="91"/>
      <c r="BR184" s="41"/>
      <c r="BS184" s="41"/>
      <c r="BT184" s="41"/>
      <c r="BU184" s="41"/>
      <c r="BV184" s="41"/>
      <c r="BW184" s="41"/>
      <c r="BX184" s="91"/>
      <c r="BY184" s="91"/>
      <c r="BZ184" s="91"/>
      <c r="CA184" s="91"/>
      <c r="CB184" s="41"/>
      <c r="CC184" s="91"/>
      <c r="CD184" s="91"/>
      <c r="CE184" s="91"/>
      <c r="CF184" s="91"/>
      <c r="CG184" s="41"/>
      <c r="CH184" s="41"/>
      <c r="CI184" s="41"/>
      <c r="CJ184" s="41"/>
      <c r="CK184" s="4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6"/>
      <c r="DB184" s="96"/>
      <c r="DC184" s="96"/>
      <c r="DD184" s="96"/>
      <c r="DE184" s="96"/>
      <c r="DF184" s="96"/>
      <c r="DG184" s="91"/>
      <c r="DH184" s="91"/>
      <c r="DI184" s="91"/>
      <c r="DJ184" s="91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104"/>
      <c r="EZ184" s="104"/>
      <c r="FA184" s="104"/>
      <c r="FB184" s="104"/>
      <c r="FC184" s="104"/>
      <c r="FD184" s="104"/>
      <c r="FE184" s="104"/>
      <c r="FF184" s="105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</row>
    <row r="185" spans="1:208" ht="14.2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4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41"/>
      <c r="BE185" s="91"/>
      <c r="BF185" s="91"/>
      <c r="BG185" s="91"/>
      <c r="BH185" s="91"/>
      <c r="BI185" s="41"/>
      <c r="BJ185" s="91"/>
      <c r="BK185" s="91"/>
      <c r="BL185" s="91"/>
      <c r="BM185" s="91"/>
      <c r="BN185" s="91"/>
      <c r="BO185" s="91"/>
      <c r="BP185" s="91"/>
      <c r="BQ185" s="91"/>
      <c r="BR185" s="41"/>
      <c r="BS185" s="41"/>
      <c r="BT185" s="41"/>
      <c r="BU185" s="41"/>
      <c r="BV185" s="41"/>
      <c r="BW185" s="41"/>
      <c r="BX185" s="91"/>
      <c r="BY185" s="91"/>
      <c r="BZ185" s="91"/>
      <c r="CA185" s="91"/>
      <c r="CB185" s="41"/>
      <c r="CC185" s="91"/>
      <c r="CD185" s="91"/>
      <c r="CE185" s="91"/>
      <c r="CF185" s="91"/>
      <c r="CG185" s="41"/>
      <c r="CH185" s="41"/>
      <c r="CI185" s="41"/>
      <c r="CJ185" s="41"/>
      <c r="CK185" s="4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6"/>
      <c r="DB185" s="96"/>
      <c r="DC185" s="96"/>
      <c r="DD185" s="96"/>
      <c r="DE185" s="96"/>
      <c r="DF185" s="96"/>
      <c r="DG185" s="91"/>
      <c r="DH185" s="91"/>
      <c r="DI185" s="91"/>
      <c r="DJ185" s="91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104"/>
      <c r="EZ185" s="104"/>
      <c r="FA185" s="104"/>
      <c r="FB185" s="104"/>
      <c r="FC185" s="104"/>
      <c r="FD185" s="104"/>
      <c r="FE185" s="104"/>
      <c r="FF185" s="105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</row>
    <row r="186" spans="1:208" ht="14.2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4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41"/>
      <c r="BE186" s="91"/>
      <c r="BF186" s="91"/>
      <c r="BG186" s="91"/>
      <c r="BH186" s="91"/>
      <c r="BI186" s="41"/>
      <c r="BJ186" s="91"/>
      <c r="BK186" s="91"/>
      <c r="BL186" s="91"/>
      <c r="BM186" s="91"/>
      <c r="BN186" s="91"/>
      <c r="BO186" s="91"/>
      <c r="BP186" s="91"/>
      <c r="BQ186" s="91"/>
      <c r="BR186" s="41"/>
      <c r="BS186" s="41"/>
      <c r="BT186" s="41"/>
      <c r="BU186" s="41"/>
      <c r="BV186" s="41"/>
      <c r="BW186" s="41"/>
      <c r="BX186" s="91"/>
      <c r="BY186" s="91"/>
      <c r="BZ186" s="91"/>
      <c r="CA186" s="91"/>
      <c r="CB186" s="41"/>
      <c r="CC186" s="91"/>
      <c r="CD186" s="91"/>
      <c r="CE186" s="91"/>
      <c r="CF186" s="91"/>
      <c r="CG186" s="41"/>
      <c r="CH186" s="41"/>
      <c r="CI186" s="41"/>
      <c r="CJ186" s="41"/>
      <c r="CK186" s="4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6"/>
      <c r="DB186" s="96"/>
      <c r="DC186" s="96"/>
      <c r="DD186" s="96"/>
      <c r="DE186" s="96"/>
      <c r="DF186" s="96"/>
      <c r="DG186" s="91"/>
      <c r="DH186" s="91"/>
      <c r="DI186" s="91"/>
      <c r="DJ186" s="91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104"/>
      <c r="EZ186" s="104"/>
      <c r="FA186" s="104"/>
      <c r="FB186" s="104"/>
      <c r="FC186" s="104"/>
      <c r="FD186" s="104"/>
      <c r="FE186" s="104"/>
      <c r="FF186" s="105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</row>
    <row r="187" spans="1:208" ht="14.2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4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41"/>
      <c r="BE187" s="91"/>
      <c r="BF187" s="91"/>
      <c r="BG187" s="91"/>
      <c r="BH187" s="91"/>
      <c r="BI187" s="41"/>
      <c r="BJ187" s="91"/>
      <c r="BK187" s="91"/>
      <c r="BL187" s="91"/>
      <c r="BM187" s="91"/>
      <c r="BN187" s="91"/>
      <c r="BO187" s="91"/>
      <c r="BP187" s="91"/>
      <c r="BQ187" s="91"/>
      <c r="BR187" s="41"/>
      <c r="BS187" s="41"/>
      <c r="BT187" s="41"/>
      <c r="BU187" s="41"/>
      <c r="BV187" s="41"/>
      <c r="BW187" s="41"/>
      <c r="BX187" s="91"/>
      <c r="BY187" s="91"/>
      <c r="BZ187" s="91"/>
      <c r="CA187" s="91"/>
      <c r="CB187" s="41"/>
      <c r="CC187" s="91"/>
      <c r="CD187" s="91"/>
      <c r="CE187" s="91"/>
      <c r="CF187" s="91"/>
      <c r="CG187" s="41"/>
      <c r="CH187" s="41"/>
      <c r="CI187" s="41"/>
      <c r="CJ187" s="41"/>
      <c r="CK187" s="4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6"/>
      <c r="DB187" s="96"/>
      <c r="DC187" s="96"/>
      <c r="DD187" s="96"/>
      <c r="DE187" s="96"/>
      <c r="DF187" s="96"/>
      <c r="DG187" s="91"/>
      <c r="DH187" s="91"/>
      <c r="DI187" s="91"/>
      <c r="DJ187" s="91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104"/>
      <c r="EZ187" s="104"/>
      <c r="FA187" s="104"/>
      <c r="FB187" s="104"/>
      <c r="FC187" s="104"/>
      <c r="FD187" s="104"/>
      <c r="FE187" s="104"/>
      <c r="FF187" s="105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</row>
    <row r="188" spans="1:208" ht="14.2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4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41"/>
      <c r="BE188" s="91"/>
      <c r="BF188" s="91"/>
      <c r="BG188" s="91"/>
      <c r="BH188" s="91"/>
      <c r="BI188" s="41"/>
      <c r="BJ188" s="91"/>
      <c r="BK188" s="91"/>
      <c r="BL188" s="91"/>
      <c r="BM188" s="91"/>
      <c r="BN188" s="91"/>
      <c r="BO188" s="91"/>
      <c r="BP188" s="91"/>
      <c r="BQ188" s="91"/>
      <c r="BR188" s="41"/>
      <c r="BS188" s="41"/>
      <c r="BT188" s="41"/>
      <c r="BU188" s="41"/>
      <c r="BV188" s="41"/>
      <c r="BW188" s="41"/>
      <c r="BX188" s="91"/>
      <c r="BY188" s="91"/>
      <c r="BZ188" s="91"/>
      <c r="CA188" s="91"/>
      <c r="CB188" s="41"/>
      <c r="CC188" s="91"/>
      <c r="CD188" s="91"/>
      <c r="CE188" s="91"/>
      <c r="CF188" s="91"/>
      <c r="CG188" s="41"/>
      <c r="CH188" s="41"/>
      <c r="CI188" s="41"/>
      <c r="CJ188" s="41"/>
      <c r="CK188" s="4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6"/>
      <c r="DB188" s="96"/>
      <c r="DC188" s="96"/>
      <c r="DD188" s="96"/>
      <c r="DE188" s="96"/>
      <c r="DF188" s="96"/>
      <c r="DG188" s="91"/>
      <c r="DH188" s="91"/>
      <c r="DI188" s="91"/>
      <c r="DJ188" s="91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104"/>
      <c r="EZ188" s="104"/>
      <c r="FA188" s="104"/>
      <c r="FB188" s="104"/>
      <c r="FC188" s="104"/>
      <c r="FD188" s="104"/>
      <c r="FE188" s="104"/>
      <c r="FF188" s="105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</row>
    <row r="189" spans="1:20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4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41"/>
      <c r="BE189" s="91"/>
      <c r="BF189" s="91"/>
      <c r="BG189" s="91"/>
      <c r="BH189" s="91"/>
      <c r="BI189" s="41"/>
      <c r="BJ189" s="91"/>
      <c r="BK189" s="91"/>
      <c r="BL189" s="91"/>
      <c r="BM189" s="91"/>
      <c r="BN189" s="91"/>
      <c r="BO189" s="91"/>
      <c r="BP189" s="91"/>
      <c r="BQ189" s="91"/>
      <c r="BR189" s="41"/>
      <c r="BS189" s="41"/>
      <c r="BT189" s="41"/>
      <c r="BU189" s="41"/>
      <c r="BV189" s="41"/>
      <c r="BW189" s="41"/>
      <c r="BX189" s="91"/>
      <c r="BY189" s="91"/>
      <c r="BZ189" s="91"/>
      <c r="CA189" s="91"/>
      <c r="CB189" s="41"/>
      <c r="CC189" s="91"/>
      <c r="CD189" s="91"/>
      <c r="CE189" s="91"/>
      <c r="CF189" s="91"/>
      <c r="CG189" s="41"/>
      <c r="CH189" s="41"/>
      <c r="CI189" s="41"/>
      <c r="CJ189" s="41"/>
      <c r="CK189" s="4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6"/>
      <c r="DB189" s="96"/>
      <c r="DC189" s="96"/>
      <c r="DD189" s="96"/>
      <c r="DE189" s="96"/>
      <c r="DF189" s="96"/>
      <c r="DG189" s="91"/>
      <c r="DH189" s="91"/>
      <c r="DI189" s="91"/>
      <c r="DJ189" s="91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104"/>
      <c r="EZ189" s="104"/>
      <c r="FA189" s="104"/>
      <c r="FB189" s="104"/>
      <c r="FC189" s="104"/>
      <c r="FD189" s="104"/>
      <c r="FE189" s="104"/>
      <c r="FF189" s="105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</row>
    <row r="190" spans="1:208" ht="14.2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4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41"/>
      <c r="BE190" s="91"/>
      <c r="BF190" s="91"/>
      <c r="BG190" s="91"/>
      <c r="BH190" s="91"/>
      <c r="BI190" s="41"/>
      <c r="BJ190" s="91"/>
      <c r="BK190" s="91"/>
      <c r="BL190" s="91"/>
      <c r="BM190" s="91"/>
      <c r="BN190" s="91"/>
      <c r="BO190" s="91"/>
      <c r="BP190" s="91"/>
      <c r="BQ190" s="91"/>
      <c r="BR190" s="41"/>
      <c r="BS190" s="41"/>
      <c r="BT190" s="41"/>
      <c r="BU190" s="41"/>
      <c r="BV190" s="41"/>
      <c r="BW190" s="41"/>
      <c r="BX190" s="91"/>
      <c r="BY190" s="91"/>
      <c r="BZ190" s="91"/>
      <c r="CA190" s="91"/>
      <c r="CB190" s="41"/>
      <c r="CC190" s="91"/>
      <c r="CD190" s="91"/>
      <c r="CE190" s="91"/>
      <c r="CF190" s="91"/>
      <c r="CG190" s="41"/>
      <c r="CH190" s="41"/>
      <c r="CI190" s="41"/>
      <c r="CJ190" s="41"/>
      <c r="CK190" s="4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6"/>
      <c r="DB190" s="96"/>
      <c r="DC190" s="96"/>
      <c r="DD190" s="96"/>
      <c r="DE190" s="96"/>
      <c r="DF190" s="96"/>
      <c r="DG190" s="91"/>
      <c r="DH190" s="91"/>
      <c r="DI190" s="91"/>
      <c r="DJ190" s="91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104"/>
      <c r="EZ190" s="104"/>
      <c r="FA190" s="104"/>
      <c r="FB190" s="104"/>
      <c r="FC190" s="104"/>
      <c r="FD190" s="104"/>
      <c r="FE190" s="104"/>
      <c r="FF190" s="105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</row>
    <row r="191" spans="1:208" ht="14.2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4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41"/>
      <c r="BE191" s="91"/>
      <c r="BF191" s="91"/>
      <c r="BG191" s="91"/>
      <c r="BH191" s="91"/>
      <c r="BI191" s="41"/>
      <c r="BJ191" s="91"/>
      <c r="BK191" s="91"/>
      <c r="BL191" s="91"/>
      <c r="BM191" s="91"/>
      <c r="BN191" s="91"/>
      <c r="BO191" s="91"/>
      <c r="BP191" s="91"/>
      <c r="BQ191" s="91"/>
      <c r="BR191" s="41"/>
      <c r="BS191" s="41"/>
      <c r="BT191" s="41"/>
      <c r="BU191" s="41"/>
      <c r="BV191" s="41"/>
      <c r="BW191" s="41"/>
      <c r="BX191" s="91"/>
      <c r="BY191" s="91"/>
      <c r="BZ191" s="91"/>
      <c r="CA191" s="91"/>
      <c r="CB191" s="41"/>
      <c r="CC191" s="91"/>
      <c r="CD191" s="91"/>
      <c r="CE191" s="91"/>
      <c r="CF191" s="91"/>
      <c r="CG191" s="41"/>
      <c r="CH191" s="41"/>
      <c r="CI191" s="41"/>
      <c r="CJ191" s="41"/>
      <c r="CK191" s="4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6"/>
      <c r="DB191" s="96"/>
      <c r="DC191" s="96"/>
      <c r="DD191" s="96"/>
      <c r="DE191" s="96"/>
      <c r="DF191" s="96"/>
      <c r="DG191" s="91"/>
      <c r="DH191" s="91"/>
      <c r="DI191" s="91"/>
      <c r="DJ191" s="91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104"/>
      <c r="EZ191" s="104"/>
      <c r="FA191" s="104"/>
      <c r="FB191" s="104"/>
      <c r="FC191" s="104"/>
      <c r="FD191" s="104"/>
      <c r="FE191" s="104"/>
      <c r="FF191" s="105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</row>
    <row r="192" spans="1:208" ht="14.2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4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41"/>
      <c r="BE192" s="91"/>
      <c r="BF192" s="91"/>
      <c r="BG192" s="91"/>
      <c r="BH192" s="91"/>
      <c r="BI192" s="41"/>
      <c r="BJ192" s="91"/>
      <c r="BK192" s="91"/>
      <c r="BL192" s="91"/>
      <c r="BM192" s="91"/>
      <c r="BN192" s="91"/>
      <c r="BO192" s="91"/>
      <c r="BP192" s="91"/>
      <c r="BQ192" s="91"/>
      <c r="BR192" s="41"/>
      <c r="BS192" s="41"/>
      <c r="BT192" s="41"/>
      <c r="BU192" s="41"/>
      <c r="BV192" s="41"/>
      <c r="BW192" s="41"/>
      <c r="BX192" s="91"/>
      <c r="BY192" s="91"/>
      <c r="BZ192" s="91"/>
      <c r="CA192" s="91"/>
      <c r="CB192" s="41"/>
      <c r="CC192" s="91"/>
      <c r="CD192" s="91"/>
      <c r="CE192" s="91"/>
      <c r="CF192" s="91"/>
      <c r="CG192" s="41"/>
      <c r="CH192" s="41"/>
      <c r="CI192" s="41"/>
      <c r="CJ192" s="41"/>
      <c r="CK192" s="4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6"/>
      <c r="DB192" s="96"/>
      <c r="DC192" s="96"/>
      <c r="DD192" s="96"/>
      <c r="DE192" s="96"/>
      <c r="DF192" s="96"/>
      <c r="DG192" s="91"/>
      <c r="DH192" s="91"/>
      <c r="DI192" s="91"/>
      <c r="DJ192" s="91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104"/>
      <c r="EZ192" s="104"/>
      <c r="FA192" s="104"/>
      <c r="FB192" s="104"/>
      <c r="FC192" s="104"/>
      <c r="FD192" s="104"/>
      <c r="FE192" s="104"/>
      <c r="FF192" s="105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</row>
    <row r="193" spans="1:208" ht="14.2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4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41"/>
      <c r="BE193" s="91"/>
      <c r="BF193" s="91"/>
      <c r="BG193" s="91"/>
      <c r="BH193" s="91"/>
      <c r="BI193" s="41"/>
      <c r="BJ193" s="91"/>
      <c r="BK193" s="91"/>
      <c r="BL193" s="91"/>
      <c r="BM193" s="91"/>
      <c r="BN193" s="91"/>
      <c r="BO193" s="91"/>
      <c r="BP193" s="91"/>
      <c r="BQ193" s="91"/>
      <c r="BR193" s="41"/>
      <c r="BS193" s="41"/>
      <c r="BT193" s="41"/>
      <c r="BU193" s="41"/>
      <c r="BV193" s="41"/>
      <c r="BW193" s="41"/>
      <c r="BX193" s="91"/>
      <c r="BY193" s="91"/>
      <c r="BZ193" s="91"/>
      <c r="CA193" s="91"/>
      <c r="CB193" s="41"/>
      <c r="CC193" s="91"/>
      <c r="CD193" s="91"/>
      <c r="CE193" s="91"/>
      <c r="CF193" s="91"/>
      <c r="CG193" s="41"/>
      <c r="CH193" s="41"/>
      <c r="CI193" s="41"/>
      <c r="CJ193" s="41"/>
      <c r="CK193" s="4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6"/>
      <c r="DB193" s="96"/>
      <c r="DC193" s="96"/>
      <c r="DD193" s="96"/>
      <c r="DE193" s="96"/>
      <c r="DF193" s="96"/>
      <c r="DG193" s="91"/>
      <c r="DH193" s="91"/>
      <c r="DI193" s="91"/>
      <c r="DJ193" s="91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104"/>
      <c r="EZ193" s="104"/>
      <c r="FA193" s="104"/>
      <c r="FB193" s="104"/>
      <c r="FC193" s="104"/>
      <c r="FD193" s="104"/>
      <c r="FE193" s="104"/>
      <c r="FF193" s="105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</row>
    <row r="194" spans="1:208" ht="14.2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4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41"/>
      <c r="BE194" s="91"/>
      <c r="BF194" s="91"/>
      <c r="BG194" s="91"/>
      <c r="BH194" s="91"/>
      <c r="BI194" s="41"/>
      <c r="BJ194" s="91"/>
      <c r="BK194" s="91"/>
      <c r="BL194" s="91"/>
      <c r="BM194" s="91"/>
      <c r="BN194" s="91"/>
      <c r="BO194" s="91"/>
      <c r="BP194" s="91"/>
      <c r="BQ194" s="91"/>
      <c r="BR194" s="41"/>
      <c r="BS194" s="41"/>
      <c r="BT194" s="41"/>
      <c r="BU194" s="41"/>
      <c r="BV194" s="41"/>
      <c r="BW194" s="41"/>
      <c r="BX194" s="91"/>
      <c r="BY194" s="91"/>
      <c r="BZ194" s="91"/>
      <c r="CA194" s="91"/>
      <c r="CB194" s="41"/>
      <c r="CC194" s="91"/>
      <c r="CD194" s="91"/>
      <c r="CE194" s="91"/>
      <c r="CF194" s="91"/>
      <c r="CG194" s="41"/>
      <c r="CH194" s="41"/>
      <c r="CI194" s="41"/>
      <c r="CJ194" s="41"/>
      <c r="CK194" s="4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6"/>
      <c r="DB194" s="96"/>
      <c r="DC194" s="96"/>
      <c r="DD194" s="96"/>
      <c r="DE194" s="96"/>
      <c r="DF194" s="96"/>
      <c r="DG194" s="91"/>
      <c r="DH194" s="91"/>
      <c r="DI194" s="91"/>
      <c r="DJ194" s="91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104"/>
      <c r="EZ194" s="104"/>
      <c r="FA194" s="104"/>
      <c r="FB194" s="104"/>
      <c r="FC194" s="104"/>
      <c r="FD194" s="104"/>
      <c r="FE194" s="104"/>
      <c r="FF194" s="105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</row>
    <row r="195" spans="1:208" ht="14.2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4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41"/>
      <c r="BE195" s="91"/>
      <c r="BF195" s="91"/>
      <c r="BG195" s="91"/>
      <c r="BH195" s="91"/>
      <c r="BI195" s="41"/>
      <c r="BJ195" s="91"/>
      <c r="BK195" s="91"/>
      <c r="BL195" s="91"/>
      <c r="BM195" s="91"/>
      <c r="BN195" s="91"/>
      <c r="BO195" s="91"/>
      <c r="BP195" s="91"/>
      <c r="BQ195" s="91"/>
      <c r="BR195" s="41"/>
      <c r="BS195" s="41"/>
      <c r="BT195" s="41"/>
      <c r="BU195" s="41"/>
      <c r="BV195" s="41"/>
      <c r="BW195" s="41"/>
      <c r="BX195" s="91"/>
      <c r="BY195" s="91"/>
      <c r="BZ195" s="91"/>
      <c r="CA195" s="91"/>
      <c r="CB195" s="41"/>
      <c r="CC195" s="91"/>
      <c r="CD195" s="91"/>
      <c r="CE195" s="91"/>
      <c r="CF195" s="91"/>
      <c r="CG195" s="41"/>
      <c r="CH195" s="41"/>
      <c r="CI195" s="41"/>
      <c r="CJ195" s="41"/>
      <c r="CK195" s="4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6"/>
      <c r="DB195" s="96"/>
      <c r="DC195" s="96"/>
      <c r="DD195" s="96"/>
      <c r="DE195" s="96"/>
      <c r="DF195" s="96"/>
      <c r="DG195" s="91"/>
      <c r="DH195" s="91"/>
      <c r="DI195" s="91"/>
      <c r="DJ195" s="91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104"/>
      <c r="EZ195" s="104"/>
      <c r="FA195" s="104"/>
      <c r="FB195" s="104"/>
      <c r="FC195" s="104"/>
      <c r="FD195" s="104"/>
      <c r="FE195" s="104"/>
      <c r="FF195" s="105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</row>
    <row r="196" spans="1:208" ht="14.2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4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41"/>
      <c r="BE196" s="91"/>
      <c r="BF196" s="91"/>
      <c r="BG196" s="91"/>
      <c r="BH196" s="91"/>
      <c r="BI196" s="41"/>
      <c r="BJ196" s="91"/>
      <c r="BK196" s="91"/>
      <c r="BL196" s="91"/>
      <c r="BM196" s="91"/>
      <c r="BN196" s="91"/>
      <c r="BO196" s="91"/>
      <c r="BP196" s="91"/>
      <c r="BQ196" s="91"/>
      <c r="BR196" s="41"/>
      <c r="BS196" s="41"/>
      <c r="BT196" s="41"/>
      <c r="BU196" s="41"/>
      <c r="BV196" s="41"/>
      <c r="BW196" s="41"/>
      <c r="BX196" s="91"/>
      <c r="BY196" s="91"/>
      <c r="BZ196" s="91"/>
      <c r="CA196" s="91"/>
      <c r="CB196" s="41"/>
      <c r="CC196" s="91"/>
      <c r="CD196" s="91"/>
      <c r="CE196" s="91"/>
      <c r="CF196" s="91"/>
      <c r="CG196" s="41"/>
      <c r="CH196" s="41"/>
      <c r="CI196" s="41"/>
      <c r="CJ196" s="41"/>
      <c r="CK196" s="4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6"/>
      <c r="DB196" s="96"/>
      <c r="DC196" s="96"/>
      <c r="DD196" s="96"/>
      <c r="DE196" s="96"/>
      <c r="DF196" s="96"/>
      <c r="DG196" s="91"/>
      <c r="DH196" s="91"/>
      <c r="DI196" s="91"/>
      <c r="DJ196" s="91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104"/>
      <c r="EZ196" s="104"/>
      <c r="FA196" s="104"/>
      <c r="FB196" s="104"/>
      <c r="FC196" s="104"/>
      <c r="FD196" s="104"/>
      <c r="FE196" s="104"/>
      <c r="FF196" s="105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</row>
    <row r="197" spans="1:208" ht="14.2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4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41"/>
      <c r="BE197" s="91"/>
      <c r="BF197" s="91"/>
      <c r="BG197" s="91"/>
      <c r="BH197" s="91"/>
      <c r="BI197" s="41"/>
      <c r="BJ197" s="91"/>
      <c r="BK197" s="91"/>
      <c r="BL197" s="91"/>
      <c r="BM197" s="91"/>
      <c r="BN197" s="91"/>
      <c r="BO197" s="91"/>
      <c r="BP197" s="91"/>
      <c r="BQ197" s="91"/>
      <c r="BR197" s="41"/>
      <c r="BS197" s="41"/>
      <c r="BT197" s="41"/>
      <c r="BU197" s="41"/>
      <c r="BV197" s="41"/>
      <c r="BW197" s="41"/>
      <c r="BX197" s="91"/>
      <c r="BY197" s="91"/>
      <c r="BZ197" s="91"/>
      <c r="CA197" s="91"/>
      <c r="CB197" s="41"/>
      <c r="CC197" s="91"/>
      <c r="CD197" s="91"/>
      <c r="CE197" s="91"/>
      <c r="CF197" s="91"/>
      <c r="CG197" s="41"/>
      <c r="CH197" s="41"/>
      <c r="CI197" s="41"/>
      <c r="CJ197" s="41"/>
      <c r="CK197" s="4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6"/>
      <c r="DB197" s="96"/>
      <c r="DC197" s="96"/>
      <c r="DD197" s="96"/>
      <c r="DE197" s="96"/>
      <c r="DF197" s="96"/>
      <c r="DG197" s="91"/>
      <c r="DH197" s="91"/>
      <c r="DI197" s="91"/>
      <c r="DJ197" s="91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104"/>
      <c r="EZ197" s="104"/>
      <c r="FA197" s="104"/>
      <c r="FB197" s="104"/>
      <c r="FC197" s="104"/>
      <c r="FD197" s="104"/>
      <c r="FE197" s="104"/>
      <c r="FF197" s="105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</row>
    <row r="198" spans="1:208" ht="14.2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4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41"/>
      <c r="BE198" s="91"/>
      <c r="BF198" s="91"/>
      <c r="BG198" s="91"/>
      <c r="BH198" s="91"/>
      <c r="BI198" s="41"/>
      <c r="BJ198" s="91"/>
      <c r="BK198" s="91"/>
      <c r="BL198" s="91"/>
      <c r="BM198" s="91"/>
      <c r="BN198" s="91"/>
      <c r="BO198" s="91"/>
      <c r="BP198" s="91"/>
      <c r="BQ198" s="91"/>
      <c r="BR198" s="41"/>
      <c r="BS198" s="41"/>
      <c r="BT198" s="41"/>
      <c r="BU198" s="41"/>
      <c r="BV198" s="41"/>
      <c r="BW198" s="41"/>
      <c r="BX198" s="91"/>
      <c r="BY198" s="91"/>
      <c r="BZ198" s="91"/>
      <c r="CA198" s="91"/>
      <c r="CB198" s="41"/>
      <c r="CC198" s="91"/>
      <c r="CD198" s="91"/>
      <c r="CE198" s="91"/>
      <c r="CF198" s="91"/>
      <c r="CG198" s="41"/>
      <c r="CH198" s="41"/>
      <c r="CI198" s="41"/>
      <c r="CJ198" s="41"/>
      <c r="CK198" s="4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6"/>
      <c r="DB198" s="96"/>
      <c r="DC198" s="96"/>
      <c r="DD198" s="96"/>
      <c r="DE198" s="96"/>
      <c r="DF198" s="96"/>
      <c r="DG198" s="91"/>
      <c r="DH198" s="91"/>
      <c r="DI198" s="91"/>
      <c r="DJ198" s="91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104"/>
      <c r="EZ198" s="104"/>
      <c r="FA198" s="104"/>
      <c r="FB198" s="104"/>
      <c r="FC198" s="104"/>
      <c r="FD198" s="104"/>
      <c r="FE198" s="104"/>
      <c r="FF198" s="105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</row>
    <row r="199" spans="1:208" ht="14.2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4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41"/>
      <c r="BE199" s="91"/>
      <c r="BF199" s="91"/>
      <c r="BG199" s="91"/>
      <c r="BH199" s="91"/>
      <c r="BI199" s="41"/>
      <c r="BJ199" s="91"/>
      <c r="BK199" s="91"/>
      <c r="BL199" s="91"/>
      <c r="BM199" s="91"/>
      <c r="BN199" s="91"/>
      <c r="BO199" s="91"/>
      <c r="BP199" s="91"/>
      <c r="BQ199" s="91"/>
      <c r="BR199" s="41"/>
      <c r="BS199" s="41"/>
      <c r="BT199" s="41"/>
      <c r="BU199" s="41"/>
      <c r="BV199" s="41"/>
      <c r="BW199" s="41"/>
      <c r="BX199" s="91"/>
      <c r="BY199" s="91"/>
      <c r="BZ199" s="91"/>
      <c r="CA199" s="91"/>
      <c r="CB199" s="41"/>
      <c r="CC199" s="91"/>
      <c r="CD199" s="91"/>
      <c r="CE199" s="91"/>
      <c r="CF199" s="91"/>
      <c r="CG199" s="41"/>
      <c r="CH199" s="41"/>
      <c r="CI199" s="41"/>
      <c r="CJ199" s="41"/>
      <c r="CK199" s="4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6"/>
      <c r="DB199" s="96"/>
      <c r="DC199" s="96"/>
      <c r="DD199" s="96"/>
      <c r="DE199" s="96"/>
      <c r="DF199" s="96"/>
      <c r="DG199" s="91"/>
      <c r="DH199" s="91"/>
      <c r="DI199" s="91"/>
      <c r="DJ199" s="91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104"/>
      <c r="EZ199" s="104"/>
      <c r="FA199" s="104"/>
      <c r="FB199" s="104"/>
      <c r="FC199" s="104"/>
      <c r="FD199" s="104"/>
      <c r="FE199" s="104"/>
      <c r="FF199" s="105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</row>
    <row r="200" spans="1:208" ht="14.2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4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41"/>
      <c r="BE200" s="91"/>
      <c r="BF200" s="91"/>
      <c r="BG200" s="91"/>
      <c r="BH200" s="91"/>
      <c r="BI200" s="41"/>
      <c r="BJ200" s="91"/>
      <c r="BK200" s="91"/>
      <c r="BL200" s="91"/>
      <c r="BM200" s="91"/>
      <c r="BN200" s="91"/>
      <c r="BO200" s="91"/>
      <c r="BP200" s="91"/>
      <c r="BQ200" s="91"/>
      <c r="BR200" s="41"/>
      <c r="BS200" s="41"/>
      <c r="BT200" s="41"/>
      <c r="BU200" s="41"/>
      <c r="BV200" s="41"/>
      <c r="BW200" s="41"/>
      <c r="BX200" s="91"/>
      <c r="BY200" s="91"/>
      <c r="BZ200" s="91"/>
      <c r="CA200" s="91"/>
      <c r="CB200" s="41"/>
      <c r="CC200" s="91"/>
      <c r="CD200" s="91"/>
      <c r="CE200" s="91"/>
      <c r="CF200" s="91"/>
      <c r="CG200" s="41"/>
      <c r="CH200" s="41"/>
      <c r="CI200" s="41"/>
      <c r="CJ200" s="41"/>
      <c r="CK200" s="4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6"/>
      <c r="DB200" s="96"/>
      <c r="DC200" s="96"/>
      <c r="DD200" s="96"/>
      <c r="DE200" s="96"/>
      <c r="DF200" s="96"/>
      <c r="DG200" s="91"/>
      <c r="DH200" s="91"/>
      <c r="DI200" s="91"/>
      <c r="DJ200" s="91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104"/>
      <c r="EZ200" s="104"/>
      <c r="FA200" s="104"/>
      <c r="FB200" s="104"/>
      <c r="FC200" s="104"/>
      <c r="FD200" s="104"/>
      <c r="FE200" s="104"/>
      <c r="FF200" s="105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</row>
    <row r="201" spans="1:208" ht="14.2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4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41"/>
      <c r="BE201" s="91"/>
      <c r="BF201" s="91"/>
      <c r="BG201" s="91"/>
      <c r="BH201" s="91"/>
      <c r="BI201" s="41"/>
      <c r="BJ201" s="91"/>
      <c r="BK201" s="91"/>
      <c r="BL201" s="91"/>
      <c r="BM201" s="91"/>
      <c r="BN201" s="91"/>
      <c r="BO201" s="91"/>
      <c r="BP201" s="91"/>
      <c r="BQ201" s="91"/>
      <c r="BR201" s="41"/>
      <c r="BS201" s="41"/>
      <c r="BT201" s="41"/>
      <c r="BU201" s="41"/>
      <c r="BV201" s="41"/>
      <c r="BW201" s="41"/>
      <c r="BX201" s="91"/>
      <c r="BY201" s="91"/>
      <c r="BZ201" s="91"/>
      <c r="CA201" s="91"/>
      <c r="CB201" s="41"/>
      <c r="CC201" s="91"/>
      <c r="CD201" s="91"/>
      <c r="CE201" s="91"/>
      <c r="CF201" s="91"/>
      <c r="CG201" s="41"/>
      <c r="CH201" s="41"/>
      <c r="CI201" s="41"/>
      <c r="CJ201" s="41"/>
      <c r="CK201" s="4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6"/>
      <c r="DB201" s="96"/>
      <c r="DC201" s="96"/>
      <c r="DD201" s="96"/>
      <c r="DE201" s="96"/>
      <c r="DF201" s="96"/>
      <c r="DG201" s="91"/>
      <c r="DH201" s="91"/>
      <c r="DI201" s="91"/>
      <c r="DJ201" s="91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104"/>
      <c r="EZ201" s="104"/>
      <c r="FA201" s="104"/>
      <c r="FB201" s="104"/>
      <c r="FC201" s="104"/>
      <c r="FD201" s="104"/>
      <c r="FE201" s="104"/>
      <c r="FF201" s="105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</row>
    <row r="202" spans="1:208" ht="14.2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4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41"/>
      <c r="BE202" s="91"/>
      <c r="BF202" s="91"/>
      <c r="BG202" s="91"/>
      <c r="BH202" s="91"/>
      <c r="BI202" s="41"/>
      <c r="BJ202" s="91"/>
      <c r="BK202" s="91"/>
      <c r="BL202" s="91"/>
      <c r="BM202" s="91"/>
      <c r="BN202" s="91"/>
      <c r="BO202" s="91"/>
      <c r="BP202" s="91"/>
      <c r="BQ202" s="91"/>
      <c r="BR202" s="41"/>
      <c r="BS202" s="41"/>
      <c r="BT202" s="41"/>
      <c r="BU202" s="41"/>
      <c r="BV202" s="41"/>
      <c r="BW202" s="41"/>
      <c r="BX202" s="91"/>
      <c r="BY202" s="91"/>
      <c r="BZ202" s="91"/>
      <c r="CA202" s="91"/>
      <c r="CB202" s="41"/>
      <c r="CC202" s="91"/>
      <c r="CD202" s="91"/>
      <c r="CE202" s="91"/>
      <c r="CF202" s="91"/>
      <c r="CG202" s="41"/>
      <c r="CH202" s="41"/>
      <c r="CI202" s="41"/>
      <c r="CJ202" s="41"/>
      <c r="CK202" s="4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6"/>
      <c r="DB202" s="96"/>
      <c r="DC202" s="96"/>
      <c r="DD202" s="96"/>
      <c r="DE202" s="96"/>
      <c r="DF202" s="96"/>
      <c r="DG202" s="91"/>
      <c r="DH202" s="91"/>
      <c r="DI202" s="91"/>
      <c r="DJ202" s="91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104"/>
      <c r="EZ202" s="104"/>
      <c r="FA202" s="104"/>
      <c r="FB202" s="104"/>
      <c r="FC202" s="104"/>
      <c r="FD202" s="104"/>
      <c r="FE202" s="104"/>
      <c r="FF202" s="105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</row>
    <row r="203" spans="1:208" ht="14.2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4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41"/>
      <c r="BE203" s="91"/>
      <c r="BF203" s="91"/>
      <c r="BG203" s="91"/>
      <c r="BH203" s="91"/>
      <c r="BI203" s="41"/>
      <c r="BJ203" s="91"/>
      <c r="BK203" s="91"/>
      <c r="BL203" s="91"/>
      <c r="BM203" s="91"/>
      <c r="BN203" s="91"/>
      <c r="BO203" s="91"/>
      <c r="BP203" s="91"/>
      <c r="BQ203" s="91"/>
      <c r="BR203" s="41"/>
      <c r="BS203" s="41"/>
      <c r="BT203" s="41"/>
      <c r="BU203" s="41"/>
      <c r="BV203" s="41"/>
      <c r="BW203" s="41"/>
      <c r="BX203" s="91"/>
      <c r="BY203" s="91"/>
      <c r="BZ203" s="91"/>
      <c r="CA203" s="91"/>
      <c r="CB203" s="41"/>
      <c r="CC203" s="91"/>
      <c r="CD203" s="91"/>
      <c r="CE203" s="91"/>
      <c r="CF203" s="91"/>
      <c r="CG203" s="41"/>
      <c r="CH203" s="41"/>
      <c r="CI203" s="41"/>
      <c r="CJ203" s="41"/>
      <c r="CK203" s="4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6"/>
      <c r="DB203" s="96"/>
      <c r="DC203" s="96"/>
      <c r="DD203" s="96"/>
      <c r="DE203" s="96"/>
      <c r="DF203" s="96"/>
      <c r="DG203" s="91"/>
      <c r="DH203" s="91"/>
      <c r="DI203" s="91"/>
      <c r="DJ203" s="91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104"/>
      <c r="EZ203" s="104"/>
      <c r="FA203" s="104"/>
      <c r="FB203" s="104"/>
      <c r="FC203" s="104"/>
      <c r="FD203" s="104"/>
      <c r="FE203" s="104"/>
      <c r="FF203" s="105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</row>
    <row r="204" spans="1:208" ht="14.2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4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41"/>
      <c r="BE204" s="91"/>
      <c r="BF204" s="91"/>
      <c r="BG204" s="91"/>
      <c r="BH204" s="91"/>
      <c r="BI204" s="41"/>
      <c r="BJ204" s="91"/>
      <c r="BK204" s="91"/>
      <c r="BL204" s="91"/>
      <c r="BM204" s="91"/>
      <c r="BN204" s="91"/>
      <c r="BO204" s="91"/>
      <c r="BP204" s="91"/>
      <c r="BQ204" s="91"/>
      <c r="BR204" s="41"/>
      <c r="BS204" s="41"/>
      <c r="BT204" s="41"/>
      <c r="BU204" s="41"/>
      <c r="BV204" s="41"/>
      <c r="BW204" s="41"/>
      <c r="BX204" s="91"/>
      <c r="BY204" s="91"/>
      <c r="BZ204" s="91"/>
      <c r="CA204" s="91"/>
      <c r="CB204" s="41"/>
      <c r="CC204" s="91"/>
      <c r="CD204" s="91"/>
      <c r="CE204" s="91"/>
      <c r="CF204" s="91"/>
      <c r="CG204" s="41"/>
      <c r="CH204" s="41"/>
      <c r="CI204" s="41"/>
      <c r="CJ204" s="41"/>
      <c r="CK204" s="4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6"/>
      <c r="DB204" s="96"/>
      <c r="DC204" s="96"/>
      <c r="DD204" s="96"/>
      <c r="DE204" s="96"/>
      <c r="DF204" s="96"/>
      <c r="DG204" s="91"/>
      <c r="DH204" s="91"/>
      <c r="DI204" s="91"/>
      <c r="DJ204" s="91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104"/>
      <c r="EZ204" s="104"/>
      <c r="FA204" s="104"/>
      <c r="FB204" s="104"/>
      <c r="FC204" s="104"/>
      <c r="FD204" s="104"/>
      <c r="FE204" s="104"/>
      <c r="FF204" s="105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</row>
    <row r="205" spans="1:208" ht="14.2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4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41"/>
      <c r="BE205" s="91"/>
      <c r="BF205" s="91"/>
      <c r="BG205" s="91"/>
      <c r="BH205" s="91"/>
      <c r="BI205" s="41"/>
      <c r="BJ205" s="91"/>
      <c r="BK205" s="91"/>
      <c r="BL205" s="91"/>
      <c r="BM205" s="91"/>
      <c r="BN205" s="91"/>
      <c r="BO205" s="91"/>
      <c r="BP205" s="91"/>
      <c r="BQ205" s="91"/>
      <c r="BR205" s="41"/>
      <c r="BS205" s="41"/>
      <c r="BT205" s="41"/>
      <c r="BU205" s="41"/>
      <c r="BV205" s="41"/>
      <c r="BW205" s="41"/>
      <c r="BX205" s="91"/>
      <c r="BY205" s="91"/>
      <c r="BZ205" s="91"/>
      <c r="CA205" s="91"/>
      <c r="CB205" s="41"/>
      <c r="CC205" s="91"/>
      <c r="CD205" s="91"/>
      <c r="CE205" s="91"/>
      <c r="CF205" s="91"/>
      <c r="CG205" s="41"/>
      <c r="CH205" s="41"/>
      <c r="CI205" s="41"/>
      <c r="CJ205" s="41"/>
      <c r="CK205" s="4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6"/>
      <c r="DB205" s="96"/>
      <c r="DC205" s="96"/>
      <c r="DD205" s="96"/>
      <c r="DE205" s="96"/>
      <c r="DF205" s="96"/>
      <c r="DG205" s="91"/>
      <c r="DH205" s="91"/>
      <c r="DI205" s="91"/>
      <c r="DJ205" s="91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104"/>
      <c r="EZ205" s="104"/>
      <c r="FA205" s="104"/>
      <c r="FB205" s="104"/>
      <c r="FC205" s="104"/>
      <c r="FD205" s="104"/>
      <c r="FE205" s="104"/>
      <c r="FF205" s="105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</row>
    <row r="206" spans="1:208" ht="14.2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4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41"/>
      <c r="BE206" s="91"/>
      <c r="BF206" s="91"/>
      <c r="BG206" s="91"/>
      <c r="BH206" s="91"/>
      <c r="BI206" s="41"/>
      <c r="BJ206" s="91"/>
      <c r="BK206" s="91"/>
      <c r="BL206" s="91"/>
      <c r="BM206" s="91"/>
      <c r="BN206" s="91"/>
      <c r="BO206" s="91"/>
      <c r="BP206" s="91"/>
      <c r="BQ206" s="91"/>
      <c r="BR206" s="41"/>
      <c r="BS206" s="41"/>
      <c r="BT206" s="41"/>
      <c r="BU206" s="41"/>
      <c r="BV206" s="41"/>
      <c r="BW206" s="41"/>
      <c r="BX206" s="91"/>
      <c r="BY206" s="91"/>
      <c r="BZ206" s="91"/>
      <c r="CA206" s="91"/>
      <c r="CB206" s="41"/>
      <c r="CC206" s="91"/>
      <c r="CD206" s="91"/>
      <c r="CE206" s="91"/>
      <c r="CF206" s="91"/>
      <c r="CG206" s="41"/>
      <c r="CH206" s="41"/>
      <c r="CI206" s="41"/>
      <c r="CJ206" s="41"/>
      <c r="CK206" s="4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6"/>
      <c r="DB206" s="96"/>
      <c r="DC206" s="96"/>
      <c r="DD206" s="96"/>
      <c r="DE206" s="96"/>
      <c r="DF206" s="96"/>
      <c r="DG206" s="91"/>
      <c r="DH206" s="91"/>
      <c r="DI206" s="91"/>
      <c r="DJ206" s="91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104"/>
      <c r="EZ206" s="104"/>
      <c r="FA206" s="104"/>
      <c r="FB206" s="104"/>
      <c r="FC206" s="104"/>
      <c r="FD206" s="104"/>
      <c r="FE206" s="104"/>
      <c r="FF206" s="105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</row>
    <row r="207" spans="1:208" ht="14.2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4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41"/>
      <c r="BE207" s="91"/>
      <c r="BF207" s="91"/>
      <c r="BG207" s="91"/>
      <c r="BH207" s="91"/>
      <c r="BI207" s="41"/>
      <c r="BJ207" s="91"/>
      <c r="BK207" s="91"/>
      <c r="BL207" s="91"/>
      <c r="BM207" s="91"/>
      <c r="BN207" s="91"/>
      <c r="BO207" s="91"/>
      <c r="BP207" s="91"/>
      <c r="BQ207" s="91"/>
      <c r="BR207" s="41"/>
      <c r="BS207" s="41"/>
      <c r="BT207" s="41"/>
      <c r="BU207" s="41"/>
      <c r="BV207" s="41"/>
      <c r="BW207" s="41"/>
      <c r="BX207" s="91"/>
      <c r="BY207" s="91"/>
      <c r="BZ207" s="91"/>
      <c r="CA207" s="91"/>
      <c r="CB207" s="41"/>
      <c r="CC207" s="91"/>
      <c r="CD207" s="91"/>
      <c r="CE207" s="91"/>
      <c r="CF207" s="91"/>
      <c r="CG207" s="41"/>
      <c r="CH207" s="41"/>
      <c r="CI207" s="41"/>
      <c r="CJ207" s="41"/>
      <c r="CK207" s="4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6"/>
      <c r="DB207" s="96"/>
      <c r="DC207" s="96"/>
      <c r="DD207" s="96"/>
      <c r="DE207" s="96"/>
      <c r="DF207" s="96"/>
      <c r="DG207" s="91"/>
      <c r="DH207" s="91"/>
      <c r="DI207" s="91"/>
      <c r="DJ207" s="91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104"/>
      <c r="EZ207" s="104"/>
      <c r="FA207" s="104"/>
      <c r="FB207" s="104"/>
      <c r="FC207" s="104"/>
      <c r="FD207" s="104"/>
      <c r="FE207" s="104"/>
      <c r="FF207" s="105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</row>
    <row r="208" spans="1:208" ht="14.2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4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41"/>
      <c r="BE208" s="91"/>
      <c r="BF208" s="91"/>
      <c r="BG208" s="91"/>
      <c r="BH208" s="91"/>
      <c r="BI208" s="41"/>
      <c r="BJ208" s="91"/>
      <c r="BK208" s="91"/>
      <c r="BL208" s="91"/>
      <c r="BM208" s="91"/>
      <c r="BN208" s="91"/>
      <c r="BO208" s="91"/>
      <c r="BP208" s="91"/>
      <c r="BQ208" s="91"/>
      <c r="BR208" s="41"/>
      <c r="BS208" s="41"/>
      <c r="BT208" s="41"/>
      <c r="BU208" s="41"/>
      <c r="BV208" s="41"/>
      <c r="BW208" s="41"/>
      <c r="BX208" s="91"/>
      <c r="BY208" s="91"/>
      <c r="BZ208" s="91"/>
      <c r="CA208" s="91"/>
      <c r="CB208" s="41"/>
      <c r="CC208" s="91"/>
      <c r="CD208" s="91"/>
      <c r="CE208" s="91"/>
      <c r="CF208" s="91"/>
      <c r="CG208" s="41"/>
      <c r="CH208" s="41"/>
      <c r="CI208" s="41"/>
      <c r="CJ208" s="41"/>
      <c r="CK208" s="4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6"/>
      <c r="DB208" s="96"/>
      <c r="DC208" s="96"/>
      <c r="DD208" s="96"/>
      <c r="DE208" s="96"/>
      <c r="DF208" s="96"/>
      <c r="DG208" s="91"/>
      <c r="DH208" s="91"/>
      <c r="DI208" s="91"/>
      <c r="DJ208" s="91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104"/>
      <c r="EZ208" s="104"/>
      <c r="FA208" s="104"/>
      <c r="FB208" s="104"/>
      <c r="FC208" s="104"/>
      <c r="FD208" s="104"/>
      <c r="FE208" s="104"/>
      <c r="FF208" s="105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</row>
    <row r="209" spans="1:208" ht="14.2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4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41"/>
      <c r="BE209" s="91"/>
      <c r="BF209" s="91"/>
      <c r="BG209" s="91"/>
      <c r="BH209" s="91"/>
      <c r="BI209" s="41"/>
      <c r="BJ209" s="91"/>
      <c r="BK209" s="91"/>
      <c r="BL209" s="91"/>
      <c r="BM209" s="91"/>
      <c r="BN209" s="91"/>
      <c r="BO209" s="91"/>
      <c r="BP209" s="91"/>
      <c r="BQ209" s="91"/>
      <c r="BR209" s="41"/>
      <c r="BS209" s="41"/>
      <c r="BT209" s="41"/>
      <c r="BU209" s="41"/>
      <c r="BV209" s="41"/>
      <c r="BW209" s="41"/>
      <c r="BX209" s="91"/>
      <c r="BY209" s="91"/>
      <c r="BZ209" s="91"/>
      <c r="CA209" s="91"/>
      <c r="CB209" s="41"/>
      <c r="CC209" s="91"/>
      <c r="CD209" s="91"/>
      <c r="CE209" s="91"/>
      <c r="CF209" s="91"/>
      <c r="CG209" s="41"/>
      <c r="CH209" s="41"/>
      <c r="CI209" s="41"/>
      <c r="CJ209" s="41"/>
      <c r="CK209" s="4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6"/>
      <c r="DB209" s="96"/>
      <c r="DC209" s="96"/>
      <c r="DD209" s="96"/>
      <c r="DE209" s="96"/>
      <c r="DF209" s="96"/>
      <c r="DG209" s="91"/>
      <c r="DH209" s="91"/>
      <c r="DI209" s="91"/>
      <c r="DJ209" s="91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104"/>
      <c r="EZ209" s="104"/>
      <c r="FA209" s="104"/>
      <c r="FB209" s="104"/>
      <c r="FC209" s="104"/>
      <c r="FD209" s="104"/>
      <c r="FE209" s="104"/>
      <c r="FF209" s="105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</row>
    <row r="210" spans="1:208" ht="14.2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4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41"/>
      <c r="BE210" s="91"/>
      <c r="BF210" s="91"/>
      <c r="BG210" s="91"/>
      <c r="BH210" s="91"/>
      <c r="BI210" s="41"/>
      <c r="BJ210" s="91"/>
      <c r="BK210" s="91"/>
      <c r="BL210" s="91"/>
      <c r="BM210" s="91"/>
      <c r="BN210" s="91"/>
      <c r="BO210" s="91"/>
      <c r="BP210" s="91"/>
      <c r="BQ210" s="91"/>
      <c r="BR210" s="41"/>
      <c r="BS210" s="41"/>
      <c r="BT210" s="41"/>
      <c r="BU210" s="41"/>
      <c r="BV210" s="41"/>
      <c r="BW210" s="41"/>
      <c r="BX210" s="91"/>
      <c r="BY210" s="91"/>
      <c r="BZ210" s="91"/>
      <c r="CA210" s="91"/>
      <c r="CB210" s="41"/>
      <c r="CC210" s="91"/>
      <c r="CD210" s="91"/>
      <c r="CE210" s="91"/>
      <c r="CF210" s="91"/>
      <c r="CG210" s="41"/>
      <c r="CH210" s="41"/>
      <c r="CI210" s="41"/>
      <c r="CJ210" s="41"/>
      <c r="CK210" s="4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6"/>
      <c r="DB210" s="96"/>
      <c r="DC210" s="96"/>
      <c r="DD210" s="96"/>
      <c r="DE210" s="96"/>
      <c r="DF210" s="96"/>
      <c r="DG210" s="91"/>
      <c r="DH210" s="91"/>
      <c r="DI210" s="91"/>
      <c r="DJ210" s="91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104"/>
      <c r="EZ210" s="104"/>
      <c r="FA210" s="104"/>
      <c r="FB210" s="104"/>
      <c r="FC210" s="104"/>
      <c r="FD210" s="104"/>
      <c r="FE210" s="104"/>
      <c r="FF210" s="105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</row>
    <row r="211" spans="1:208" ht="14.2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4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41"/>
      <c r="BE211" s="91"/>
      <c r="BF211" s="91"/>
      <c r="BG211" s="91"/>
      <c r="BH211" s="91"/>
      <c r="BI211" s="41"/>
      <c r="BJ211" s="91"/>
      <c r="BK211" s="91"/>
      <c r="BL211" s="91"/>
      <c r="BM211" s="91"/>
      <c r="BN211" s="91"/>
      <c r="BO211" s="91"/>
      <c r="BP211" s="91"/>
      <c r="BQ211" s="91"/>
      <c r="BR211" s="41"/>
      <c r="BS211" s="41"/>
      <c r="BT211" s="41"/>
      <c r="BU211" s="41"/>
      <c r="BV211" s="41"/>
      <c r="BW211" s="41"/>
      <c r="BX211" s="91"/>
      <c r="BY211" s="91"/>
      <c r="BZ211" s="91"/>
      <c r="CA211" s="91"/>
      <c r="CB211" s="41"/>
      <c r="CC211" s="91"/>
      <c r="CD211" s="91"/>
      <c r="CE211" s="91"/>
      <c r="CF211" s="91"/>
      <c r="CG211" s="41"/>
      <c r="CH211" s="41"/>
      <c r="CI211" s="41"/>
      <c r="CJ211" s="41"/>
      <c r="CK211" s="4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6"/>
      <c r="DB211" s="96"/>
      <c r="DC211" s="96"/>
      <c r="DD211" s="96"/>
      <c r="DE211" s="96"/>
      <c r="DF211" s="96"/>
      <c r="DG211" s="91"/>
      <c r="DH211" s="91"/>
      <c r="DI211" s="91"/>
      <c r="DJ211" s="91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104"/>
      <c r="EZ211" s="104"/>
      <c r="FA211" s="104"/>
      <c r="FB211" s="104"/>
      <c r="FC211" s="104"/>
      <c r="FD211" s="104"/>
      <c r="FE211" s="104"/>
      <c r="FF211" s="105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</row>
    <row r="212" spans="1:208" ht="14.2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4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41"/>
      <c r="BE212" s="91"/>
      <c r="BF212" s="91"/>
      <c r="BG212" s="91"/>
      <c r="BH212" s="91"/>
      <c r="BI212" s="41"/>
      <c r="BJ212" s="91"/>
      <c r="BK212" s="91"/>
      <c r="BL212" s="91"/>
      <c r="BM212" s="91"/>
      <c r="BN212" s="91"/>
      <c r="BO212" s="91"/>
      <c r="BP212" s="91"/>
      <c r="BQ212" s="91"/>
      <c r="BR212" s="41"/>
      <c r="BS212" s="41"/>
      <c r="BT212" s="41"/>
      <c r="BU212" s="41"/>
      <c r="BV212" s="41"/>
      <c r="BW212" s="41"/>
      <c r="BX212" s="91"/>
      <c r="BY212" s="91"/>
      <c r="BZ212" s="91"/>
      <c r="CA212" s="91"/>
      <c r="CB212" s="41"/>
      <c r="CC212" s="91"/>
      <c r="CD212" s="91"/>
      <c r="CE212" s="91"/>
      <c r="CF212" s="91"/>
      <c r="CG212" s="41"/>
      <c r="CH212" s="41"/>
      <c r="CI212" s="41"/>
      <c r="CJ212" s="41"/>
      <c r="CK212" s="4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6"/>
      <c r="DB212" s="96"/>
      <c r="DC212" s="96"/>
      <c r="DD212" s="96"/>
      <c r="DE212" s="96"/>
      <c r="DF212" s="96"/>
      <c r="DG212" s="91"/>
      <c r="DH212" s="91"/>
      <c r="DI212" s="91"/>
      <c r="DJ212" s="91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104"/>
      <c r="EZ212" s="104"/>
      <c r="FA212" s="104"/>
      <c r="FB212" s="104"/>
      <c r="FC212" s="104"/>
      <c r="FD212" s="104"/>
      <c r="FE212" s="104"/>
      <c r="FF212" s="105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</row>
    <row r="213" spans="1:208" ht="14.2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4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41"/>
      <c r="BE213" s="91"/>
      <c r="BF213" s="91"/>
      <c r="BG213" s="91"/>
      <c r="BH213" s="91"/>
      <c r="BI213" s="41"/>
      <c r="BJ213" s="91"/>
      <c r="BK213" s="91"/>
      <c r="BL213" s="91"/>
      <c r="BM213" s="91"/>
      <c r="BN213" s="91"/>
      <c r="BO213" s="91"/>
      <c r="BP213" s="91"/>
      <c r="BQ213" s="91"/>
      <c r="BR213" s="41"/>
      <c r="BS213" s="41"/>
      <c r="BT213" s="41"/>
      <c r="BU213" s="41"/>
      <c r="BV213" s="41"/>
      <c r="BW213" s="41"/>
      <c r="BX213" s="91"/>
      <c r="BY213" s="91"/>
      <c r="BZ213" s="91"/>
      <c r="CA213" s="91"/>
      <c r="CB213" s="41"/>
      <c r="CC213" s="91"/>
      <c r="CD213" s="91"/>
      <c r="CE213" s="91"/>
      <c r="CF213" s="91"/>
      <c r="CG213" s="41"/>
      <c r="CH213" s="41"/>
      <c r="CI213" s="41"/>
      <c r="CJ213" s="41"/>
      <c r="CK213" s="4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6"/>
      <c r="DB213" s="96"/>
      <c r="DC213" s="96"/>
      <c r="DD213" s="96"/>
      <c r="DE213" s="96"/>
      <c r="DF213" s="96"/>
      <c r="DG213" s="91"/>
      <c r="DH213" s="91"/>
      <c r="DI213" s="91"/>
      <c r="DJ213" s="91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104"/>
      <c r="EZ213" s="104"/>
      <c r="FA213" s="104"/>
      <c r="FB213" s="104"/>
      <c r="FC213" s="104"/>
      <c r="FD213" s="104"/>
      <c r="FE213" s="104"/>
      <c r="FF213" s="105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</row>
    <row r="214" spans="1:208" ht="14.2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4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41"/>
      <c r="BE214" s="91"/>
      <c r="BF214" s="91"/>
      <c r="BG214" s="91"/>
      <c r="BH214" s="91"/>
      <c r="BI214" s="41"/>
      <c r="BJ214" s="91"/>
      <c r="BK214" s="91"/>
      <c r="BL214" s="91"/>
      <c r="BM214" s="91"/>
      <c r="BN214" s="91"/>
      <c r="BO214" s="91"/>
      <c r="BP214" s="91"/>
      <c r="BQ214" s="91"/>
      <c r="BR214" s="41"/>
      <c r="BS214" s="41"/>
      <c r="BT214" s="41"/>
      <c r="BU214" s="41"/>
      <c r="BV214" s="41"/>
      <c r="BW214" s="41"/>
      <c r="BX214" s="91"/>
      <c r="BY214" s="91"/>
      <c r="BZ214" s="91"/>
      <c r="CA214" s="91"/>
      <c r="CB214" s="41"/>
      <c r="CC214" s="91"/>
      <c r="CD214" s="91"/>
      <c r="CE214" s="91"/>
      <c r="CF214" s="91"/>
      <c r="CG214" s="41"/>
      <c r="CH214" s="41"/>
      <c r="CI214" s="41"/>
      <c r="CJ214" s="41"/>
      <c r="CK214" s="4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6"/>
      <c r="DB214" s="96"/>
      <c r="DC214" s="96"/>
      <c r="DD214" s="96"/>
      <c r="DE214" s="96"/>
      <c r="DF214" s="96"/>
      <c r="DG214" s="91"/>
      <c r="DH214" s="91"/>
      <c r="DI214" s="91"/>
      <c r="DJ214" s="91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104"/>
      <c r="EZ214" s="104"/>
      <c r="FA214" s="104"/>
      <c r="FB214" s="104"/>
      <c r="FC214" s="104"/>
      <c r="FD214" s="104"/>
      <c r="FE214" s="104"/>
      <c r="FF214" s="105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</row>
    <row r="215" spans="1:208" ht="14.2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4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41"/>
      <c r="BE215" s="91"/>
      <c r="BF215" s="91"/>
      <c r="BG215" s="91"/>
      <c r="BH215" s="91"/>
      <c r="BI215" s="41"/>
      <c r="BJ215" s="91"/>
      <c r="BK215" s="91"/>
      <c r="BL215" s="91"/>
      <c r="BM215" s="91"/>
      <c r="BN215" s="91"/>
      <c r="BO215" s="91"/>
      <c r="BP215" s="91"/>
      <c r="BQ215" s="91"/>
      <c r="BR215" s="41"/>
      <c r="BS215" s="41"/>
      <c r="BT215" s="41"/>
      <c r="BU215" s="41"/>
      <c r="BV215" s="41"/>
      <c r="BW215" s="41"/>
      <c r="BX215" s="91"/>
      <c r="BY215" s="91"/>
      <c r="BZ215" s="91"/>
      <c r="CA215" s="91"/>
      <c r="CB215" s="41"/>
      <c r="CC215" s="91"/>
      <c r="CD215" s="91"/>
      <c r="CE215" s="91"/>
      <c r="CF215" s="91"/>
      <c r="CG215" s="41"/>
      <c r="CH215" s="41"/>
      <c r="CI215" s="41"/>
      <c r="CJ215" s="41"/>
      <c r="CK215" s="4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6"/>
      <c r="DB215" s="96"/>
      <c r="DC215" s="96"/>
      <c r="DD215" s="96"/>
      <c r="DE215" s="96"/>
      <c r="DF215" s="96"/>
      <c r="DG215" s="91"/>
      <c r="DH215" s="91"/>
      <c r="DI215" s="91"/>
      <c r="DJ215" s="91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104"/>
      <c r="EZ215" s="104"/>
      <c r="FA215" s="104"/>
      <c r="FB215" s="104"/>
      <c r="FC215" s="104"/>
      <c r="FD215" s="104"/>
      <c r="FE215" s="104"/>
      <c r="FF215" s="105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</row>
    <row r="216" spans="1:208" ht="14.2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4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41"/>
      <c r="BE216" s="91"/>
      <c r="BF216" s="91"/>
      <c r="BG216" s="91"/>
      <c r="BH216" s="91"/>
      <c r="BI216" s="41"/>
      <c r="BJ216" s="91"/>
      <c r="BK216" s="91"/>
      <c r="BL216" s="91"/>
      <c r="BM216" s="91"/>
      <c r="BN216" s="91"/>
      <c r="BO216" s="91"/>
      <c r="BP216" s="91"/>
      <c r="BQ216" s="91"/>
      <c r="BR216" s="41"/>
      <c r="BS216" s="41"/>
      <c r="BT216" s="41"/>
      <c r="BU216" s="41"/>
      <c r="BV216" s="41"/>
      <c r="BW216" s="41"/>
      <c r="BX216" s="91"/>
      <c r="BY216" s="91"/>
      <c r="BZ216" s="91"/>
      <c r="CA216" s="91"/>
      <c r="CB216" s="41"/>
      <c r="CC216" s="91"/>
      <c r="CD216" s="91"/>
      <c r="CE216" s="91"/>
      <c r="CF216" s="91"/>
      <c r="CG216" s="41"/>
      <c r="CH216" s="41"/>
      <c r="CI216" s="41"/>
      <c r="CJ216" s="41"/>
      <c r="CK216" s="4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6"/>
      <c r="DB216" s="96"/>
      <c r="DC216" s="96"/>
      <c r="DD216" s="96"/>
      <c r="DE216" s="96"/>
      <c r="DF216" s="96"/>
      <c r="DG216" s="91"/>
      <c r="DH216" s="91"/>
      <c r="DI216" s="91"/>
      <c r="DJ216" s="91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104"/>
      <c r="EZ216" s="104"/>
      <c r="FA216" s="104"/>
      <c r="FB216" s="104"/>
      <c r="FC216" s="104"/>
      <c r="FD216" s="104"/>
      <c r="FE216" s="104"/>
      <c r="FF216" s="105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</row>
    <row r="217" spans="1:208" ht="14.2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4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41"/>
      <c r="BE217" s="91"/>
      <c r="BF217" s="91"/>
      <c r="BG217" s="91"/>
      <c r="BH217" s="91"/>
      <c r="BI217" s="41"/>
      <c r="BJ217" s="91"/>
      <c r="BK217" s="91"/>
      <c r="BL217" s="91"/>
      <c r="BM217" s="91"/>
      <c r="BN217" s="91"/>
      <c r="BO217" s="91"/>
      <c r="BP217" s="91"/>
      <c r="BQ217" s="91"/>
      <c r="BR217" s="41"/>
      <c r="BS217" s="41"/>
      <c r="BT217" s="41"/>
      <c r="BU217" s="41"/>
      <c r="BV217" s="41"/>
      <c r="BW217" s="41"/>
      <c r="BX217" s="91"/>
      <c r="BY217" s="91"/>
      <c r="BZ217" s="91"/>
      <c r="CA217" s="91"/>
      <c r="CB217" s="41"/>
      <c r="CC217" s="91"/>
      <c r="CD217" s="91"/>
      <c r="CE217" s="91"/>
      <c r="CF217" s="91"/>
      <c r="CG217" s="41"/>
      <c r="CH217" s="41"/>
      <c r="CI217" s="41"/>
      <c r="CJ217" s="41"/>
      <c r="CK217" s="4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6"/>
      <c r="DB217" s="96"/>
      <c r="DC217" s="96"/>
      <c r="DD217" s="96"/>
      <c r="DE217" s="96"/>
      <c r="DF217" s="96"/>
      <c r="DG217" s="91"/>
      <c r="DH217" s="91"/>
      <c r="DI217" s="91"/>
      <c r="DJ217" s="91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104"/>
      <c r="EZ217" s="104"/>
      <c r="FA217" s="104"/>
      <c r="FB217" s="104"/>
      <c r="FC217" s="104"/>
      <c r="FD217" s="104"/>
      <c r="FE217" s="104"/>
      <c r="FF217" s="105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</row>
    <row r="218" spans="1:208" ht="14.2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4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41"/>
      <c r="BE218" s="91"/>
      <c r="BF218" s="91"/>
      <c r="BG218" s="91"/>
      <c r="BH218" s="91"/>
      <c r="BI218" s="41"/>
      <c r="BJ218" s="91"/>
      <c r="BK218" s="91"/>
      <c r="BL218" s="91"/>
      <c r="BM218" s="91"/>
      <c r="BN218" s="91"/>
      <c r="BO218" s="91"/>
      <c r="BP218" s="91"/>
      <c r="BQ218" s="91"/>
      <c r="BR218" s="41"/>
      <c r="BS218" s="41"/>
      <c r="BT218" s="41"/>
      <c r="BU218" s="41"/>
      <c r="BV218" s="41"/>
      <c r="BW218" s="41"/>
      <c r="BX218" s="91"/>
      <c r="BY218" s="91"/>
      <c r="BZ218" s="91"/>
      <c r="CA218" s="91"/>
      <c r="CB218" s="41"/>
      <c r="CC218" s="91"/>
      <c r="CD218" s="91"/>
      <c r="CE218" s="91"/>
      <c r="CF218" s="91"/>
      <c r="CG218" s="41"/>
      <c r="CH218" s="41"/>
      <c r="CI218" s="41"/>
      <c r="CJ218" s="41"/>
      <c r="CK218" s="4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6"/>
      <c r="DB218" s="96"/>
      <c r="DC218" s="96"/>
      <c r="DD218" s="96"/>
      <c r="DE218" s="96"/>
      <c r="DF218" s="96"/>
      <c r="DG218" s="91"/>
      <c r="DH218" s="91"/>
      <c r="DI218" s="91"/>
      <c r="DJ218" s="91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104"/>
      <c r="EZ218" s="104"/>
      <c r="FA218" s="104"/>
      <c r="FB218" s="104"/>
      <c r="FC218" s="104"/>
      <c r="FD218" s="104"/>
      <c r="FE218" s="104"/>
      <c r="FF218" s="105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</row>
    <row r="219" spans="1:208" ht="14.2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4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41"/>
      <c r="BE219" s="91"/>
      <c r="BF219" s="91"/>
      <c r="BG219" s="91"/>
      <c r="BH219" s="91"/>
      <c r="BI219" s="41"/>
      <c r="BJ219" s="91"/>
      <c r="BK219" s="91"/>
      <c r="BL219" s="91"/>
      <c r="BM219" s="91"/>
      <c r="BN219" s="91"/>
      <c r="BO219" s="91"/>
      <c r="BP219" s="91"/>
      <c r="BQ219" s="91"/>
      <c r="BR219" s="41"/>
      <c r="BS219" s="41"/>
      <c r="BT219" s="41"/>
      <c r="BU219" s="41"/>
      <c r="BV219" s="41"/>
      <c r="BW219" s="41"/>
      <c r="BX219" s="91"/>
      <c r="BY219" s="91"/>
      <c r="BZ219" s="91"/>
      <c r="CA219" s="91"/>
      <c r="CB219" s="41"/>
      <c r="CC219" s="91"/>
      <c r="CD219" s="91"/>
      <c r="CE219" s="91"/>
      <c r="CF219" s="91"/>
      <c r="CG219" s="41"/>
      <c r="CH219" s="41"/>
      <c r="CI219" s="41"/>
      <c r="CJ219" s="41"/>
      <c r="CK219" s="4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6"/>
      <c r="DB219" s="96"/>
      <c r="DC219" s="96"/>
      <c r="DD219" s="96"/>
      <c r="DE219" s="96"/>
      <c r="DF219" s="96"/>
      <c r="DG219" s="91"/>
      <c r="DH219" s="91"/>
      <c r="DI219" s="91"/>
      <c r="DJ219" s="91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104"/>
      <c r="EZ219" s="104"/>
      <c r="FA219" s="104"/>
      <c r="FB219" s="104"/>
      <c r="FC219" s="104"/>
      <c r="FD219" s="104"/>
      <c r="FE219" s="104"/>
      <c r="FF219" s="105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</row>
    <row r="220" spans="1:208" ht="14.2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4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41"/>
      <c r="BE220" s="91"/>
      <c r="BF220" s="91"/>
      <c r="BG220" s="91"/>
      <c r="BH220" s="91"/>
      <c r="BI220" s="41"/>
      <c r="BJ220" s="91"/>
      <c r="BK220" s="91"/>
      <c r="BL220" s="91"/>
      <c r="BM220" s="91"/>
      <c r="BN220" s="91"/>
      <c r="BO220" s="91"/>
      <c r="BP220" s="91"/>
      <c r="BQ220" s="91"/>
      <c r="BR220" s="41"/>
      <c r="BS220" s="41"/>
      <c r="BT220" s="41"/>
      <c r="BU220" s="41"/>
      <c r="BV220" s="41"/>
      <c r="BW220" s="41"/>
      <c r="BX220" s="91"/>
      <c r="BY220" s="91"/>
      <c r="BZ220" s="91"/>
      <c r="CA220" s="91"/>
      <c r="CB220" s="41"/>
      <c r="CC220" s="91"/>
      <c r="CD220" s="91"/>
      <c r="CE220" s="91"/>
      <c r="CF220" s="91"/>
      <c r="CG220" s="41"/>
      <c r="CH220" s="41"/>
      <c r="CI220" s="41"/>
      <c r="CJ220" s="41"/>
      <c r="CK220" s="4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6"/>
      <c r="DB220" s="96"/>
      <c r="DC220" s="96"/>
      <c r="DD220" s="96"/>
      <c r="DE220" s="96"/>
      <c r="DF220" s="96"/>
      <c r="DG220" s="91"/>
      <c r="DH220" s="91"/>
      <c r="DI220" s="91"/>
      <c r="DJ220" s="91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104"/>
      <c r="EZ220" s="104"/>
      <c r="FA220" s="104"/>
      <c r="FB220" s="104"/>
      <c r="FC220" s="104"/>
      <c r="FD220" s="104"/>
      <c r="FE220" s="104"/>
      <c r="FF220" s="105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</row>
    <row r="221" spans="1:208" ht="14.2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4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41"/>
      <c r="BE221" s="91"/>
      <c r="BF221" s="91"/>
      <c r="BG221" s="91"/>
      <c r="BH221" s="91"/>
      <c r="BI221" s="41"/>
      <c r="BJ221" s="91"/>
      <c r="BK221" s="91"/>
      <c r="BL221" s="91"/>
      <c r="BM221" s="91"/>
      <c r="BN221" s="91"/>
      <c r="BO221" s="91"/>
      <c r="BP221" s="91"/>
      <c r="BQ221" s="91"/>
      <c r="BR221" s="41"/>
      <c r="BS221" s="41"/>
      <c r="BT221" s="41"/>
      <c r="BU221" s="41"/>
      <c r="BV221" s="41"/>
      <c r="BW221" s="41"/>
      <c r="BX221" s="91"/>
      <c r="BY221" s="91"/>
      <c r="BZ221" s="91"/>
      <c r="CA221" s="91"/>
      <c r="CB221" s="41"/>
      <c r="CC221" s="91"/>
      <c r="CD221" s="91"/>
      <c r="CE221" s="91"/>
      <c r="CF221" s="91"/>
      <c r="CG221" s="41"/>
      <c r="CH221" s="41"/>
      <c r="CI221" s="41"/>
      <c r="CJ221" s="41"/>
      <c r="CK221" s="4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6"/>
      <c r="DB221" s="96"/>
      <c r="DC221" s="96"/>
      <c r="DD221" s="96"/>
      <c r="DE221" s="96"/>
      <c r="DF221" s="96"/>
      <c r="DG221" s="91"/>
      <c r="DH221" s="91"/>
      <c r="DI221" s="91"/>
      <c r="DJ221" s="91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104"/>
      <c r="EZ221" s="104"/>
      <c r="FA221" s="104"/>
      <c r="FB221" s="104"/>
      <c r="FC221" s="104"/>
      <c r="FD221" s="104"/>
      <c r="FE221" s="104"/>
      <c r="FF221" s="105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</row>
    <row r="222" spans="1:208" ht="14.2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4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41"/>
      <c r="BE222" s="91"/>
      <c r="BF222" s="91"/>
      <c r="BG222" s="91"/>
      <c r="BH222" s="91"/>
      <c r="BI222" s="41"/>
      <c r="BJ222" s="91"/>
      <c r="BK222" s="91"/>
      <c r="BL222" s="91"/>
      <c r="BM222" s="91"/>
      <c r="BN222" s="91"/>
      <c r="BO222" s="91"/>
      <c r="BP222" s="91"/>
      <c r="BQ222" s="91"/>
      <c r="BR222" s="41"/>
      <c r="BS222" s="41"/>
      <c r="BT222" s="41"/>
      <c r="BU222" s="41"/>
      <c r="BV222" s="41"/>
      <c r="BW222" s="41"/>
      <c r="BX222" s="91"/>
      <c r="BY222" s="91"/>
      <c r="BZ222" s="91"/>
      <c r="CA222" s="91"/>
      <c r="CB222" s="41"/>
      <c r="CC222" s="91"/>
      <c r="CD222" s="91"/>
      <c r="CE222" s="91"/>
      <c r="CF222" s="91"/>
      <c r="CG222" s="41"/>
      <c r="CH222" s="41"/>
      <c r="CI222" s="41"/>
      <c r="CJ222" s="41"/>
      <c r="CK222" s="4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6"/>
      <c r="DB222" s="96"/>
      <c r="DC222" s="96"/>
      <c r="DD222" s="96"/>
      <c r="DE222" s="96"/>
      <c r="DF222" s="96"/>
      <c r="DG222" s="91"/>
      <c r="DH222" s="91"/>
      <c r="DI222" s="91"/>
      <c r="DJ222" s="91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104"/>
      <c r="EZ222" s="104"/>
      <c r="FA222" s="104"/>
      <c r="FB222" s="104"/>
      <c r="FC222" s="104"/>
      <c r="FD222" s="104"/>
      <c r="FE222" s="104"/>
      <c r="FF222" s="105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</row>
    <row r="223" spans="1:208" ht="14.2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4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41"/>
      <c r="BE223" s="91"/>
      <c r="BF223" s="91"/>
      <c r="BG223" s="91"/>
      <c r="BH223" s="91"/>
      <c r="BI223" s="41"/>
      <c r="BJ223" s="91"/>
      <c r="BK223" s="91"/>
      <c r="BL223" s="91"/>
      <c r="BM223" s="91"/>
      <c r="BN223" s="91"/>
      <c r="BO223" s="91"/>
      <c r="BP223" s="91"/>
      <c r="BQ223" s="91"/>
      <c r="BR223" s="41"/>
      <c r="BS223" s="41"/>
      <c r="BT223" s="41"/>
      <c r="BU223" s="41"/>
      <c r="BV223" s="41"/>
      <c r="BW223" s="41"/>
      <c r="BX223" s="91"/>
      <c r="BY223" s="91"/>
      <c r="BZ223" s="91"/>
      <c r="CA223" s="91"/>
      <c r="CB223" s="41"/>
      <c r="CC223" s="91"/>
      <c r="CD223" s="91"/>
      <c r="CE223" s="91"/>
      <c r="CF223" s="91"/>
      <c r="CG223" s="41"/>
      <c r="CH223" s="41"/>
      <c r="CI223" s="41"/>
      <c r="CJ223" s="41"/>
      <c r="CK223" s="4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6"/>
      <c r="DB223" s="96"/>
      <c r="DC223" s="96"/>
      <c r="DD223" s="96"/>
      <c r="DE223" s="96"/>
      <c r="DF223" s="96"/>
      <c r="DG223" s="91"/>
      <c r="DH223" s="91"/>
      <c r="DI223" s="91"/>
      <c r="DJ223" s="91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104"/>
      <c r="EZ223" s="104"/>
      <c r="FA223" s="104"/>
      <c r="FB223" s="104"/>
      <c r="FC223" s="104"/>
      <c r="FD223" s="104"/>
      <c r="FE223" s="104"/>
      <c r="FF223" s="105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</row>
    <row r="224" spans="1:208" ht="14.2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4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41"/>
      <c r="BE224" s="91"/>
      <c r="BF224" s="91"/>
      <c r="BG224" s="91"/>
      <c r="BH224" s="91"/>
      <c r="BI224" s="41"/>
      <c r="BJ224" s="91"/>
      <c r="BK224" s="91"/>
      <c r="BL224" s="91"/>
      <c r="BM224" s="91"/>
      <c r="BN224" s="91"/>
      <c r="BO224" s="91"/>
      <c r="BP224" s="91"/>
      <c r="BQ224" s="91"/>
      <c r="BR224" s="41"/>
      <c r="BS224" s="41"/>
      <c r="BT224" s="41"/>
      <c r="BU224" s="41"/>
      <c r="BV224" s="41"/>
      <c r="BW224" s="41"/>
      <c r="BX224" s="91"/>
      <c r="BY224" s="91"/>
      <c r="BZ224" s="91"/>
      <c r="CA224" s="91"/>
      <c r="CB224" s="41"/>
      <c r="CC224" s="91"/>
      <c r="CD224" s="91"/>
      <c r="CE224" s="91"/>
      <c r="CF224" s="91"/>
      <c r="CG224" s="41"/>
      <c r="CH224" s="41"/>
      <c r="CI224" s="41"/>
      <c r="CJ224" s="41"/>
      <c r="CK224" s="4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6"/>
      <c r="DB224" s="96"/>
      <c r="DC224" s="96"/>
      <c r="DD224" s="96"/>
      <c r="DE224" s="96"/>
      <c r="DF224" s="96"/>
      <c r="DG224" s="91"/>
      <c r="DH224" s="91"/>
      <c r="DI224" s="91"/>
      <c r="DJ224" s="91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104"/>
      <c r="EZ224" s="104"/>
      <c r="FA224" s="104"/>
      <c r="FB224" s="104"/>
      <c r="FC224" s="104"/>
      <c r="FD224" s="104"/>
      <c r="FE224" s="104"/>
      <c r="FF224" s="105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</row>
    <row r="225" spans="1:208" ht="14.2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4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41"/>
      <c r="BE225" s="91"/>
      <c r="BF225" s="91"/>
      <c r="BG225" s="91"/>
      <c r="BH225" s="91"/>
      <c r="BI225" s="41"/>
      <c r="BJ225" s="91"/>
      <c r="BK225" s="91"/>
      <c r="BL225" s="91"/>
      <c r="BM225" s="91"/>
      <c r="BN225" s="91"/>
      <c r="BO225" s="91"/>
      <c r="BP225" s="91"/>
      <c r="BQ225" s="91"/>
      <c r="BR225" s="41"/>
      <c r="BS225" s="41"/>
      <c r="BT225" s="41"/>
      <c r="BU225" s="41"/>
      <c r="BV225" s="41"/>
      <c r="BW225" s="41"/>
      <c r="BX225" s="91"/>
      <c r="BY225" s="91"/>
      <c r="BZ225" s="91"/>
      <c r="CA225" s="91"/>
      <c r="CB225" s="41"/>
      <c r="CC225" s="91"/>
      <c r="CD225" s="91"/>
      <c r="CE225" s="91"/>
      <c r="CF225" s="91"/>
      <c r="CG225" s="41"/>
      <c r="CH225" s="41"/>
      <c r="CI225" s="41"/>
      <c r="CJ225" s="41"/>
      <c r="CK225" s="4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6"/>
      <c r="DB225" s="96"/>
      <c r="DC225" s="96"/>
      <c r="DD225" s="96"/>
      <c r="DE225" s="96"/>
      <c r="DF225" s="96"/>
      <c r="DG225" s="91"/>
      <c r="DH225" s="91"/>
      <c r="DI225" s="91"/>
      <c r="DJ225" s="91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104"/>
      <c r="EZ225" s="104"/>
      <c r="FA225" s="104"/>
      <c r="FB225" s="104"/>
      <c r="FC225" s="104"/>
      <c r="FD225" s="104"/>
      <c r="FE225" s="104"/>
      <c r="FF225" s="105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</row>
    <row r="226" spans="1:208" ht="14.2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4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41"/>
      <c r="BE226" s="91"/>
      <c r="BF226" s="91"/>
      <c r="BG226" s="91"/>
      <c r="BH226" s="91"/>
      <c r="BI226" s="41"/>
      <c r="BJ226" s="91"/>
      <c r="BK226" s="91"/>
      <c r="BL226" s="91"/>
      <c r="BM226" s="91"/>
      <c r="BN226" s="91"/>
      <c r="BO226" s="91"/>
      <c r="BP226" s="91"/>
      <c r="BQ226" s="91"/>
      <c r="BR226" s="41"/>
      <c r="BS226" s="41"/>
      <c r="BT226" s="41"/>
      <c r="BU226" s="41"/>
      <c r="BV226" s="41"/>
      <c r="BW226" s="41"/>
      <c r="BX226" s="91"/>
      <c r="BY226" s="91"/>
      <c r="BZ226" s="91"/>
      <c r="CA226" s="91"/>
      <c r="CB226" s="41"/>
      <c r="CC226" s="91"/>
      <c r="CD226" s="91"/>
      <c r="CE226" s="91"/>
      <c r="CF226" s="91"/>
      <c r="CG226" s="41"/>
      <c r="CH226" s="41"/>
      <c r="CI226" s="41"/>
      <c r="CJ226" s="41"/>
      <c r="CK226" s="4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6"/>
      <c r="DB226" s="96"/>
      <c r="DC226" s="96"/>
      <c r="DD226" s="96"/>
      <c r="DE226" s="96"/>
      <c r="DF226" s="96"/>
      <c r="DG226" s="91"/>
      <c r="DH226" s="91"/>
      <c r="DI226" s="91"/>
      <c r="DJ226" s="91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104"/>
      <c r="EZ226" s="104"/>
      <c r="FA226" s="104"/>
      <c r="FB226" s="104"/>
      <c r="FC226" s="104"/>
      <c r="FD226" s="104"/>
      <c r="FE226" s="104"/>
      <c r="FF226" s="105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</row>
    <row r="227" spans="1:208" ht="14.2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4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41"/>
      <c r="BE227" s="91"/>
      <c r="BF227" s="91"/>
      <c r="BG227" s="91"/>
      <c r="BH227" s="91"/>
      <c r="BI227" s="41"/>
      <c r="BJ227" s="91"/>
      <c r="BK227" s="91"/>
      <c r="BL227" s="91"/>
      <c r="BM227" s="91"/>
      <c r="BN227" s="91"/>
      <c r="BO227" s="91"/>
      <c r="BP227" s="91"/>
      <c r="BQ227" s="91"/>
      <c r="BR227" s="41"/>
      <c r="BS227" s="41"/>
      <c r="BT227" s="41"/>
      <c r="BU227" s="41"/>
      <c r="BV227" s="41"/>
      <c r="BW227" s="41"/>
      <c r="BX227" s="91"/>
      <c r="BY227" s="91"/>
      <c r="BZ227" s="91"/>
      <c r="CA227" s="91"/>
      <c r="CB227" s="41"/>
      <c r="CC227" s="91"/>
      <c r="CD227" s="91"/>
      <c r="CE227" s="91"/>
      <c r="CF227" s="91"/>
      <c r="CG227" s="41"/>
      <c r="CH227" s="41"/>
      <c r="CI227" s="41"/>
      <c r="CJ227" s="41"/>
      <c r="CK227" s="4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6"/>
      <c r="DB227" s="96"/>
      <c r="DC227" s="96"/>
      <c r="DD227" s="96"/>
      <c r="DE227" s="96"/>
      <c r="DF227" s="96"/>
      <c r="DG227" s="91"/>
      <c r="DH227" s="91"/>
      <c r="DI227" s="91"/>
      <c r="DJ227" s="91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104"/>
      <c r="EZ227" s="104"/>
      <c r="FA227" s="104"/>
      <c r="FB227" s="104"/>
      <c r="FC227" s="104"/>
      <c r="FD227" s="104"/>
      <c r="FE227" s="104"/>
      <c r="FF227" s="105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</row>
    <row r="228" spans="1:208" ht="14.2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4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41"/>
      <c r="BE228" s="91"/>
      <c r="BF228" s="91"/>
      <c r="BG228" s="91"/>
      <c r="BH228" s="91"/>
      <c r="BI228" s="41"/>
      <c r="BJ228" s="91"/>
      <c r="BK228" s="91"/>
      <c r="BL228" s="91"/>
      <c r="BM228" s="91"/>
      <c r="BN228" s="91"/>
      <c r="BO228" s="91"/>
      <c r="BP228" s="91"/>
      <c r="BQ228" s="91"/>
      <c r="BR228" s="41"/>
      <c r="BS228" s="41"/>
      <c r="BT228" s="41"/>
      <c r="BU228" s="41"/>
      <c r="BV228" s="41"/>
      <c r="BW228" s="41"/>
      <c r="BX228" s="91"/>
      <c r="BY228" s="91"/>
      <c r="BZ228" s="91"/>
      <c r="CA228" s="91"/>
      <c r="CB228" s="41"/>
      <c r="CC228" s="91"/>
      <c r="CD228" s="91"/>
      <c r="CE228" s="91"/>
      <c r="CF228" s="91"/>
      <c r="CG228" s="41"/>
      <c r="CH228" s="41"/>
      <c r="CI228" s="41"/>
      <c r="CJ228" s="41"/>
      <c r="CK228" s="4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6"/>
      <c r="DB228" s="96"/>
      <c r="DC228" s="96"/>
      <c r="DD228" s="96"/>
      <c r="DE228" s="96"/>
      <c r="DF228" s="96"/>
      <c r="DG228" s="91"/>
      <c r="DH228" s="91"/>
      <c r="DI228" s="91"/>
      <c r="DJ228" s="91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104"/>
      <c r="EZ228" s="104"/>
      <c r="FA228" s="104"/>
      <c r="FB228" s="104"/>
      <c r="FC228" s="104"/>
      <c r="FD228" s="104"/>
      <c r="FE228" s="104"/>
      <c r="FF228" s="105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</row>
    <row r="229" spans="1:208" ht="14.2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4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41"/>
      <c r="BE229" s="91"/>
      <c r="BF229" s="91"/>
      <c r="BG229" s="91"/>
      <c r="BH229" s="91"/>
      <c r="BI229" s="41"/>
      <c r="BJ229" s="91"/>
      <c r="BK229" s="91"/>
      <c r="BL229" s="91"/>
      <c r="BM229" s="91"/>
      <c r="BN229" s="91"/>
      <c r="BO229" s="91"/>
      <c r="BP229" s="91"/>
      <c r="BQ229" s="91"/>
      <c r="BR229" s="41"/>
      <c r="BS229" s="41"/>
      <c r="BT229" s="41"/>
      <c r="BU229" s="41"/>
      <c r="BV229" s="41"/>
      <c r="BW229" s="41"/>
      <c r="BX229" s="91"/>
      <c r="BY229" s="91"/>
      <c r="BZ229" s="91"/>
      <c r="CA229" s="91"/>
      <c r="CB229" s="41"/>
      <c r="CC229" s="91"/>
      <c r="CD229" s="91"/>
      <c r="CE229" s="91"/>
      <c r="CF229" s="91"/>
      <c r="CG229" s="41"/>
      <c r="CH229" s="41"/>
      <c r="CI229" s="41"/>
      <c r="CJ229" s="41"/>
      <c r="CK229" s="4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6"/>
      <c r="DB229" s="96"/>
      <c r="DC229" s="96"/>
      <c r="DD229" s="96"/>
      <c r="DE229" s="96"/>
      <c r="DF229" s="96"/>
      <c r="DG229" s="91"/>
      <c r="DH229" s="91"/>
      <c r="DI229" s="91"/>
      <c r="DJ229" s="91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104"/>
      <c r="EZ229" s="104"/>
      <c r="FA229" s="104"/>
      <c r="FB229" s="104"/>
      <c r="FC229" s="104"/>
      <c r="FD229" s="104"/>
      <c r="FE229" s="104"/>
      <c r="FF229" s="105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</row>
    <row r="230" spans="1:208" ht="14.2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4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41"/>
      <c r="BE230" s="91"/>
      <c r="BF230" s="91"/>
      <c r="BG230" s="91"/>
      <c r="BH230" s="91"/>
      <c r="BI230" s="41"/>
      <c r="BJ230" s="91"/>
      <c r="BK230" s="91"/>
      <c r="BL230" s="91"/>
      <c r="BM230" s="91"/>
      <c r="BN230" s="91"/>
      <c r="BO230" s="91"/>
      <c r="BP230" s="91"/>
      <c r="BQ230" s="91"/>
      <c r="BR230" s="41"/>
      <c r="BS230" s="41"/>
      <c r="BT230" s="41"/>
      <c r="BU230" s="41"/>
      <c r="BV230" s="41"/>
      <c r="BW230" s="41"/>
      <c r="BX230" s="91"/>
      <c r="BY230" s="91"/>
      <c r="BZ230" s="91"/>
      <c r="CA230" s="91"/>
      <c r="CB230" s="41"/>
      <c r="CC230" s="91"/>
      <c r="CD230" s="91"/>
      <c r="CE230" s="91"/>
      <c r="CF230" s="91"/>
      <c r="CG230" s="41"/>
      <c r="CH230" s="41"/>
      <c r="CI230" s="41"/>
      <c r="CJ230" s="41"/>
      <c r="CK230" s="4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6"/>
      <c r="DB230" s="96"/>
      <c r="DC230" s="96"/>
      <c r="DD230" s="96"/>
      <c r="DE230" s="96"/>
      <c r="DF230" s="96"/>
      <c r="DG230" s="91"/>
      <c r="DH230" s="91"/>
      <c r="DI230" s="91"/>
      <c r="DJ230" s="91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104"/>
      <c r="EZ230" s="104"/>
      <c r="FA230" s="104"/>
      <c r="FB230" s="104"/>
      <c r="FC230" s="104"/>
      <c r="FD230" s="104"/>
      <c r="FE230" s="104"/>
      <c r="FF230" s="105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</row>
    <row r="231" spans="1:208" ht="14.2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4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41"/>
      <c r="BE231" s="91"/>
      <c r="BF231" s="91"/>
      <c r="BG231" s="91"/>
      <c r="BH231" s="91"/>
      <c r="BI231" s="41"/>
      <c r="BJ231" s="91"/>
      <c r="BK231" s="91"/>
      <c r="BL231" s="91"/>
      <c r="BM231" s="91"/>
      <c r="BN231" s="91"/>
      <c r="BO231" s="91"/>
      <c r="BP231" s="91"/>
      <c r="BQ231" s="91"/>
      <c r="BR231" s="41"/>
      <c r="BS231" s="41"/>
      <c r="BT231" s="41"/>
      <c r="BU231" s="41"/>
      <c r="BV231" s="41"/>
      <c r="BW231" s="41"/>
      <c r="BX231" s="91"/>
      <c r="BY231" s="91"/>
      <c r="BZ231" s="91"/>
      <c r="CA231" s="91"/>
      <c r="CB231" s="41"/>
      <c r="CC231" s="91"/>
      <c r="CD231" s="91"/>
      <c r="CE231" s="91"/>
      <c r="CF231" s="91"/>
      <c r="CG231" s="41"/>
      <c r="CH231" s="41"/>
      <c r="CI231" s="41"/>
      <c r="CJ231" s="41"/>
      <c r="CK231" s="4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6"/>
      <c r="DB231" s="96"/>
      <c r="DC231" s="96"/>
      <c r="DD231" s="96"/>
      <c r="DE231" s="96"/>
      <c r="DF231" s="96"/>
      <c r="DG231" s="91"/>
      <c r="DH231" s="91"/>
      <c r="DI231" s="91"/>
      <c r="DJ231" s="91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104"/>
      <c r="EZ231" s="104"/>
      <c r="FA231" s="104"/>
      <c r="FB231" s="104"/>
      <c r="FC231" s="104"/>
      <c r="FD231" s="104"/>
      <c r="FE231" s="104"/>
      <c r="FF231" s="105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</row>
    <row r="232" spans="1:208" ht="14.2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4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41"/>
      <c r="BE232" s="91"/>
      <c r="BF232" s="91"/>
      <c r="BG232" s="91"/>
      <c r="BH232" s="91"/>
      <c r="BI232" s="41"/>
      <c r="BJ232" s="91"/>
      <c r="BK232" s="91"/>
      <c r="BL232" s="91"/>
      <c r="BM232" s="91"/>
      <c r="BN232" s="91"/>
      <c r="BO232" s="91"/>
      <c r="BP232" s="91"/>
      <c r="BQ232" s="91"/>
      <c r="BR232" s="41"/>
      <c r="BS232" s="41"/>
      <c r="BT232" s="41"/>
      <c r="BU232" s="41"/>
      <c r="BV232" s="41"/>
      <c r="BW232" s="41"/>
      <c r="BX232" s="91"/>
      <c r="BY232" s="91"/>
      <c r="BZ232" s="91"/>
      <c r="CA232" s="91"/>
      <c r="CB232" s="41"/>
      <c r="CC232" s="91"/>
      <c r="CD232" s="91"/>
      <c r="CE232" s="91"/>
      <c r="CF232" s="91"/>
      <c r="CG232" s="41"/>
      <c r="CH232" s="41"/>
      <c r="CI232" s="41"/>
      <c r="CJ232" s="41"/>
      <c r="CK232" s="4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6"/>
      <c r="DB232" s="96"/>
      <c r="DC232" s="96"/>
      <c r="DD232" s="96"/>
      <c r="DE232" s="96"/>
      <c r="DF232" s="96"/>
      <c r="DG232" s="91"/>
      <c r="DH232" s="91"/>
      <c r="DI232" s="91"/>
      <c r="DJ232" s="91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104"/>
      <c r="EZ232" s="104"/>
      <c r="FA232" s="104"/>
      <c r="FB232" s="104"/>
      <c r="FC232" s="104"/>
      <c r="FD232" s="104"/>
      <c r="FE232" s="104"/>
      <c r="FF232" s="105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</row>
    <row r="233" spans="1:20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4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41"/>
      <c r="BE233" s="91"/>
      <c r="BF233" s="91"/>
      <c r="BG233" s="91"/>
      <c r="BH233" s="91"/>
      <c r="BI233" s="41"/>
      <c r="BJ233" s="91"/>
      <c r="BK233" s="91"/>
      <c r="BL233" s="91"/>
      <c r="BM233" s="91"/>
      <c r="BN233" s="91"/>
      <c r="BO233" s="91"/>
      <c r="BP233" s="91"/>
      <c r="BQ233" s="91"/>
      <c r="BR233" s="41"/>
      <c r="BS233" s="41"/>
      <c r="BT233" s="41"/>
      <c r="BU233" s="41"/>
      <c r="BV233" s="41"/>
      <c r="BW233" s="41"/>
      <c r="BX233" s="91"/>
      <c r="BY233" s="91"/>
      <c r="BZ233" s="91"/>
      <c r="CA233" s="91"/>
      <c r="CB233" s="41"/>
      <c r="CC233" s="91"/>
      <c r="CD233" s="91"/>
      <c r="CE233" s="91"/>
      <c r="CF233" s="91"/>
      <c r="CG233" s="41"/>
      <c r="CH233" s="41"/>
      <c r="CI233" s="41"/>
      <c r="CJ233" s="41"/>
      <c r="CK233" s="4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6"/>
      <c r="DB233" s="96"/>
      <c r="DC233" s="96"/>
      <c r="DD233" s="96"/>
      <c r="DE233" s="96"/>
      <c r="DF233" s="96"/>
      <c r="DG233" s="91"/>
      <c r="DH233" s="91"/>
      <c r="DI233" s="91"/>
      <c r="DJ233" s="91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104"/>
      <c r="EZ233" s="104"/>
      <c r="FA233" s="104"/>
      <c r="FB233" s="104"/>
      <c r="FC233" s="104"/>
      <c r="FD233" s="104"/>
      <c r="FE233" s="104"/>
      <c r="FF233" s="105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</row>
    <row r="234" spans="1:208" ht="14.2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4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41"/>
      <c r="BE234" s="91"/>
      <c r="BF234" s="91"/>
      <c r="BG234" s="91"/>
      <c r="BH234" s="91"/>
      <c r="BI234" s="41"/>
      <c r="BJ234" s="91"/>
      <c r="BK234" s="91"/>
      <c r="BL234" s="91"/>
      <c r="BM234" s="91"/>
      <c r="BN234" s="91"/>
      <c r="BO234" s="91"/>
      <c r="BP234" s="91"/>
      <c r="BQ234" s="91"/>
      <c r="BR234" s="41"/>
      <c r="BS234" s="41"/>
      <c r="BT234" s="41"/>
      <c r="BU234" s="41"/>
      <c r="BV234" s="41"/>
      <c r="BW234" s="41"/>
      <c r="BX234" s="91"/>
      <c r="BY234" s="91"/>
      <c r="BZ234" s="91"/>
      <c r="CA234" s="91"/>
      <c r="CB234" s="41"/>
      <c r="CC234" s="91"/>
      <c r="CD234" s="91"/>
      <c r="CE234" s="91"/>
      <c r="CF234" s="91"/>
      <c r="CG234" s="41"/>
      <c r="CH234" s="41"/>
      <c r="CI234" s="41"/>
      <c r="CJ234" s="41"/>
      <c r="CK234" s="4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6"/>
      <c r="DB234" s="96"/>
      <c r="DC234" s="96"/>
      <c r="DD234" s="96"/>
      <c r="DE234" s="96"/>
      <c r="DF234" s="96"/>
      <c r="DG234" s="91"/>
      <c r="DH234" s="91"/>
      <c r="DI234" s="91"/>
      <c r="DJ234" s="91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104"/>
      <c r="EZ234" s="104"/>
      <c r="FA234" s="104"/>
      <c r="FB234" s="104"/>
      <c r="FC234" s="104"/>
      <c r="FD234" s="104"/>
      <c r="FE234" s="104"/>
      <c r="FF234" s="105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</row>
    <row r="235" spans="1:20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4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41"/>
      <c r="BE235" s="91"/>
      <c r="BF235" s="91"/>
      <c r="BG235" s="91"/>
      <c r="BH235" s="91"/>
      <c r="BI235" s="41"/>
      <c r="BJ235" s="91"/>
      <c r="BK235" s="91"/>
      <c r="BL235" s="91"/>
      <c r="BM235" s="91"/>
      <c r="BN235" s="91"/>
      <c r="BO235" s="91"/>
      <c r="BP235" s="91"/>
      <c r="BQ235" s="91"/>
      <c r="BR235" s="41"/>
      <c r="BS235" s="41"/>
      <c r="BT235" s="41"/>
      <c r="BU235" s="41"/>
      <c r="BV235" s="41"/>
      <c r="BW235" s="41"/>
      <c r="BX235" s="91"/>
      <c r="BY235" s="91"/>
      <c r="BZ235" s="91"/>
      <c r="CA235" s="91"/>
      <c r="CB235" s="41"/>
      <c r="CC235" s="91"/>
      <c r="CD235" s="91"/>
      <c r="CE235" s="91"/>
      <c r="CF235" s="91"/>
      <c r="CG235" s="41"/>
      <c r="CH235" s="41"/>
      <c r="CI235" s="41"/>
      <c r="CJ235" s="41"/>
      <c r="CK235" s="4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6"/>
      <c r="DB235" s="96"/>
      <c r="DC235" s="96"/>
      <c r="DD235" s="96"/>
      <c r="DE235" s="96"/>
      <c r="DF235" s="96"/>
      <c r="DG235" s="91"/>
      <c r="DH235" s="91"/>
      <c r="DI235" s="91"/>
      <c r="DJ235" s="91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104"/>
      <c r="EZ235" s="104"/>
      <c r="FA235" s="104"/>
      <c r="FB235" s="104"/>
      <c r="FC235" s="104"/>
      <c r="FD235" s="104"/>
      <c r="FE235" s="104"/>
      <c r="FF235" s="105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</row>
    <row r="236" spans="1:208" ht="14.2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4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41"/>
      <c r="BE236" s="91"/>
      <c r="BF236" s="91"/>
      <c r="BG236" s="91"/>
      <c r="BH236" s="91"/>
      <c r="BI236" s="41"/>
      <c r="BJ236" s="91"/>
      <c r="BK236" s="91"/>
      <c r="BL236" s="91"/>
      <c r="BM236" s="91"/>
      <c r="BN236" s="91"/>
      <c r="BO236" s="91"/>
      <c r="BP236" s="91"/>
      <c r="BQ236" s="91"/>
      <c r="BR236" s="41"/>
      <c r="BS236" s="41"/>
      <c r="BT236" s="41"/>
      <c r="BU236" s="41"/>
      <c r="BV236" s="41"/>
      <c r="BW236" s="41"/>
      <c r="BX236" s="91"/>
      <c r="BY236" s="91"/>
      <c r="BZ236" s="91"/>
      <c r="CA236" s="91"/>
      <c r="CB236" s="41"/>
      <c r="CC236" s="91"/>
      <c r="CD236" s="91"/>
      <c r="CE236" s="91"/>
      <c r="CF236" s="91"/>
      <c r="CG236" s="41"/>
      <c r="CH236" s="41"/>
      <c r="CI236" s="41"/>
      <c r="CJ236" s="41"/>
      <c r="CK236" s="4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6"/>
      <c r="DB236" s="96"/>
      <c r="DC236" s="96"/>
      <c r="DD236" s="96"/>
      <c r="DE236" s="96"/>
      <c r="DF236" s="96"/>
      <c r="DG236" s="91"/>
      <c r="DH236" s="91"/>
      <c r="DI236" s="91"/>
      <c r="DJ236" s="91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104"/>
      <c r="EZ236" s="104"/>
      <c r="FA236" s="104"/>
      <c r="FB236" s="104"/>
      <c r="FC236" s="104"/>
      <c r="FD236" s="104"/>
      <c r="FE236" s="104"/>
      <c r="FF236" s="105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</row>
    <row r="237" spans="1:208" ht="14.2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4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41"/>
      <c r="BE237" s="91"/>
      <c r="BF237" s="91"/>
      <c r="BG237" s="91"/>
      <c r="BH237" s="91"/>
      <c r="BI237" s="41"/>
      <c r="BJ237" s="91"/>
      <c r="BK237" s="91"/>
      <c r="BL237" s="91"/>
      <c r="BM237" s="91"/>
      <c r="BN237" s="91"/>
      <c r="BO237" s="91"/>
      <c r="BP237" s="91"/>
      <c r="BQ237" s="91"/>
      <c r="BR237" s="41"/>
      <c r="BS237" s="41"/>
      <c r="BT237" s="41"/>
      <c r="BU237" s="41"/>
      <c r="BV237" s="41"/>
      <c r="BW237" s="41"/>
      <c r="BX237" s="91"/>
      <c r="BY237" s="91"/>
      <c r="BZ237" s="91"/>
      <c r="CA237" s="91"/>
      <c r="CB237" s="41"/>
      <c r="CC237" s="91"/>
      <c r="CD237" s="91"/>
      <c r="CE237" s="91"/>
      <c r="CF237" s="91"/>
      <c r="CG237" s="41"/>
      <c r="CH237" s="41"/>
      <c r="CI237" s="41"/>
      <c r="CJ237" s="41"/>
      <c r="CK237" s="4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6"/>
      <c r="DB237" s="96"/>
      <c r="DC237" s="96"/>
      <c r="DD237" s="96"/>
      <c r="DE237" s="96"/>
      <c r="DF237" s="96"/>
      <c r="DG237" s="91"/>
      <c r="DH237" s="91"/>
      <c r="DI237" s="91"/>
      <c r="DJ237" s="91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104"/>
      <c r="EZ237" s="104"/>
      <c r="FA237" s="104"/>
      <c r="FB237" s="104"/>
      <c r="FC237" s="104"/>
      <c r="FD237" s="104"/>
      <c r="FE237" s="104"/>
      <c r="FF237" s="105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</row>
    <row r="238" spans="1:208" ht="14.2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4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41"/>
      <c r="BE238" s="91"/>
      <c r="BF238" s="91"/>
      <c r="BG238" s="91"/>
      <c r="BH238" s="91"/>
      <c r="BI238" s="41"/>
      <c r="BJ238" s="91"/>
      <c r="BK238" s="91"/>
      <c r="BL238" s="91"/>
      <c r="BM238" s="91"/>
      <c r="BN238" s="91"/>
      <c r="BO238" s="91"/>
      <c r="BP238" s="91"/>
      <c r="BQ238" s="91"/>
      <c r="BR238" s="41"/>
      <c r="BS238" s="41"/>
      <c r="BT238" s="41"/>
      <c r="BU238" s="41"/>
      <c r="BV238" s="41"/>
      <c r="BW238" s="41"/>
      <c r="BX238" s="91"/>
      <c r="BY238" s="91"/>
      <c r="BZ238" s="91"/>
      <c r="CA238" s="91"/>
      <c r="CB238" s="41"/>
      <c r="CC238" s="91"/>
      <c r="CD238" s="91"/>
      <c r="CE238" s="91"/>
      <c r="CF238" s="91"/>
      <c r="CG238" s="41"/>
      <c r="CH238" s="41"/>
      <c r="CI238" s="41"/>
      <c r="CJ238" s="41"/>
      <c r="CK238" s="4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6"/>
      <c r="DB238" s="96"/>
      <c r="DC238" s="96"/>
      <c r="DD238" s="96"/>
      <c r="DE238" s="96"/>
      <c r="DF238" s="96"/>
      <c r="DG238" s="91"/>
      <c r="DH238" s="91"/>
      <c r="DI238" s="91"/>
      <c r="DJ238" s="91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104"/>
      <c r="EZ238" s="104"/>
      <c r="FA238" s="104"/>
      <c r="FB238" s="104"/>
      <c r="FC238" s="104"/>
      <c r="FD238" s="104"/>
      <c r="FE238" s="104"/>
      <c r="FF238" s="105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</row>
    <row r="239" spans="1:208" ht="14.2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4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41"/>
      <c r="BE239" s="91"/>
      <c r="BF239" s="91"/>
      <c r="BG239" s="91"/>
      <c r="BH239" s="91"/>
      <c r="BI239" s="41"/>
      <c r="BJ239" s="91"/>
      <c r="BK239" s="91"/>
      <c r="BL239" s="91"/>
      <c r="BM239" s="91"/>
      <c r="BN239" s="91"/>
      <c r="BO239" s="91"/>
      <c r="BP239" s="91"/>
      <c r="BQ239" s="91"/>
      <c r="BR239" s="41"/>
      <c r="BS239" s="41"/>
      <c r="BT239" s="41"/>
      <c r="BU239" s="41"/>
      <c r="BV239" s="41"/>
      <c r="BW239" s="41"/>
      <c r="BX239" s="91"/>
      <c r="BY239" s="91"/>
      <c r="BZ239" s="91"/>
      <c r="CA239" s="91"/>
      <c r="CB239" s="41"/>
      <c r="CC239" s="91"/>
      <c r="CD239" s="91"/>
      <c r="CE239" s="91"/>
      <c r="CF239" s="91"/>
      <c r="CG239" s="41"/>
      <c r="CH239" s="41"/>
      <c r="CI239" s="41"/>
      <c r="CJ239" s="41"/>
      <c r="CK239" s="4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6"/>
      <c r="DB239" s="96"/>
      <c r="DC239" s="96"/>
      <c r="DD239" s="96"/>
      <c r="DE239" s="96"/>
      <c r="DF239" s="96"/>
      <c r="DG239" s="91"/>
      <c r="DH239" s="91"/>
      <c r="DI239" s="91"/>
      <c r="DJ239" s="91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104"/>
      <c r="EZ239" s="104"/>
      <c r="FA239" s="104"/>
      <c r="FB239" s="104"/>
      <c r="FC239" s="104"/>
      <c r="FD239" s="104"/>
      <c r="FE239" s="104"/>
      <c r="FF239" s="105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</row>
    <row r="240" spans="1:208" ht="14.2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4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41"/>
      <c r="BE240" s="91"/>
      <c r="BF240" s="91"/>
      <c r="BG240" s="91"/>
      <c r="BH240" s="91"/>
      <c r="BI240" s="41"/>
      <c r="BJ240" s="91"/>
      <c r="BK240" s="91"/>
      <c r="BL240" s="91"/>
      <c r="BM240" s="91"/>
      <c r="BN240" s="91"/>
      <c r="BO240" s="91"/>
      <c r="BP240" s="91"/>
      <c r="BQ240" s="91"/>
      <c r="BR240" s="41"/>
      <c r="BS240" s="41"/>
      <c r="BT240" s="41"/>
      <c r="BU240" s="41"/>
      <c r="BV240" s="41"/>
      <c r="BW240" s="41"/>
      <c r="BX240" s="91"/>
      <c r="BY240" s="91"/>
      <c r="BZ240" s="91"/>
      <c r="CA240" s="91"/>
      <c r="CB240" s="41"/>
      <c r="CC240" s="91"/>
      <c r="CD240" s="91"/>
      <c r="CE240" s="91"/>
      <c r="CF240" s="91"/>
      <c r="CG240" s="41"/>
      <c r="CH240" s="41"/>
      <c r="CI240" s="41"/>
      <c r="CJ240" s="41"/>
      <c r="CK240" s="4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6"/>
      <c r="DB240" s="96"/>
      <c r="DC240" s="96"/>
      <c r="DD240" s="96"/>
      <c r="DE240" s="96"/>
      <c r="DF240" s="96"/>
      <c r="DG240" s="91"/>
      <c r="DH240" s="91"/>
      <c r="DI240" s="91"/>
      <c r="DJ240" s="91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104"/>
      <c r="EZ240" s="104"/>
      <c r="FA240" s="104"/>
      <c r="FB240" s="104"/>
      <c r="FC240" s="104"/>
      <c r="FD240" s="104"/>
      <c r="FE240" s="104"/>
      <c r="FF240" s="105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</row>
    <row r="241" spans="1:208" ht="14.2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4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41"/>
      <c r="BE241" s="91"/>
      <c r="BF241" s="91"/>
      <c r="BG241" s="91"/>
      <c r="BH241" s="91"/>
      <c r="BI241" s="41"/>
      <c r="BJ241" s="91"/>
      <c r="BK241" s="91"/>
      <c r="BL241" s="91"/>
      <c r="BM241" s="91"/>
      <c r="BN241" s="91"/>
      <c r="BO241" s="91"/>
      <c r="BP241" s="91"/>
      <c r="BQ241" s="91"/>
      <c r="BR241" s="41"/>
      <c r="BS241" s="41"/>
      <c r="BT241" s="41"/>
      <c r="BU241" s="41"/>
      <c r="BV241" s="41"/>
      <c r="BW241" s="41"/>
      <c r="BX241" s="91"/>
      <c r="BY241" s="91"/>
      <c r="BZ241" s="91"/>
      <c r="CA241" s="91"/>
      <c r="CB241" s="41"/>
      <c r="CC241" s="91"/>
      <c r="CD241" s="91"/>
      <c r="CE241" s="91"/>
      <c r="CF241" s="91"/>
      <c r="CG241" s="41"/>
      <c r="CH241" s="41"/>
      <c r="CI241" s="41"/>
      <c r="CJ241" s="41"/>
      <c r="CK241" s="4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6"/>
      <c r="DB241" s="96"/>
      <c r="DC241" s="96"/>
      <c r="DD241" s="96"/>
      <c r="DE241" s="96"/>
      <c r="DF241" s="96"/>
      <c r="DG241" s="91"/>
      <c r="DH241" s="91"/>
      <c r="DI241" s="91"/>
      <c r="DJ241" s="91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104"/>
      <c r="EZ241" s="104"/>
      <c r="FA241" s="104"/>
      <c r="FB241" s="104"/>
      <c r="FC241" s="104"/>
      <c r="FD241" s="104"/>
      <c r="FE241" s="104"/>
      <c r="FF241" s="105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</row>
    <row r="242" spans="1:208" ht="14.2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4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41"/>
      <c r="BE242" s="91"/>
      <c r="BF242" s="91"/>
      <c r="BG242" s="91"/>
      <c r="BH242" s="91"/>
      <c r="BI242" s="41"/>
      <c r="BJ242" s="91"/>
      <c r="BK242" s="91"/>
      <c r="BL242" s="91"/>
      <c r="BM242" s="91"/>
      <c r="BN242" s="91"/>
      <c r="BO242" s="91"/>
      <c r="BP242" s="91"/>
      <c r="BQ242" s="91"/>
      <c r="BR242" s="41"/>
      <c r="BS242" s="41"/>
      <c r="BT242" s="41"/>
      <c r="BU242" s="41"/>
      <c r="BV242" s="41"/>
      <c r="BW242" s="41"/>
      <c r="BX242" s="91"/>
      <c r="BY242" s="91"/>
      <c r="BZ242" s="91"/>
      <c r="CA242" s="91"/>
      <c r="CB242" s="41"/>
      <c r="CC242" s="91"/>
      <c r="CD242" s="91"/>
      <c r="CE242" s="91"/>
      <c r="CF242" s="91"/>
      <c r="CG242" s="41"/>
      <c r="CH242" s="41"/>
      <c r="CI242" s="41"/>
      <c r="CJ242" s="41"/>
      <c r="CK242" s="4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6"/>
      <c r="DB242" s="96"/>
      <c r="DC242" s="96"/>
      <c r="DD242" s="96"/>
      <c r="DE242" s="96"/>
      <c r="DF242" s="96"/>
      <c r="DG242" s="91"/>
      <c r="DH242" s="91"/>
      <c r="DI242" s="91"/>
      <c r="DJ242" s="91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104"/>
      <c r="EZ242" s="104"/>
      <c r="FA242" s="104"/>
      <c r="FB242" s="104"/>
      <c r="FC242" s="104"/>
      <c r="FD242" s="104"/>
      <c r="FE242" s="104"/>
      <c r="FF242" s="105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</row>
    <row r="243" spans="1:208" ht="14.2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4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41"/>
      <c r="BE243" s="91"/>
      <c r="BF243" s="91"/>
      <c r="BG243" s="91"/>
      <c r="BH243" s="91"/>
      <c r="BI243" s="41"/>
      <c r="BJ243" s="91"/>
      <c r="BK243" s="91"/>
      <c r="BL243" s="91"/>
      <c r="BM243" s="91"/>
      <c r="BN243" s="91"/>
      <c r="BO243" s="91"/>
      <c r="BP243" s="91"/>
      <c r="BQ243" s="91"/>
      <c r="BR243" s="41"/>
      <c r="BS243" s="41"/>
      <c r="BT243" s="41"/>
      <c r="BU243" s="41"/>
      <c r="BV243" s="41"/>
      <c r="BW243" s="41"/>
      <c r="BX243" s="91"/>
      <c r="BY243" s="91"/>
      <c r="BZ243" s="91"/>
      <c r="CA243" s="91"/>
      <c r="CB243" s="41"/>
      <c r="CC243" s="91"/>
      <c r="CD243" s="91"/>
      <c r="CE243" s="91"/>
      <c r="CF243" s="91"/>
      <c r="CG243" s="41"/>
      <c r="CH243" s="41"/>
      <c r="CI243" s="41"/>
      <c r="CJ243" s="41"/>
      <c r="CK243" s="4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6"/>
      <c r="DB243" s="96"/>
      <c r="DC243" s="96"/>
      <c r="DD243" s="96"/>
      <c r="DE243" s="96"/>
      <c r="DF243" s="96"/>
      <c r="DG243" s="91"/>
      <c r="DH243" s="91"/>
      <c r="DI243" s="91"/>
      <c r="DJ243" s="91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104"/>
      <c r="EZ243" s="104"/>
      <c r="FA243" s="104"/>
      <c r="FB243" s="104"/>
      <c r="FC243" s="104"/>
      <c r="FD243" s="104"/>
      <c r="FE243" s="104"/>
      <c r="FF243" s="105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</row>
    <row r="244" spans="1:20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4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41"/>
      <c r="BE244" s="91"/>
      <c r="BF244" s="91"/>
      <c r="BG244" s="91"/>
      <c r="BH244" s="91"/>
      <c r="BI244" s="41"/>
      <c r="BJ244" s="91"/>
      <c r="BK244" s="91"/>
      <c r="BL244" s="91"/>
      <c r="BM244" s="91"/>
      <c r="BN244" s="91"/>
      <c r="BO244" s="91"/>
      <c r="BP244" s="91"/>
      <c r="BQ244" s="91"/>
      <c r="BR244" s="41"/>
      <c r="BS244" s="41"/>
      <c r="BT244" s="41"/>
      <c r="BU244" s="41"/>
      <c r="BV244" s="41"/>
      <c r="BW244" s="41"/>
      <c r="BX244" s="91"/>
      <c r="BY244" s="91"/>
      <c r="BZ244" s="91"/>
      <c r="CA244" s="91"/>
      <c r="CB244" s="41"/>
      <c r="CC244" s="91"/>
      <c r="CD244" s="91"/>
      <c r="CE244" s="91"/>
      <c r="CF244" s="91"/>
      <c r="CG244" s="41"/>
      <c r="CH244" s="41"/>
      <c r="CI244" s="41"/>
      <c r="CJ244" s="41"/>
      <c r="CK244" s="4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6"/>
      <c r="DB244" s="96"/>
      <c r="DC244" s="96"/>
      <c r="DD244" s="96"/>
      <c r="DE244" s="96"/>
      <c r="DF244" s="96"/>
      <c r="DG244" s="91"/>
      <c r="DH244" s="91"/>
      <c r="DI244" s="91"/>
      <c r="DJ244" s="91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104"/>
      <c r="EZ244" s="104"/>
      <c r="FA244" s="104"/>
      <c r="FB244" s="104"/>
      <c r="FC244" s="104"/>
      <c r="FD244" s="104"/>
      <c r="FE244" s="104"/>
      <c r="FF244" s="105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</row>
    <row r="245" spans="1:208" ht="14.2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4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41"/>
      <c r="BE245" s="91"/>
      <c r="BF245" s="91"/>
      <c r="BG245" s="91"/>
      <c r="BH245" s="91"/>
      <c r="BI245" s="41"/>
      <c r="BJ245" s="91"/>
      <c r="BK245" s="91"/>
      <c r="BL245" s="91"/>
      <c r="BM245" s="91"/>
      <c r="BN245" s="91"/>
      <c r="BO245" s="91"/>
      <c r="BP245" s="91"/>
      <c r="BQ245" s="91"/>
      <c r="BR245" s="41"/>
      <c r="BS245" s="41"/>
      <c r="BT245" s="41"/>
      <c r="BU245" s="41"/>
      <c r="BV245" s="41"/>
      <c r="BW245" s="41"/>
      <c r="BX245" s="91"/>
      <c r="BY245" s="91"/>
      <c r="BZ245" s="91"/>
      <c r="CA245" s="91"/>
      <c r="CB245" s="41"/>
      <c r="CC245" s="91"/>
      <c r="CD245" s="91"/>
      <c r="CE245" s="91"/>
      <c r="CF245" s="91"/>
      <c r="CG245" s="41"/>
      <c r="CH245" s="41"/>
      <c r="CI245" s="41"/>
      <c r="CJ245" s="41"/>
      <c r="CK245" s="4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6"/>
      <c r="DB245" s="96"/>
      <c r="DC245" s="96"/>
      <c r="DD245" s="96"/>
      <c r="DE245" s="96"/>
      <c r="DF245" s="96"/>
      <c r="DG245" s="91"/>
      <c r="DH245" s="91"/>
      <c r="DI245" s="91"/>
      <c r="DJ245" s="91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104"/>
      <c r="EZ245" s="104"/>
      <c r="FA245" s="104"/>
      <c r="FB245" s="104"/>
      <c r="FC245" s="104"/>
      <c r="FD245" s="104"/>
      <c r="FE245" s="104"/>
      <c r="FF245" s="105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</row>
    <row r="246" spans="1:208" ht="14.2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4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41"/>
      <c r="BE246" s="91"/>
      <c r="BF246" s="91"/>
      <c r="BG246" s="91"/>
      <c r="BH246" s="91"/>
      <c r="BI246" s="41"/>
      <c r="BJ246" s="91"/>
      <c r="BK246" s="91"/>
      <c r="BL246" s="91"/>
      <c r="BM246" s="91"/>
      <c r="BN246" s="91"/>
      <c r="BO246" s="91"/>
      <c r="BP246" s="91"/>
      <c r="BQ246" s="91"/>
      <c r="BR246" s="41"/>
      <c r="BS246" s="41"/>
      <c r="BT246" s="41"/>
      <c r="BU246" s="41"/>
      <c r="BV246" s="41"/>
      <c r="BW246" s="41"/>
      <c r="BX246" s="91"/>
      <c r="BY246" s="91"/>
      <c r="BZ246" s="91"/>
      <c r="CA246" s="91"/>
      <c r="CB246" s="41"/>
      <c r="CC246" s="91"/>
      <c r="CD246" s="91"/>
      <c r="CE246" s="91"/>
      <c r="CF246" s="91"/>
      <c r="CG246" s="41"/>
      <c r="CH246" s="41"/>
      <c r="CI246" s="41"/>
      <c r="CJ246" s="41"/>
      <c r="CK246" s="4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6"/>
      <c r="DB246" s="96"/>
      <c r="DC246" s="96"/>
      <c r="DD246" s="96"/>
      <c r="DE246" s="96"/>
      <c r="DF246" s="96"/>
      <c r="DG246" s="91"/>
      <c r="DH246" s="91"/>
      <c r="DI246" s="91"/>
      <c r="DJ246" s="91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104"/>
      <c r="EZ246" s="104"/>
      <c r="FA246" s="104"/>
      <c r="FB246" s="104"/>
      <c r="FC246" s="104"/>
      <c r="FD246" s="104"/>
      <c r="FE246" s="104"/>
      <c r="FF246" s="105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</row>
    <row r="247" spans="1:208" ht="14.2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4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41"/>
      <c r="BE247" s="91"/>
      <c r="BF247" s="91"/>
      <c r="BG247" s="91"/>
      <c r="BH247" s="91"/>
      <c r="BI247" s="41"/>
      <c r="BJ247" s="91"/>
      <c r="BK247" s="91"/>
      <c r="BL247" s="91"/>
      <c r="BM247" s="91"/>
      <c r="BN247" s="91"/>
      <c r="BO247" s="91"/>
      <c r="BP247" s="91"/>
      <c r="BQ247" s="91"/>
      <c r="BR247" s="41"/>
      <c r="BS247" s="41"/>
      <c r="BT247" s="41"/>
      <c r="BU247" s="41"/>
      <c r="BV247" s="41"/>
      <c r="BW247" s="41"/>
      <c r="BX247" s="91"/>
      <c r="BY247" s="91"/>
      <c r="BZ247" s="91"/>
      <c r="CA247" s="91"/>
      <c r="CB247" s="41"/>
      <c r="CC247" s="91"/>
      <c r="CD247" s="91"/>
      <c r="CE247" s="91"/>
      <c r="CF247" s="91"/>
      <c r="CG247" s="41"/>
      <c r="CH247" s="41"/>
      <c r="CI247" s="41"/>
      <c r="CJ247" s="41"/>
      <c r="CK247" s="4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6"/>
      <c r="DB247" s="96"/>
      <c r="DC247" s="96"/>
      <c r="DD247" s="96"/>
      <c r="DE247" s="96"/>
      <c r="DF247" s="96"/>
      <c r="DG247" s="91"/>
      <c r="DH247" s="91"/>
      <c r="DI247" s="91"/>
      <c r="DJ247" s="91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104"/>
      <c r="EZ247" s="104"/>
      <c r="FA247" s="104"/>
      <c r="FB247" s="104"/>
      <c r="FC247" s="104"/>
      <c r="FD247" s="104"/>
      <c r="FE247" s="104"/>
      <c r="FF247" s="105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</row>
    <row r="248" spans="1:208" ht="14.2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4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41"/>
      <c r="BE248" s="91"/>
      <c r="BF248" s="91"/>
      <c r="BG248" s="91"/>
      <c r="BH248" s="91"/>
      <c r="BI248" s="41"/>
      <c r="BJ248" s="91"/>
      <c r="BK248" s="91"/>
      <c r="BL248" s="91"/>
      <c r="BM248" s="91"/>
      <c r="BN248" s="91"/>
      <c r="BO248" s="91"/>
      <c r="BP248" s="91"/>
      <c r="BQ248" s="91"/>
      <c r="BR248" s="41"/>
      <c r="BS248" s="41"/>
      <c r="BT248" s="41"/>
      <c r="BU248" s="41"/>
      <c r="BV248" s="41"/>
      <c r="BW248" s="41"/>
      <c r="BX248" s="91"/>
      <c r="BY248" s="91"/>
      <c r="BZ248" s="91"/>
      <c r="CA248" s="91"/>
      <c r="CB248" s="41"/>
      <c r="CC248" s="91"/>
      <c r="CD248" s="91"/>
      <c r="CE248" s="91"/>
      <c r="CF248" s="91"/>
      <c r="CG248" s="41"/>
      <c r="CH248" s="41"/>
      <c r="CI248" s="41"/>
      <c r="CJ248" s="41"/>
      <c r="CK248" s="4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6"/>
      <c r="DB248" s="96"/>
      <c r="DC248" s="96"/>
      <c r="DD248" s="96"/>
      <c r="DE248" s="96"/>
      <c r="DF248" s="96"/>
      <c r="DG248" s="91"/>
      <c r="DH248" s="91"/>
      <c r="DI248" s="91"/>
      <c r="DJ248" s="91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104"/>
      <c r="EZ248" s="104"/>
      <c r="FA248" s="104"/>
      <c r="FB248" s="104"/>
      <c r="FC248" s="104"/>
      <c r="FD248" s="104"/>
      <c r="FE248" s="104"/>
      <c r="FF248" s="105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</row>
    <row r="249" spans="1:208" ht="14.2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4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41"/>
      <c r="BE249" s="91"/>
      <c r="BF249" s="91"/>
      <c r="BG249" s="91"/>
      <c r="BH249" s="91"/>
      <c r="BI249" s="41"/>
      <c r="BJ249" s="91"/>
      <c r="BK249" s="91"/>
      <c r="BL249" s="91"/>
      <c r="BM249" s="91"/>
      <c r="BN249" s="91"/>
      <c r="BO249" s="91"/>
      <c r="BP249" s="91"/>
      <c r="BQ249" s="91"/>
      <c r="BR249" s="41"/>
      <c r="BS249" s="41"/>
      <c r="BT249" s="41"/>
      <c r="BU249" s="41"/>
      <c r="BV249" s="41"/>
      <c r="BW249" s="41"/>
      <c r="BX249" s="91"/>
      <c r="BY249" s="91"/>
      <c r="BZ249" s="91"/>
      <c r="CA249" s="91"/>
      <c r="CB249" s="41"/>
      <c r="CC249" s="91"/>
      <c r="CD249" s="91"/>
      <c r="CE249" s="91"/>
      <c r="CF249" s="91"/>
      <c r="CG249" s="41"/>
      <c r="CH249" s="41"/>
      <c r="CI249" s="41"/>
      <c r="CJ249" s="41"/>
      <c r="CK249" s="4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6"/>
      <c r="DB249" s="96"/>
      <c r="DC249" s="96"/>
      <c r="DD249" s="96"/>
      <c r="DE249" s="96"/>
      <c r="DF249" s="96"/>
      <c r="DG249" s="91"/>
      <c r="DH249" s="91"/>
      <c r="DI249" s="91"/>
      <c r="DJ249" s="91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104"/>
      <c r="EZ249" s="104"/>
      <c r="FA249" s="104"/>
      <c r="FB249" s="104"/>
      <c r="FC249" s="104"/>
      <c r="FD249" s="104"/>
      <c r="FE249" s="104"/>
      <c r="FF249" s="105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</row>
    <row r="250" spans="1:208" ht="14.2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4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41"/>
      <c r="BE250" s="91"/>
      <c r="BF250" s="91"/>
      <c r="BG250" s="91"/>
      <c r="BH250" s="91"/>
      <c r="BI250" s="41"/>
      <c r="BJ250" s="91"/>
      <c r="BK250" s="91"/>
      <c r="BL250" s="91"/>
      <c r="BM250" s="91"/>
      <c r="BN250" s="91"/>
      <c r="BO250" s="91"/>
      <c r="BP250" s="91"/>
      <c r="BQ250" s="91"/>
      <c r="BR250" s="41"/>
      <c r="BS250" s="41"/>
      <c r="BT250" s="41"/>
      <c r="BU250" s="41"/>
      <c r="BV250" s="41"/>
      <c r="BW250" s="41"/>
      <c r="BX250" s="91"/>
      <c r="BY250" s="91"/>
      <c r="BZ250" s="91"/>
      <c r="CA250" s="91"/>
      <c r="CB250" s="41"/>
      <c r="CC250" s="91"/>
      <c r="CD250" s="91"/>
      <c r="CE250" s="91"/>
      <c r="CF250" s="91"/>
      <c r="CG250" s="41"/>
      <c r="CH250" s="41"/>
      <c r="CI250" s="41"/>
      <c r="CJ250" s="41"/>
      <c r="CK250" s="4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6"/>
      <c r="DB250" s="96"/>
      <c r="DC250" s="96"/>
      <c r="DD250" s="96"/>
      <c r="DE250" s="96"/>
      <c r="DF250" s="96"/>
      <c r="DG250" s="91"/>
      <c r="DH250" s="91"/>
      <c r="DI250" s="91"/>
      <c r="DJ250" s="91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104"/>
      <c r="EZ250" s="104"/>
      <c r="FA250" s="104"/>
      <c r="FB250" s="104"/>
      <c r="FC250" s="104"/>
      <c r="FD250" s="104"/>
      <c r="FE250" s="104"/>
      <c r="FF250" s="105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</row>
    <row r="251" spans="1:208" ht="14.2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4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41"/>
      <c r="BE251" s="91"/>
      <c r="BF251" s="91"/>
      <c r="BG251" s="91"/>
      <c r="BH251" s="91"/>
      <c r="BI251" s="41"/>
      <c r="BJ251" s="91"/>
      <c r="BK251" s="91"/>
      <c r="BL251" s="91"/>
      <c r="BM251" s="91"/>
      <c r="BN251" s="91"/>
      <c r="BO251" s="91"/>
      <c r="BP251" s="91"/>
      <c r="BQ251" s="91"/>
      <c r="BR251" s="41"/>
      <c r="BS251" s="41"/>
      <c r="BT251" s="41"/>
      <c r="BU251" s="41"/>
      <c r="BV251" s="41"/>
      <c r="BW251" s="41"/>
      <c r="BX251" s="91"/>
      <c r="BY251" s="91"/>
      <c r="BZ251" s="91"/>
      <c r="CA251" s="91"/>
      <c r="CB251" s="41"/>
      <c r="CC251" s="91"/>
      <c r="CD251" s="91"/>
      <c r="CE251" s="91"/>
      <c r="CF251" s="91"/>
      <c r="CG251" s="41"/>
      <c r="CH251" s="41"/>
      <c r="CI251" s="41"/>
      <c r="CJ251" s="41"/>
      <c r="CK251" s="4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6"/>
      <c r="DB251" s="96"/>
      <c r="DC251" s="96"/>
      <c r="DD251" s="96"/>
      <c r="DE251" s="96"/>
      <c r="DF251" s="96"/>
      <c r="DG251" s="91"/>
      <c r="DH251" s="91"/>
      <c r="DI251" s="91"/>
      <c r="DJ251" s="91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104"/>
      <c r="EZ251" s="104"/>
      <c r="FA251" s="104"/>
      <c r="FB251" s="104"/>
      <c r="FC251" s="104"/>
      <c r="FD251" s="104"/>
      <c r="FE251" s="104"/>
      <c r="FF251" s="105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</row>
    <row r="252" spans="1:208" ht="14.2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4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41"/>
      <c r="BE252" s="91"/>
      <c r="BF252" s="91"/>
      <c r="BG252" s="91"/>
      <c r="BH252" s="91"/>
      <c r="BI252" s="41"/>
      <c r="BJ252" s="91"/>
      <c r="BK252" s="91"/>
      <c r="BL252" s="91"/>
      <c r="BM252" s="91"/>
      <c r="BN252" s="91"/>
      <c r="BO252" s="91"/>
      <c r="BP252" s="91"/>
      <c r="BQ252" s="91"/>
      <c r="BR252" s="41"/>
      <c r="BS252" s="41"/>
      <c r="BT252" s="41"/>
      <c r="BU252" s="41"/>
      <c r="BV252" s="41"/>
      <c r="BW252" s="41"/>
      <c r="BX252" s="91"/>
      <c r="BY252" s="91"/>
      <c r="BZ252" s="91"/>
      <c r="CA252" s="91"/>
      <c r="CB252" s="41"/>
      <c r="CC252" s="91"/>
      <c r="CD252" s="91"/>
      <c r="CE252" s="91"/>
      <c r="CF252" s="91"/>
      <c r="CG252" s="41"/>
      <c r="CH252" s="41"/>
      <c r="CI252" s="41"/>
      <c r="CJ252" s="41"/>
      <c r="CK252" s="4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6"/>
      <c r="DB252" s="96"/>
      <c r="DC252" s="96"/>
      <c r="DD252" s="96"/>
      <c r="DE252" s="96"/>
      <c r="DF252" s="96"/>
      <c r="DG252" s="91"/>
      <c r="DH252" s="91"/>
      <c r="DI252" s="91"/>
      <c r="DJ252" s="91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104"/>
      <c r="EZ252" s="104"/>
      <c r="FA252" s="104"/>
      <c r="FB252" s="104"/>
      <c r="FC252" s="104"/>
      <c r="FD252" s="104"/>
      <c r="FE252" s="104"/>
      <c r="FF252" s="105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</row>
    <row r="253" spans="1:208" ht="14.2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4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41"/>
      <c r="BE253" s="91"/>
      <c r="BF253" s="91"/>
      <c r="BG253" s="91"/>
      <c r="BH253" s="91"/>
      <c r="BI253" s="41"/>
      <c r="BJ253" s="91"/>
      <c r="BK253" s="91"/>
      <c r="BL253" s="91"/>
      <c r="BM253" s="91"/>
      <c r="BN253" s="91"/>
      <c r="BO253" s="91"/>
      <c r="BP253" s="91"/>
      <c r="BQ253" s="91"/>
      <c r="BR253" s="41"/>
      <c r="BS253" s="41"/>
      <c r="BT253" s="41"/>
      <c r="BU253" s="41"/>
      <c r="BV253" s="41"/>
      <c r="BW253" s="41"/>
      <c r="BX253" s="91"/>
      <c r="BY253" s="91"/>
      <c r="BZ253" s="91"/>
      <c r="CA253" s="91"/>
      <c r="CB253" s="41"/>
      <c r="CC253" s="91"/>
      <c r="CD253" s="91"/>
      <c r="CE253" s="91"/>
      <c r="CF253" s="91"/>
      <c r="CG253" s="41"/>
      <c r="CH253" s="41"/>
      <c r="CI253" s="41"/>
      <c r="CJ253" s="41"/>
      <c r="CK253" s="4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6"/>
      <c r="DB253" s="96"/>
      <c r="DC253" s="96"/>
      <c r="DD253" s="96"/>
      <c r="DE253" s="96"/>
      <c r="DF253" s="96"/>
      <c r="DG253" s="91"/>
      <c r="DH253" s="91"/>
      <c r="DI253" s="91"/>
      <c r="DJ253" s="91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104"/>
      <c r="EZ253" s="104"/>
      <c r="FA253" s="104"/>
      <c r="FB253" s="104"/>
      <c r="FC253" s="104"/>
      <c r="FD253" s="104"/>
      <c r="FE253" s="104"/>
      <c r="FF253" s="105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</row>
    <row r="254" spans="1:208" ht="14.2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4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41"/>
      <c r="BE254" s="91"/>
      <c r="BF254" s="91"/>
      <c r="BG254" s="91"/>
      <c r="BH254" s="91"/>
      <c r="BI254" s="41"/>
      <c r="BJ254" s="91"/>
      <c r="BK254" s="91"/>
      <c r="BL254" s="91"/>
      <c r="BM254" s="91"/>
      <c r="BN254" s="91"/>
      <c r="BO254" s="91"/>
      <c r="BP254" s="91"/>
      <c r="BQ254" s="91"/>
      <c r="BR254" s="41"/>
      <c r="BS254" s="41"/>
      <c r="BT254" s="41"/>
      <c r="BU254" s="41"/>
      <c r="BV254" s="41"/>
      <c r="BW254" s="41"/>
      <c r="BX254" s="91"/>
      <c r="BY254" s="91"/>
      <c r="BZ254" s="91"/>
      <c r="CA254" s="91"/>
      <c r="CB254" s="41"/>
      <c r="CC254" s="91"/>
      <c r="CD254" s="91"/>
      <c r="CE254" s="91"/>
      <c r="CF254" s="91"/>
      <c r="CG254" s="41"/>
      <c r="CH254" s="41"/>
      <c r="CI254" s="41"/>
      <c r="CJ254" s="41"/>
      <c r="CK254" s="4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6"/>
      <c r="DB254" s="96"/>
      <c r="DC254" s="96"/>
      <c r="DD254" s="96"/>
      <c r="DE254" s="96"/>
      <c r="DF254" s="96"/>
      <c r="DG254" s="91"/>
      <c r="DH254" s="91"/>
      <c r="DI254" s="91"/>
      <c r="DJ254" s="91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104"/>
      <c r="EZ254" s="104"/>
      <c r="FA254" s="104"/>
      <c r="FB254" s="104"/>
      <c r="FC254" s="104"/>
      <c r="FD254" s="104"/>
      <c r="FE254" s="104"/>
      <c r="FF254" s="105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</row>
    <row r="255" spans="1:208" ht="14.2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4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41"/>
      <c r="BE255" s="91"/>
      <c r="BF255" s="91"/>
      <c r="BG255" s="91"/>
      <c r="BH255" s="91"/>
      <c r="BI255" s="41"/>
      <c r="BJ255" s="91"/>
      <c r="BK255" s="91"/>
      <c r="BL255" s="91"/>
      <c r="BM255" s="91"/>
      <c r="BN255" s="91"/>
      <c r="BO255" s="91"/>
      <c r="BP255" s="91"/>
      <c r="BQ255" s="91"/>
      <c r="BR255" s="41"/>
      <c r="BS255" s="41"/>
      <c r="BT255" s="41"/>
      <c r="BU255" s="41"/>
      <c r="BV255" s="41"/>
      <c r="BW255" s="41"/>
      <c r="BX255" s="91"/>
      <c r="BY255" s="91"/>
      <c r="BZ255" s="91"/>
      <c r="CA255" s="91"/>
      <c r="CB255" s="41"/>
      <c r="CC255" s="91"/>
      <c r="CD255" s="91"/>
      <c r="CE255" s="91"/>
      <c r="CF255" s="91"/>
      <c r="CG255" s="41"/>
      <c r="CH255" s="41"/>
      <c r="CI255" s="41"/>
      <c r="CJ255" s="41"/>
      <c r="CK255" s="4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6"/>
      <c r="DB255" s="96"/>
      <c r="DC255" s="96"/>
      <c r="DD255" s="96"/>
      <c r="DE255" s="96"/>
      <c r="DF255" s="96"/>
      <c r="DG255" s="91"/>
      <c r="DH255" s="91"/>
      <c r="DI255" s="91"/>
      <c r="DJ255" s="91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104"/>
      <c r="EZ255" s="104"/>
      <c r="FA255" s="104"/>
      <c r="FB255" s="104"/>
      <c r="FC255" s="104"/>
      <c r="FD255" s="104"/>
      <c r="FE255" s="104"/>
      <c r="FF255" s="105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</row>
    <row r="256" spans="1:208" ht="14.2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4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41"/>
      <c r="BE256" s="91"/>
      <c r="BF256" s="91"/>
      <c r="BG256" s="91"/>
      <c r="BH256" s="91"/>
      <c r="BI256" s="41"/>
      <c r="BJ256" s="91"/>
      <c r="BK256" s="91"/>
      <c r="BL256" s="91"/>
      <c r="BM256" s="91"/>
      <c r="BN256" s="91"/>
      <c r="BO256" s="91"/>
      <c r="BP256" s="91"/>
      <c r="BQ256" s="91"/>
      <c r="BR256" s="41"/>
      <c r="BS256" s="41"/>
      <c r="BT256" s="41"/>
      <c r="BU256" s="41"/>
      <c r="BV256" s="41"/>
      <c r="BW256" s="41"/>
      <c r="BX256" s="91"/>
      <c r="BY256" s="91"/>
      <c r="BZ256" s="91"/>
      <c r="CA256" s="91"/>
      <c r="CB256" s="41"/>
      <c r="CC256" s="91"/>
      <c r="CD256" s="91"/>
      <c r="CE256" s="91"/>
      <c r="CF256" s="91"/>
      <c r="CG256" s="41"/>
      <c r="CH256" s="41"/>
      <c r="CI256" s="41"/>
      <c r="CJ256" s="41"/>
      <c r="CK256" s="4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6"/>
      <c r="DB256" s="96"/>
      <c r="DC256" s="96"/>
      <c r="DD256" s="96"/>
      <c r="DE256" s="96"/>
      <c r="DF256" s="96"/>
      <c r="DG256" s="91"/>
      <c r="DH256" s="91"/>
      <c r="DI256" s="91"/>
      <c r="DJ256" s="91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104"/>
      <c r="EZ256" s="104"/>
      <c r="FA256" s="104"/>
      <c r="FB256" s="104"/>
      <c r="FC256" s="104"/>
      <c r="FD256" s="104"/>
      <c r="FE256" s="104"/>
      <c r="FF256" s="105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</row>
    <row r="257" spans="1:208" ht="14.2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4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41"/>
      <c r="BE257" s="91"/>
      <c r="BF257" s="91"/>
      <c r="BG257" s="91"/>
      <c r="BH257" s="91"/>
      <c r="BI257" s="41"/>
      <c r="BJ257" s="91"/>
      <c r="BK257" s="91"/>
      <c r="BL257" s="91"/>
      <c r="BM257" s="91"/>
      <c r="BN257" s="91"/>
      <c r="BO257" s="91"/>
      <c r="BP257" s="91"/>
      <c r="BQ257" s="91"/>
      <c r="BR257" s="41"/>
      <c r="BS257" s="41"/>
      <c r="BT257" s="41"/>
      <c r="BU257" s="41"/>
      <c r="BV257" s="41"/>
      <c r="BW257" s="41"/>
      <c r="BX257" s="91"/>
      <c r="BY257" s="91"/>
      <c r="BZ257" s="91"/>
      <c r="CA257" s="91"/>
      <c r="CB257" s="41"/>
      <c r="CC257" s="91"/>
      <c r="CD257" s="91"/>
      <c r="CE257" s="91"/>
      <c r="CF257" s="91"/>
      <c r="CG257" s="41"/>
      <c r="CH257" s="41"/>
      <c r="CI257" s="41"/>
      <c r="CJ257" s="41"/>
      <c r="CK257" s="4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6"/>
      <c r="DB257" s="96"/>
      <c r="DC257" s="96"/>
      <c r="DD257" s="96"/>
      <c r="DE257" s="96"/>
      <c r="DF257" s="96"/>
      <c r="DG257" s="91"/>
      <c r="DH257" s="91"/>
      <c r="DI257" s="91"/>
      <c r="DJ257" s="91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104"/>
      <c r="EZ257" s="104"/>
      <c r="FA257" s="104"/>
      <c r="FB257" s="104"/>
      <c r="FC257" s="104"/>
      <c r="FD257" s="104"/>
      <c r="FE257" s="104"/>
      <c r="FF257" s="105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</row>
    <row r="258" spans="1:208" ht="14.2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4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41"/>
      <c r="BE258" s="91"/>
      <c r="BF258" s="91"/>
      <c r="BG258" s="91"/>
      <c r="BH258" s="91"/>
      <c r="BI258" s="41"/>
      <c r="BJ258" s="91"/>
      <c r="BK258" s="91"/>
      <c r="BL258" s="91"/>
      <c r="BM258" s="91"/>
      <c r="BN258" s="91"/>
      <c r="BO258" s="91"/>
      <c r="BP258" s="91"/>
      <c r="BQ258" s="91"/>
      <c r="BR258" s="41"/>
      <c r="BS258" s="41"/>
      <c r="BT258" s="41"/>
      <c r="BU258" s="41"/>
      <c r="BV258" s="41"/>
      <c r="BW258" s="41"/>
      <c r="BX258" s="91"/>
      <c r="BY258" s="91"/>
      <c r="BZ258" s="91"/>
      <c r="CA258" s="91"/>
      <c r="CB258" s="41"/>
      <c r="CC258" s="91"/>
      <c r="CD258" s="91"/>
      <c r="CE258" s="91"/>
      <c r="CF258" s="91"/>
      <c r="CG258" s="41"/>
      <c r="CH258" s="41"/>
      <c r="CI258" s="41"/>
      <c r="CJ258" s="41"/>
      <c r="CK258" s="4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6"/>
      <c r="DB258" s="96"/>
      <c r="DC258" s="96"/>
      <c r="DD258" s="96"/>
      <c r="DE258" s="96"/>
      <c r="DF258" s="96"/>
      <c r="DG258" s="91"/>
      <c r="DH258" s="91"/>
      <c r="DI258" s="91"/>
      <c r="DJ258" s="91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104"/>
      <c r="EZ258" s="104"/>
      <c r="FA258" s="104"/>
      <c r="FB258" s="104"/>
      <c r="FC258" s="104"/>
      <c r="FD258" s="104"/>
      <c r="FE258" s="104"/>
      <c r="FF258" s="105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</row>
    <row r="259" spans="1:208" ht="14.2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4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41"/>
      <c r="BE259" s="91"/>
      <c r="BF259" s="91"/>
      <c r="BG259" s="91"/>
      <c r="BH259" s="91"/>
      <c r="BI259" s="41"/>
      <c r="BJ259" s="91"/>
      <c r="BK259" s="91"/>
      <c r="BL259" s="91"/>
      <c r="BM259" s="91"/>
      <c r="BN259" s="91"/>
      <c r="BO259" s="91"/>
      <c r="BP259" s="91"/>
      <c r="BQ259" s="91"/>
      <c r="BR259" s="41"/>
      <c r="BS259" s="41"/>
      <c r="BT259" s="41"/>
      <c r="BU259" s="41"/>
      <c r="BV259" s="41"/>
      <c r="BW259" s="41"/>
      <c r="BX259" s="91"/>
      <c r="BY259" s="91"/>
      <c r="BZ259" s="91"/>
      <c r="CA259" s="91"/>
      <c r="CB259" s="41"/>
      <c r="CC259" s="91"/>
      <c r="CD259" s="91"/>
      <c r="CE259" s="91"/>
      <c r="CF259" s="91"/>
      <c r="CG259" s="41"/>
      <c r="CH259" s="41"/>
      <c r="CI259" s="41"/>
      <c r="CJ259" s="41"/>
      <c r="CK259" s="4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6"/>
      <c r="DB259" s="96"/>
      <c r="DC259" s="96"/>
      <c r="DD259" s="96"/>
      <c r="DE259" s="96"/>
      <c r="DF259" s="96"/>
      <c r="DG259" s="91"/>
      <c r="DH259" s="91"/>
      <c r="DI259" s="91"/>
      <c r="DJ259" s="91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104"/>
      <c r="EZ259" s="104"/>
      <c r="FA259" s="104"/>
      <c r="FB259" s="104"/>
      <c r="FC259" s="104"/>
      <c r="FD259" s="104"/>
      <c r="FE259" s="104"/>
      <c r="FF259" s="105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</row>
    <row r="260" spans="1:208" ht="14.2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4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41"/>
      <c r="BE260" s="91"/>
      <c r="BF260" s="91"/>
      <c r="BG260" s="91"/>
      <c r="BH260" s="91"/>
      <c r="BI260" s="41"/>
      <c r="BJ260" s="91"/>
      <c r="BK260" s="91"/>
      <c r="BL260" s="91"/>
      <c r="BM260" s="91"/>
      <c r="BN260" s="91"/>
      <c r="BO260" s="91"/>
      <c r="BP260" s="91"/>
      <c r="BQ260" s="91"/>
      <c r="BR260" s="41"/>
      <c r="BS260" s="41"/>
      <c r="BT260" s="41"/>
      <c r="BU260" s="41"/>
      <c r="BV260" s="41"/>
      <c r="BW260" s="41"/>
      <c r="BX260" s="91"/>
      <c r="BY260" s="91"/>
      <c r="BZ260" s="91"/>
      <c r="CA260" s="91"/>
      <c r="CB260" s="41"/>
      <c r="CC260" s="91"/>
      <c r="CD260" s="91"/>
      <c r="CE260" s="91"/>
      <c r="CF260" s="91"/>
      <c r="CG260" s="41"/>
      <c r="CH260" s="41"/>
      <c r="CI260" s="41"/>
      <c r="CJ260" s="41"/>
      <c r="CK260" s="4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6"/>
      <c r="DB260" s="96"/>
      <c r="DC260" s="96"/>
      <c r="DD260" s="96"/>
      <c r="DE260" s="96"/>
      <c r="DF260" s="96"/>
      <c r="DG260" s="91"/>
      <c r="DH260" s="91"/>
      <c r="DI260" s="91"/>
      <c r="DJ260" s="91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104"/>
      <c r="EZ260" s="104"/>
      <c r="FA260" s="104"/>
      <c r="FB260" s="104"/>
      <c r="FC260" s="104"/>
      <c r="FD260" s="104"/>
      <c r="FE260" s="104"/>
      <c r="FF260" s="105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</row>
    <row r="261" spans="1:208" ht="14.2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4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41"/>
      <c r="BE261" s="91"/>
      <c r="BF261" s="91"/>
      <c r="BG261" s="91"/>
      <c r="BH261" s="91"/>
      <c r="BI261" s="41"/>
      <c r="BJ261" s="91"/>
      <c r="BK261" s="91"/>
      <c r="BL261" s="91"/>
      <c r="BM261" s="91"/>
      <c r="BN261" s="91"/>
      <c r="BO261" s="91"/>
      <c r="BP261" s="91"/>
      <c r="BQ261" s="91"/>
      <c r="BR261" s="41"/>
      <c r="BS261" s="41"/>
      <c r="BT261" s="41"/>
      <c r="BU261" s="41"/>
      <c r="BV261" s="41"/>
      <c r="BW261" s="41"/>
      <c r="BX261" s="91"/>
      <c r="BY261" s="91"/>
      <c r="BZ261" s="91"/>
      <c r="CA261" s="91"/>
      <c r="CB261" s="41"/>
      <c r="CC261" s="91"/>
      <c r="CD261" s="91"/>
      <c r="CE261" s="91"/>
      <c r="CF261" s="91"/>
      <c r="CG261" s="41"/>
      <c r="CH261" s="41"/>
      <c r="CI261" s="41"/>
      <c r="CJ261" s="41"/>
      <c r="CK261" s="4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6"/>
      <c r="DB261" s="96"/>
      <c r="DC261" s="96"/>
      <c r="DD261" s="96"/>
      <c r="DE261" s="96"/>
      <c r="DF261" s="96"/>
      <c r="DG261" s="91"/>
      <c r="DH261" s="91"/>
      <c r="DI261" s="91"/>
      <c r="DJ261" s="91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104"/>
      <c r="EZ261" s="104"/>
      <c r="FA261" s="104"/>
      <c r="FB261" s="104"/>
      <c r="FC261" s="104"/>
      <c r="FD261" s="104"/>
      <c r="FE261" s="104"/>
      <c r="FF261" s="105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</row>
    <row r="262" spans="1:208" ht="14.2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4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41"/>
      <c r="BE262" s="91"/>
      <c r="BF262" s="91"/>
      <c r="BG262" s="91"/>
      <c r="BH262" s="91"/>
      <c r="BI262" s="41"/>
      <c r="BJ262" s="91"/>
      <c r="BK262" s="91"/>
      <c r="BL262" s="91"/>
      <c r="BM262" s="91"/>
      <c r="BN262" s="91"/>
      <c r="BO262" s="91"/>
      <c r="BP262" s="91"/>
      <c r="BQ262" s="91"/>
      <c r="BR262" s="41"/>
      <c r="BS262" s="41"/>
      <c r="BT262" s="41"/>
      <c r="BU262" s="41"/>
      <c r="BV262" s="41"/>
      <c r="BW262" s="41"/>
      <c r="BX262" s="91"/>
      <c r="BY262" s="91"/>
      <c r="BZ262" s="91"/>
      <c r="CA262" s="91"/>
      <c r="CB262" s="41"/>
      <c r="CC262" s="91"/>
      <c r="CD262" s="91"/>
      <c r="CE262" s="91"/>
      <c r="CF262" s="91"/>
      <c r="CG262" s="41"/>
      <c r="CH262" s="41"/>
      <c r="CI262" s="41"/>
      <c r="CJ262" s="41"/>
      <c r="CK262" s="4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6"/>
      <c r="DB262" s="96"/>
      <c r="DC262" s="96"/>
      <c r="DD262" s="96"/>
      <c r="DE262" s="96"/>
      <c r="DF262" s="96"/>
      <c r="DG262" s="91"/>
      <c r="DH262" s="91"/>
      <c r="DI262" s="91"/>
      <c r="DJ262" s="91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104"/>
      <c r="EZ262" s="104"/>
      <c r="FA262" s="104"/>
      <c r="FB262" s="104"/>
      <c r="FC262" s="104"/>
      <c r="FD262" s="104"/>
      <c r="FE262" s="104"/>
      <c r="FF262" s="105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</row>
    <row r="263" spans="1:208" ht="14.2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4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41"/>
      <c r="BE263" s="91"/>
      <c r="BF263" s="91"/>
      <c r="BG263" s="91"/>
      <c r="BH263" s="91"/>
      <c r="BI263" s="41"/>
      <c r="BJ263" s="91"/>
      <c r="BK263" s="91"/>
      <c r="BL263" s="91"/>
      <c r="BM263" s="91"/>
      <c r="BN263" s="91"/>
      <c r="BO263" s="91"/>
      <c r="BP263" s="91"/>
      <c r="BQ263" s="91"/>
      <c r="BR263" s="41"/>
      <c r="BS263" s="41"/>
      <c r="BT263" s="41"/>
      <c r="BU263" s="41"/>
      <c r="BV263" s="41"/>
      <c r="BW263" s="41"/>
      <c r="BX263" s="91"/>
      <c r="BY263" s="91"/>
      <c r="BZ263" s="91"/>
      <c r="CA263" s="91"/>
      <c r="CB263" s="41"/>
      <c r="CC263" s="91"/>
      <c r="CD263" s="91"/>
      <c r="CE263" s="91"/>
      <c r="CF263" s="91"/>
      <c r="CG263" s="41"/>
      <c r="CH263" s="41"/>
      <c r="CI263" s="41"/>
      <c r="CJ263" s="41"/>
      <c r="CK263" s="4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6"/>
      <c r="DB263" s="96"/>
      <c r="DC263" s="96"/>
      <c r="DD263" s="96"/>
      <c r="DE263" s="96"/>
      <c r="DF263" s="96"/>
      <c r="DG263" s="91"/>
      <c r="DH263" s="91"/>
      <c r="DI263" s="91"/>
      <c r="DJ263" s="91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104"/>
      <c r="EZ263" s="104"/>
      <c r="FA263" s="104"/>
      <c r="FB263" s="104"/>
      <c r="FC263" s="104"/>
      <c r="FD263" s="104"/>
      <c r="FE263" s="104"/>
      <c r="FF263" s="105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</row>
    <row r="264" spans="1:208" ht="14.2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4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41"/>
      <c r="BE264" s="91"/>
      <c r="BF264" s="91"/>
      <c r="BG264" s="91"/>
      <c r="BH264" s="91"/>
      <c r="BI264" s="41"/>
      <c r="BJ264" s="91"/>
      <c r="BK264" s="91"/>
      <c r="BL264" s="91"/>
      <c r="BM264" s="91"/>
      <c r="BN264" s="91"/>
      <c r="BO264" s="91"/>
      <c r="BP264" s="91"/>
      <c r="BQ264" s="91"/>
      <c r="BR264" s="41"/>
      <c r="BS264" s="41"/>
      <c r="BT264" s="41"/>
      <c r="BU264" s="41"/>
      <c r="BV264" s="41"/>
      <c r="BW264" s="41"/>
      <c r="BX264" s="91"/>
      <c r="BY264" s="91"/>
      <c r="BZ264" s="91"/>
      <c r="CA264" s="91"/>
      <c r="CB264" s="41"/>
      <c r="CC264" s="91"/>
      <c r="CD264" s="91"/>
      <c r="CE264" s="91"/>
      <c r="CF264" s="91"/>
      <c r="CG264" s="41"/>
      <c r="CH264" s="41"/>
      <c r="CI264" s="41"/>
      <c r="CJ264" s="41"/>
      <c r="CK264" s="4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6"/>
      <c r="DB264" s="96"/>
      <c r="DC264" s="96"/>
      <c r="DD264" s="96"/>
      <c r="DE264" s="96"/>
      <c r="DF264" s="96"/>
      <c r="DG264" s="91"/>
      <c r="DH264" s="91"/>
      <c r="DI264" s="91"/>
      <c r="DJ264" s="91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104"/>
      <c r="EZ264" s="104"/>
      <c r="FA264" s="104"/>
      <c r="FB264" s="104"/>
      <c r="FC264" s="104"/>
      <c r="FD264" s="104"/>
      <c r="FE264" s="104"/>
      <c r="FF264" s="105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</row>
    <row r="265" spans="1:208" ht="14.2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4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41"/>
      <c r="BE265" s="91"/>
      <c r="BF265" s="91"/>
      <c r="BG265" s="91"/>
      <c r="BH265" s="91"/>
      <c r="BI265" s="41"/>
      <c r="BJ265" s="91"/>
      <c r="BK265" s="91"/>
      <c r="BL265" s="91"/>
      <c r="BM265" s="91"/>
      <c r="BN265" s="91"/>
      <c r="BO265" s="91"/>
      <c r="BP265" s="91"/>
      <c r="BQ265" s="91"/>
      <c r="BR265" s="41"/>
      <c r="BS265" s="41"/>
      <c r="BT265" s="41"/>
      <c r="BU265" s="41"/>
      <c r="BV265" s="41"/>
      <c r="BW265" s="41"/>
      <c r="BX265" s="91"/>
      <c r="BY265" s="91"/>
      <c r="BZ265" s="91"/>
      <c r="CA265" s="91"/>
      <c r="CB265" s="41"/>
      <c r="CC265" s="91"/>
      <c r="CD265" s="91"/>
      <c r="CE265" s="91"/>
      <c r="CF265" s="91"/>
      <c r="CG265" s="41"/>
      <c r="CH265" s="41"/>
      <c r="CI265" s="41"/>
      <c r="CJ265" s="41"/>
      <c r="CK265" s="4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6"/>
      <c r="DB265" s="96"/>
      <c r="DC265" s="96"/>
      <c r="DD265" s="96"/>
      <c r="DE265" s="96"/>
      <c r="DF265" s="96"/>
      <c r="DG265" s="91"/>
      <c r="DH265" s="91"/>
      <c r="DI265" s="91"/>
      <c r="DJ265" s="91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104"/>
      <c r="EZ265" s="104"/>
      <c r="FA265" s="104"/>
      <c r="FB265" s="104"/>
      <c r="FC265" s="104"/>
      <c r="FD265" s="104"/>
      <c r="FE265" s="104"/>
      <c r="FF265" s="105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</row>
    <row r="266" spans="1:208" ht="14.2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4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41"/>
      <c r="BE266" s="91"/>
      <c r="BF266" s="91"/>
      <c r="BG266" s="91"/>
      <c r="BH266" s="91"/>
      <c r="BI266" s="41"/>
      <c r="BJ266" s="91"/>
      <c r="BK266" s="91"/>
      <c r="BL266" s="91"/>
      <c r="BM266" s="91"/>
      <c r="BN266" s="91"/>
      <c r="BO266" s="91"/>
      <c r="BP266" s="91"/>
      <c r="BQ266" s="91"/>
      <c r="BR266" s="41"/>
      <c r="BS266" s="41"/>
      <c r="BT266" s="41"/>
      <c r="BU266" s="41"/>
      <c r="BV266" s="41"/>
      <c r="BW266" s="41"/>
      <c r="BX266" s="91"/>
      <c r="BY266" s="91"/>
      <c r="BZ266" s="91"/>
      <c r="CA266" s="91"/>
      <c r="CB266" s="41"/>
      <c r="CC266" s="91"/>
      <c r="CD266" s="91"/>
      <c r="CE266" s="91"/>
      <c r="CF266" s="91"/>
      <c r="CG266" s="41"/>
      <c r="CH266" s="41"/>
      <c r="CI266" s="41"/>
      <c r="CJ266" s="41"/>
      <c r="CK266" s="4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6"/>
      <c r="DB266" s="96"/>
      <c r="DC266" s="96"/>
      <c r="DD266" s="96"/>
      <c r="DE266" s="96"/>
      <c r="DF266" s="96"/>
      <c r="DG266" s="91"/>
      <c r="DH266" s="91"/>
      <c r="DI266" s="91"/>
      <c r="DJ266" s="91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104"/>
      <c r="EZ266" s="104"/>
      <c r="FA266" s="104"/>
      <c r="FB266" s="104"/>
      <c r="FC266" s="104"/>
      <c r="FD266" s="104"/>
      <c r="FE266" s="104"/>
      <c r="FF266" s="105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</row>
    <row r="267" spans="1:208" ht="14.2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4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41"/>
      <c r="BE267" s="91"/>
      <c r="BF267" s="91"/>
      <c r="BG267" s="91"/>
      <c r="BH267" s="91"/>
      <c r="BI267" s="41"/>
      <c r="BJ267" s="91"/>
      <c r="BK267" s="91"/>
      <c r="BL267" s="91"/>
      <c r="BM267" s="91"/>
      <c r="BN267" s="91"/>
      <c r="BO267" s="91"/>
      <c r="BP267" s="91"/>
      <c r="BQ267" s="91"/>
      <c r="BR267" s="41"/>
      <c r="BS267" s="41"/>
      <c r="BT267" s="41"/>
      <c r="BU267" s="41"/>
      <c r="BV267" s="41"/>
      <c r="BW267" s="41"/>
      <c r="BX267" s="91"/>
      <c r="BY267" s="91"/>
      <c r="BZ267" s="91"/>
      <c r="CA267" s="91"/>
      <c r="CB267" s="41"/>
      <c r="CC267" s="91"/>
      <c r="CD267" s="91"/>
      <c r="CE267" s="91"/>
      <c r="CF267" s="91"/>
      <c r="CG267" s="41"/>
      <c r="CH267" s="41"/>
      <c r="CI267" s="41"/>
      <c r="CJ267" s="41"/>
      <c r="CK267" s="4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6"/>
      <c r="DB267" s="96"/>
      <c r="DC267" s="96"/>
      <c r="DD267" s="96"/>
      <c r="DE267" s="96"/>
      <c r="DF267" s="96"/>
      <c r="DG267" s="91"/>
      <c r="DH267" s="91"/>
      <c r="DI267" s="91"/>
      <c r="DJ267" s="91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104"/>
      <c r="EZ267" s="104"/>
      <c r="FA267" s="104"/>
      <c r="FB267" s="104"/>
      <c r="FC267" s="104"/>
      <c r="FD267" s="104"/>
      <c r="FE267" s="104"/>
      <c r="FF267" s="105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</row>
    <row r="268" spans="1:208" ht="14.2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4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41"/>
      <c r="BE268" s="91"/>
      <c r="BF268" s="91"/>
      <c r="BG268" s="91"/>
      <c r="BH268" s="91"/>
      <c r="BI268" s="41"/>
      <c r="BJ268" s="91"/>
      <c r="BK268" s="91"/>
      <c r="BL268" s="91"/>
      <c r="BM268" s="91"/>
      <c r="BN268" s="91"/>
      <c r="BO268" s="91"/>
      <c r="BP268" s="91"/>
      <c r="BQ268" s="91"/>
      <c r="BR268" s="41"/>
      <c r="BS268" s="41"/>
      <c r="BT268" s="41"/>
      <c r="BU268" s="41"/>
      <c r="BV268" s="41"/>
      <c r="BW268" s="41"/>
      <c r="BX268" s="91"/>
      <c r="BY268" s="91"/>
      <c r="BZ268" s="91"/>
      <c r="CA268" s="91"/>
      <c r="CB268" s="41"/>
      <c r="CC268" s="91"/>
      <c r="CD268" s="91"/>
      <c r="CE268" s="91"/>
      <c r="CF268" s="91"/>
      <c r="CG268" s="41"/>
      <c r="CH268" s="41"/>
      <c r="CI268" s="41"/>
      <c r="CJ268" s="41"/>
      <c r="CK268" s="4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6"/>
      <c r="DB268" s="96"/>
      <c r="DC268" s="96"/>
      <c r="DD268" s="96"/>
      <c r="DE268" s="96"/>
      <c r="DF268" s="96"/>
      <c r="DG268" s="91"/>
      <c r="DH268" s="91"/>
      <c r="DI268" s="91"/>
      <c r="DJ268" s="91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104"/>
      <c r="EZ268" s="104"/>
      <c r="FA268" s="104"/>
      <c r="FB268" s="104"/>
      <c r="FC268" s="104"/>
      <c r="FD268" s="104"/>
      <c r="FE268" s="104"/>
      <c r="FF268" s="105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</row>
    <row r="269" spans="1:208" ht="14.2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4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41"/>
      <c r="BE269" s="91"/>
      <c r="BF269" s="91"/>
      <c r="BG269" s="91"/>
      <c r="BH269" s="91"/>
      <c r="BI269" s="41"/>
      <c r="BJ269" s="91"/>
      <c r="BK269" s="91"/>
      <c r="BL269" s="91"/>
      <c r="BM269" s="91"/>
      <c r="BN269" s="91"/>
      <c r="BO269" s="91"/>
      <c r="BP269" s="91"/>
      <c r="BQ269" s="91"/>
      <c r="BR269" s="41"/>
      <c r="BS269" s="41"/>
      <c r="BT269" s="41"/>
      <c r="BU269" s="41"/>
      <c r="BV269" s="41"/>
      <c r="BW269" s="41"/>
      <c r="BX269" s="91"/>
      <c r="BY269" s="91"/>
      <c r="BZ269" s="91"/>
      <c r="CA269" s="91"/>
      <c r="CB269" s="41"/>
      <c r="CC269" s="91"/>
      <c r="CD269" s="91"/>
      <c r="CE269" s="91"/>
      <c r="CF269" s="91"/>
      <c r="CG269" s="41"/>
      <c r="CH269" s="41"/>
      <c r="CI269" s="41"/>
      <c r="CJ269" s="41"/>
      <c r="CK269" s="4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6"/>
      <c r="DB269" s="96"/>
      <c r="DC269" s="96"/>
      <c r="DD269" s="96"/>
      <c r="DE269" s="96"/>
      <c r="DF269" s="96"/>
      <c r="DG269" s="91"/>
      <c r="DH269" s="91"/>
      <c r="DI269" s="91"/>
      <c r="DJ269" s="91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104"/>
      <c r="EZ269" s="104"/>
      <c r="FA269" s="104"/>
      <c r="FB269" s="104"/>
      <c r="FC269" s="104"/>
      <c r="FD269" s="104"/>
      <c r="FE269" s="104"/>
      <c r="FF269" s="105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</row>
    <row r="270" spans="1:208" ht="14.2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4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41"/>
      <c r="BE270" s="91"/>
      <c r="BF270" s="91"/>
      <c r="BG270" s="91"/>
      <c r="BH270" s="91"/>
      <c r="BI270" s="41"/>
      <c r="BJ270" s="91"/>
      <c r="BK270" s="91"/>
      <c r="BL270" s="91"/>
      <c r="BM270" s="91"/>
      <c r="BN270" s="91"/>
      <c r="BO270" s="91"/>
      <c r="BP270" s="91"/>
      <c r="BQ270" s="91"/>
      <c r="BR270" s="41"/>
      <c r="BS270" s="41"/>
      <c r="BT270" s="41"/>
      <c r="BU270" s="41"/>
      <c r="BV270" s="41"/>
      <c r="BW270" s="41"/>
      <c r="BX270" s="91"/>
      <c r="BY270" s="91"/>
      <c r="BZ270" s="91"/>
      <c r="CA270" s="91"/>
      <c r="CB270" s="41"/>
      <c r="CC270" s="91"/>
      <c r="CD270" s="91"/>
      <c r="CE270" s="91"/>
      <c r="CF270" s="91"/>
      <c r="CG270" s="41"/>
      <c r="CH270" s="41"/>
      <c r="CI270" s="41"/>
      <c r="CJ270" s="41"/>
      <c r="CK270" s="4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6"/>
      <c r="DB270" s="96"/>
      <c r="DC270" s="96"/>
      <c r="DD270" s="96"/>
      <c r="DE270" s="96"/>
      <c r="DF270" s="96"/>
      <c r="DG270" s="91"/>
      <c r="DH270" s="91"/>
      <c r="DI270" s="91"/>
      <c r="DJ270" s="91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104"/>
      <c r="EZ270" s="104"/>
      <c r="FA270" s="104"/>
      <c r="FB270" s="104"/>
      <c r="FC270" s="104"/>
      <c r="FD270" s="104"/>
      <c r="FE270" s="104"/>
      <c r="FF270" s="105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</row>
    <row r="271" spans="1:208" ht="14.2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4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41"/>
      <c r="BE271" s="91"/>
      <c r="BF271" s="91"/>
      <c r="BG271" s="91"/>
      <c r="BH271" s="91"/>
      <c r="BI271" s="41"/>
      <c r="BJ271" s="91"/>
      <c r="BK271" s="91"/>
      <c r="BL271" s="91"/>
      <c r="BM271" s="91"/>
      <c r="BN271" s="91"/>
      <c r="BO271" s="91"/>
      <c r="BP271" s="91"/>
      <c r="BQ271" s="91"/>
      <c r="BR271" s="41"/>
      <c r="BS271" s="41"/>
      <c r="BT271" s="41"/>
      <c r="BU271" s="41"/>
      <c r="BV271" s="41"/>
      <c r="BW271" s="41"/>
      <c r="BX271" s="91"/>
      <c r="BY271" s="91"/>
      <c r="BZ271" s="91"/>
      <c r="CA271" s="91"/>
      <c r="CB271" s="41"/>
      <c r="CC271" s="91"/>
      <c r="CD271" s="91"/>
      <c r="CE271" s="91"/>
      <c r="CF271" s="91"/>
      <c r="CG271" s="41"/>
      <c r="CH271" s="41"/>
      <c r="CI271" s="41"/>
      <c r="CJ271" s="41"/>
      <c r="CK271" s="4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6"/>
      <c r="DB271" s="96"/>
      <c r="DC271" s="96"/>
      <c r="DD271" s="96"/>
      <c r="DE271" s="96"/>
      <c r="DF271" s="96"/>
      <c r="DG271" s="91"/>
      <c r="DH271" s="91"/>
      <c r="DI271" s="91"/>
      <c r="DJ271" s="91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104"/>
      <c r="EZ271" s="104"/>
      <c r="FA271" s="104"/>
      <c r="FB271" s="104"/>
      <c r="FC271" s="104"/>
      <c r="FD271" s="104"/>
      <c r="FE271" s="104"/>
      <c r="FF271" s="105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</row>
    <row r="272" spans="1:208" ht="14.2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4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41"/>
      <c r="BE272" s="91"/>
      <c r="BF272" s="91"/>
      <c r="BG272" s="91"/>
      <c r="BH272" s="91"/>
      <c r="BI272" s="41"/>
      <c r="BJ272" s="91"/>
      <c r="BK272" s="91"/>
      <c r="BL272" s="91"/>
      <c r="BM272" s="91"/>
      <c r="BN272" s="91"/>
      <c r="BO272" s="91"/>
      <c r="BP272" s="91"/>
      <c r="BQ272" s="91"/>
      <c r="BR272" s="41"/>
      <c r="BS272" s="41"/>
      <c r="BT272" s="41"/>
      <c r="BU272" s="41"/>
      <c r="BV272" s="41"/>
      <c r="BW272" s="41"/>
      <c r="BX272" s="91"/>
      <c r="BY272" s="91"/>
      <c r="BZ272" s="91"/>
      <c r="CA272" s="91"/>
      <c r="CB272" s="41"/>
      <c r="CC272" s="91"/>
      <c r="CD272" s="91"/>
      <c r="CE272" s="91"/>
      <c r="CF272" s="91"/>
      <c r="CG272" s="41"/>
      <c r="CH272" s="41"/>
      <c r="CI272" s="41"/>
      <c r="CJ272" s="41"/>
      <c r="CK272" s="4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6"/>
      <c r="DB272" s="96"/>
      <c r="DC272" s="96"/>
      <c r="DD272" s="96"/>
      <c r="DE272" s="96"/>
      <c r="DF272" s="96"/>
      <c r="DG272" s="91"/>
      <c r="DH272" s="91"/>
      <c r="DI272" s="91"/>
      <c r="DJ272" s="91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104"/>
      <c r="EZ272" s="104"/>
      <c r="FA272" s="104"/>
      <c r="FB272" s="104"/>
      <c r="FC272" s="104"/>
      <c r="FD272" s="104"/>
      <c r="FE272" s="104"/>
      <c r="FF272" s="105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</row>
    <row r="273" spans="1:208" ht="14.2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4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41"/>
      <c r="BE273" s="91"/>
      <c r="BF273" s="91"/>
      <c r="BG273" s="91"/>
      <c r="BH273" s="91"/>
      <c r="BI273" s="41"/>
      <c r="BJ273" s="91"/>
      <c r="BK273" s="91"/>
      <c r="BL273" s="91"/>
      <c r="BM273" s="91"/>
      <c r="BN273" s="91"/>
      <c r="BO273" s="91"/>
      <c r="BP273" s="91"/>
      <c r="BQ273" s="91"/>
      <c r="BR273" s="41"/>
      <c r="BS273" s="41"/>
      <c r="BT273" s="41"/>
      <c r="BU273" s="41"/>
      <c r="BV273" s="41"/>
      <c r="BW273" s="41"/>
      <c r="BX273" s="91"/>
      <c r="BY273" s="91"/>
      <c r="BZ273" s="91"/>
      <c r="CA273" s="91"/>
      <c r="CB273" s="41"/>
      <c r="CC273" s="91"/>
      <c r="CD273" s="91"/>
      <c r="CE273" s="91"/>
      <c r="CF273" s="91"/>
      <c r="CG273" s="41"/>
      <c r="CH273" s="41"/>
      <c r="CI273" s="41"/>
      <c r="CJ273" s="41"/>
      <c r="CK273" s="4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6"/>
      <c r="DB273" s="96"/>
      <c r="DC273" s="96"/>
      <c r="DD273" s="96"/>
      <c r="DE273" s="96"/>
      <c r="DF273" s="96"/>
      <c r="DG273" s="91"/>
      <c r="DH273" s="91"/>
      <c r="DI273" s="91"/>
      <c r="DJ273" s="91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104"/>
      <c r="EZ273" s="104"/>
      <c r="FA273" s="104"/>
      <c r="FB273" s="104"/>
      <c r="FC273" s="104"/>
      <c r="FD273" s="104"/>
      <c r="FE273" s="104"/>
      <c r="FF273" s="105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</row>
    <row r="274" spans="1:208" ht="14.2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4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41"/>
      <c r="BE274" s="91"/>
      <c r="BF274" s="91"/>
      <c r="BG274" s="91"/>
      <c r="BH274" s="91"/>
      <c r="BI274" s="41"/>
      <c r="BJ274" s="91"/>
      <c r="BK274" s="91"/>
      <c r="BL274" s="91"/>
      <c r="BM274" s="91"/>
      <c r="BN274" s="91"/>
      <c r="BO274" s="91"/>
      <c r="BP274" s="91"/>
      <c r="BQ274" s="91"/>
      <c r="BR274" s="41"/>
      <c r="BS274" s="41"/>
      <c r="BT274" s="41"/>
      <c r="BU274" s="41"/>
      <c r="BV274" s="41"/>
      <c r="BW274" s="41"/>
      <c r="BX274" s="91"/>
      <c r="BY274" s="91"/>
      <c r="BZ274" s="91"/>
      <c r="CA274" s="91"/>
      <c r="CB274" s="41"/>
      <c r="CC274" s="91"/>
      <c r="CD274" s="91"/>
      <c r="CE274" s="91"/>
      <c r="CF274" s="91"/>
      <c r="CG274" s="41"/>
      <c r="CH274" s="41"/>
      <c r="CI274" s="41"/>
      <c r="CJ274" s="41"/>
      <c r="CK274" s="4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6"/>
      <c r="DB274" s="96"/>
      <c r="DC274" s="96"/>
      <c r="DD274" s="96"/>
      <c r="DE274" s="96"/>
      <c r="DF274" s="96"/>
      <c r="DG274" s="91"/>
      <c r="DH274" s="91"/>
      <c r="DI274" s="91"/>
      <c r="DJ274" s="91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104"/>
      <c r="EZ274" s="104"/>
      <c r="FA274" s="104"/>
      <c r="FB274" s="104"/>
      <c r="FC274" s="104"/>
      <c r="FD274" s="104"/>
      <c r="FE274" s="104"/>
      <c r="FF274" s="105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</row>
    <row r="275" spans="1:208" ht="14.2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4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41"/>
      <c r="BE275" s="91"/>
      <c r="BF275" s="91"/>
      <c r="BG275" s="91"/>
      <c r="BH275" s="91"/>
      <c r="BI275" s="41"/>
      <c r="BJ275" s="91"/>
      <c r="BK275" s="91"/>
      <c r="BL275" s="91"/>
      <c r="BM275" s="91"/>
      <c r="BN275" s="91"/>
      <c r="BO275" s="91"/>
      <c r="BP275" s="91"/>
      <c r="BQ275" s="91"/>
      <c r="BR275" s="41"/>
      <c r="BS275" s="41"/>
      <c r="BT275" s="41"/>
      <c r="BU275" s="41"/>
      <c r="BV275" s="41"/>
      <c r="BW275" s="41"/>
      <c r="BX275" s="91"/>
      <c r="BY275" s="91"/>
      <c r="BZ275" s="91"/>
      <c r="CA275" s="91"/>
      <c r="CB275" s="41"/>
      <c r="CC275" s="91"/>
      <c r="CD275" s="91"/>
      <c r="CE275" s="91"/>
      <c r="CF275" s="91"/>
      <c r="CG275" s="41"/>
      <c r="CH275" s="41"/>
      <c r="CI275" s="41"/>
      <c r="CJ275" s="41"/>
      <c r="CK275" s="4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6"/>
      <c r="DB275" s="96"/>
      <c r="DC275" s="96"/>
      <c r="DD275" s="96"/>
      <c r="DE275" s="96"/>
      <c r="DF275" s="96"/>
      <c r="DG275" s="91"/>
      <c r="DH275" s="91"/>
      <c r="DI275" s="91"/>
      <c r="DJ275" s="91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104"/>
      <c r="EZ275" s="104"/>
      <c r="FA275" s="104"/>
      <c r="FB275" s="104"/>
      <c r="FC275" s="104"/>
      <c r="FD275" s="104"/>
      <c r="FE275" s="104"/>
      <c r="FF275" s="105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</row>
    <row r="276" spans="1:208" ht="14.2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4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41"/>
      <c r="BE276" s="91"/>
      <c r="BF276" s="91"/>
      <c r="BG276" s="91"/>
      <c r="BH276" s="91"/>
      <c r="BI276" s="41"/>
      <c r="BJ276" s="91"/>
      <c r="BK276" s="91"/>
      <c r="BL276" s="91"/>
      <c r="BM276" s="91"/>
      <c r="BN276" s="91"/>
      <c r="BO276" s="91"/>
      <c r="BP276" s="91"/>
      <c r="BQ276" s="91"/>
      <c r="BR276" s="41"/>
      <c r="BS276" s="41"/>
      <c r="BT276" s="41"/>
      <c r="BU276" s="41"/>
      <c r="BV276" s="41"/>
      <c r="BW276" s="41"/>
      <c r="BX276" s="91"/>
      <c r="BY276" s="91"/>
      <c r="BZ276" s="91"/>
      <c r="CA276" s="91"/>
      <c r="CB276" s="41"/>
      <c r="CC276" s="91"/>
      <c r="CD276" s="91"/>
      <c r="CE276" s="91"/>
      <c r="CF276" s="91"/>
      <c r="CG276" s="41"/>
      <c r="CH276" s="41"/>
      <c r="CI276" s="41"/>
      <c r="CJ276" s="41"/>
      <c r="CK276" s="4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6"/>
      <c r="DB276" s="96"/>
      <c r="DC276" s="96"/>
      <c r="DD276" s="96"/>
      <c r="DE276" s="96"/>
      <c r="DF276" s="96"/>
      <c r="DG276" s="91"/>
      <c r="DH276" s="91"/>
      <c r="DI276" s="91"/>
      <c r="DJ276" s="91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104"/>
      <c r="EZ276" s="104"/>
      <c r="FA276" s="104"/>
      <c r="FB276" s="104"/>
      <c r="FC276" s="104"/>
      <c r="FD276" s="104"/>
      <c r="FE276" s="104"/>
      <c r="FF276" s="105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</row>
    <row r="277" spans="1:208" ht="14.2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4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41"/>
      <c r="BE277" s="91"/>
      <c r="BF277" s="91"/>
      <c r="BG277" s="91"/>
      <c r="BH277" s="91"/>
      <c r="BI277" s="41"/>
      <c r="BJ277" s="91"/>
      <c r="BK277" s="91"/>
      <c r="BL277" s="91"/>
      <c r="BM277" s="91"/>
      <c r="BN277" s="91"/>
      <c r="BO277" s="91"/>
      <c r="BP277" s="91"/>
      <c r="BQ277" s="91"/>
      <c r="BR277" s="41"/>
      <c r="BS277" s="41"/>
      <c r="BT277" s="41"/>
      <c r="BU277" s="41"/>
      <c r="BV277" s="41"/>
      <c r="BW277" s="41"/>
      <c r="BX277" s="91"/>
      <c r="BY277" s="91"/>
      <c r="BZ277" s="91"/>
      <c r="CA277" s="91"/>
      <c r="CB277" s="41"/>
      <c r="CC277" s="91"/>
      <c r="CD277" s="91"/>
      <c r="CE277" s="91"/>
      <c r="CF277" s="91"/>
      <c r="CG277" s="41"/>
      <c r="CH277" s="41"/>
      <c r="CI277" s="41"/>
      <c r="CJ277" s="41"/>
      <c r="CK277" s="4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6"/>
      <c r="DB277" s="96"/>
      <c r="DC277" s="96"/>
      <c r="DD277" s="96"/>
      <c r="DE277" s="96"/>
      <c r="DF277" s="96"/>
      <c r="DG277" s="91"/>
      <c r="DH277" s="91"/>
      <c r="DI277" s="91"/>
      <c r="DJ277" s="91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104"/>
      <c r="EZ277" s="104"/>
      <c r="FA277" s="104"/>
      <c r="FB277" s="104"/>
      <c r="FC277" s="104"/>
      <c r="FD277" s="104"/>
      <c r="FE277" s="104"/>
      <c r="FF277" s="105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</row>
    <row r="278" spans="1:208" ht="14.2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4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41"/>
      <c r="BE278" s="91"/>
      <c r="BF278" s="91"/>
      <c r="BG278" s="91"/>
      <c r="BH278" s="91"/>
      <c r="BI278" s="41"/>
      <c r="BJ278" s="91"/>
      <c r="BK278" s="91"/>
      <c r="BL278" s="91"/>
      <c r="BM278" s="91"/>
      <c r="BN278" s="91"/>
      <c r="BO278" s="91"/>
      <c r="BP278" s="91"/>
      <c r="BQ278" s="91"/>
      <c r="BR278" s="41"/>
      <c r="BS278" s="41"/>
      <c r="BT278" s="41"/>
      <c r="BU278" s="41"/>
      <c r="BV278" s="41"/>
      <c r="BW278" s="41"/>
      <c r="BX278" s="91"/>
      <c r="BY278" s="91"/>
      <c r="BZ278" s="91"/>
      <c r="CA278" s="91"/>
      <c r="CB278" s="41"/>
      <c r="CC278" s="91"/>
      <c r="CD278" s="91"/>
      <c r="CE278" s="91"/>
      <c r="CF278" s="91"/>
      <c r="CG278" s="41"/>
      <c r="CH278" s="41"/>
      <c r="CI278" s="41"/>
      <c r="CJ278" s="41"/>
      <c r="CK278" s="4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6"/>
      <c r="DB278" s="96"/>
      <c r="DC278" s="96"/>
      <c r="DD278" s="96"/>
      <c r="DE278" s="96"/>
      <c r="DF278" s="96"/>
      <c r="DG278" s="91"/>
      <c r="DH278" s="91"/>
      <c r="DI278" s="91"/>
      <c r="DJ278" s="91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104"/>
      <c r="EZ278" s="104"/>
      <c r="FA278" s="104"/>
      <c r="FB278" s="104"/>
      <c r="FC278" s="104"/>
      <c r="FD278" s="104"/>
      <c r="FE278" s="104"/>
      <c r="FF278" s="105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</row>
    <row r="279" spans="1:208" ht="14.2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4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41"/>
      <c r="BE279" s="91"/>
      <c r="BF279" s="91"/>
      <c r="BG279" s="91"/>
      <c r="BH279" s="91"/>
      <c r="BI279" s="41"/>
      <c r="BJ279" s="91"/>
      <c r="BK279" s="91"/>
      <c r="BL279" s="91"/>
      <c r="BM279" s="91"/>
      <c r="BN279" s="91"/>
      <c r="BO279" s="91"/>
      <c r="BP279" s="91"/>
      <c r="BQ279" s="91"/>
      <c r="BR279" s="41"/>
      <c r="BS279" s="41"/>
      <c r="BT279" s="41"/>
      <c r="BU279" s="41"/>
      <c r="BV279" s="41"/>
      <c r="BW279" s="41"/>
      <c r="BX279" s="91"/>
      <c r="BY279" s="91"/>
      <c r="BZ279" s="91"/>
      <c r="CA279" s="91"/>
      <c r="CB279" s="41"/>
      <c r="CC279" s="91"/>
      <c r="CD279" s="91"/>
      <c r="CE279" s="91"/>
      <c r="CF279" s="91"/>
      <c r="CG279" s="41"/>
      <c r="CH279" s="41"/>
      <c r="CI279" s="41"/>
      <c r="CJ279" s="41"/>
      <c r="CK279" s="4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6"/>
      <c r="DB279" s="96"/>
      <c r="DC279" s="96"/>
      <c r="DD279" s="96"/>
      <c r="DE279" s="96"/>
      <c r="DF279" s="96"/>
      <c r="DG279" s="91"/>
      <c r="DH279" s="91"/>
      <c r="DI279" s="91"/>
      <c r="DJ279" s="91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104"/>
      <c r="EZ279" s="104"/>
      <c r="FA279" s="104"/>
      <c r="FB279" s="104"/>
      <c r="FC279" s="104"/>
      <c r="FD279" s="104"/>
      <c r="FE279" s="104"/>
      <c r="FF279" s="105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</row>
    <row r="280" spans="1:208" ht="14.2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4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41"/>
      <c r="BE280" s="91"/>
      <c r="BF280" s="91"/>
      <c r="BG280" s="91"/>
      <c r="BH280" s="91"/>
      <c r="BI280" s="41"/>
      <c r="BJ280" s="91"/>
      <c r="BK280" s="91"/>
      <c r="BL280" s="91"/>
      <c r="BM280" s="91"/>
      <c r="BN280" s="91"/>
      <c r="BO280" s="91"/>
      <c r="BP280" s="91"/>
      <c r="BQ280" s="91"/>
      <c r="BR280" s="41"/>
      <c r="BS280" s="41"/>
      <c r="BT280" s="41"/>
      <c r="BU280" s="41"/>
      <c r="BV280" s="41"/>
      <c r="BW280" s="41"/>
      <c r="BX280" s="91"/>
      <c r="BY280" s="91"/>
      <c r="BZ280" s="91"/>
      <c r="CA280" s="91"/>
      <c r="CB280" s="41"/>
      <c r="CC280" s="91"/>
      <c r="CD280" s="91"/>
      <c r="CE280" s="91"/>
      <c r="CF280" s="91"/>
      <c r="CG280" s="41"/>
      <c r="CH280" s="41"/>
      <c r="CI280" s="41"/>
      <c r="CJ280" s="41"/>
      <c r="CK280" s="4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6"/>
      <c r="DB280" s="96"/>
      <c r="DC280" s="96"/>
      <c r="DD280" s="96"/>
      <c r="DE280" s="96"/>
      <c r="DF280" s="96"/>
      <c r="DG280" s="91"/>
      <c r="DH280" s="91"/>
      <c r="DI280" s="91"/>
      <c r="DJ280" s="91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104"/>
      <c r="EZ280" s="104"/>
      <c r="FA280" s="104"/>
      <c r="FB280" s="104"/>
      <c r="FC280" s="104"/>
      <c r="FD280" s="104"/>
      <c r="FE280" s="104"/>
      <c r="FF280" s="105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</row>
    <row r="281" spans="1:208" ht="14.2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4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41"/>
      <c r="BE281" s="91"/>
      <c r="BF281" s="91"/>
      <c r="BG281" s="91"/>
      <c r="BH281" s="91"/>
      <c r="BI281" s="41"/>
      <c r="BJ281" s="91"/>
      <c r="BK281" s="91"/>
      <c r="BL281" s="91"/>
      <c r="BM281" s="91"/>
      <c r="BN281" s="91"/>
      <c r="BO281" s="91"/>
      <c r="BP281" s="91"/>
      <c r="BQ281" s="91"/>
      <c r="BR281" s="41"/>
      <c r="BS281" s="41"/>
      <c r="BT281" s="41"/>
      <c r="BU281" s="41"/>
      <c r="BV281" s="41"/>
      <c r="BW281" s="41"/>
      <c r="BX281" s="91"/>
      <c r="BY281" s="91"/>
      <c r="BZ281" s="91"/>
      <c r="CA281" s="91"/>
      <c r="CB281" s="41"/>
      <c r="CC281" s="91"/>
      <c r="CD281" s="91"/>
      <c r="CE281" s="91"/>
      <c r="CF281" s="91"/>
      <c r="CG281" s="41"/>
      <c r="CH281" s="41"/>
      <c r="CI281" s="41"/>
      <c r="CJ281" s="41"/>
      <c r="CK281" s="4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6"/>
      <c r="DB281" s="96"/>
      <c r="DC281" s="96"/>
      <c r="DD281" s="96"/>
      <c r="DE281" s="96"/>
      <c r="DF281" s="96"/>
      <c r="DG281" s="91"/>
      <c r="DH281" s="91"/>
      <c r="DI281" s="91"/>
      <c r="DJ281" s="91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104"/>
      <c r="EZ281" s="104"/>
      <c r="FA281" s="104"/>
      <c r="FB281" s="104"/>
      <c r="FC281" s="104"/>
      <c r="FD281" s="104"/>
      <c r="FE281" s="104"/>
      <c r="FF281" s="105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</row>
    <row r="282" spans="1:208" ht="14.2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4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41"/>
      <c r="BE282" s="91"/>
      <c r="BF282" s="91"/>
      <c r="BG282" s="91"/>
      <c r="BH282" s="91"/>
      <c r="BI282" s="41"/>
      <c r="BJ282" s="91"/>
      <c r="BK282" s="91"/>
      <c r="BL282" s="91"/>
      <c r="BM282" s="91"/>
      <c r="BN282" s="91"/>
      <c r="BO282" s="91"/>
      <c r="BP282" s="91"/>
      <c r="BQ282" s="91"/>
      <c r="BR282" s="41"/>
      <c r="BS282" s="41"/>
      <c r="BT282" s="41"/>
      <c r="BU282" s="41"/>
      <c r="BV282" s="41"/>
      <c r="BW282" s="41"/>
      <c r="BX282" s="91"/>
      <c r="BY282" s="91"/>
      <c r="BZ282" s="91"/>
      <c r="CA282" s="91"/>
      <c r="CB282" s="41"/>
      <c r="CC282" s="91"/>
      <c r="CD282" s="91"/>
      <c r="CE282" s="91"/>
      <c r="CF282" s="91"/>
      <c r="CG282" s="41"/>
      <c r="CH282" s="41"/>
      <c r="CI282" s="41"/>
      <c r="CJ282" s="41"/>
      <c r="CK282" s="4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6"/>
      <c r="DB282" s="96"/>
      <c r="DC282" s="96"/>
      <c r="DD282" s="96"/>
      <c r="DE282" s="96"/>
      <c r="DF282" s="96"/>
      <c r="DG282" s="91"/>
      <c r="DH282" s="91"/>
      <c r="DI282" s="91"/>
      <c r="DJ282" s="91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104"/>
      <c r="EZ282" s="104"/>
      <c r="FA282" s="104"/>
      <c r="FB282" s="104"/>
      <c r="FC282" s="104"/>
      <c r="FD282" s="104"/>
      <c r="FE282" s="104"/>
      <c r="FF282" s="105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</row>
    <row r="283" spans="1:208" ht="14.2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4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41"/>
      <c r="BE283" s="91"/>
      <c r="BF283" s="91"/>
      <c r="BG283" s="91"/>
      <c r="BH283" s="91"/>
      <c r="BI283" s="41"/>
      <c r="BJ283" s="91"/>
      <c r="BK283" s="91"/>
      <c r="BL283" s="91"/>
      <c r="BM283" s="91"/>
      <c r="BN283" s="91"/>
      <c r="BO283" s="91"/>
      <c r="BP283" s="91"/>
      <c r="BQ283" s="91"/>
      <c r="BR283" s="41"/>
      <c r="BS283" s="41"/>
      <c r="BT283" s="41"/>
      <c r="BU283" s="41"/>
      <c r="BV283" s="41"/>
      <c r="BW283" s="41"/>
      <c r="BX283" s="91"/>
      <c r="BY283" s="91"/>
      <c r="BZ283" s="91"/>
      <c r="CA283" s="91"/>
      <c r="CB283" s="41"/>
      <c r="CC283" s="91"/>
      <c r="CD283" s="91"/>
      <c r="CE283" s="91"/>
      <c r="CF283" s="91"/>
      <c r="CG283" s="41"/>
      <c r="CH283" s="41"/>
      <c r="CI283" s="41"/>
      <c r="CJ283" s="41"/>
      <c r="CK283" s="4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6"/>
      <c r="DB283" s="96"/>
      <c r="DC283" s="96"/>
      <c r="DD283" s="96"/>
      <c r="DE283" s="96"/>
      <c r="DF283" s="96"/>
      <c r="DG283" s="91"/>
      <c r="DH283" s="91"/>
      <c r="DI283" s="91"/>
      <c r="DJ283" s="91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104"/>
      <c r="EZ283" s="104"/>
      <c r="FA283" s="104"/>
      <c r="FB283" s="104"/>
      <c r="FC283" s="104"/>
      <c r="FD283" s="104"/>
      <c r="FE283" s="104"/>
      <c r="FF283" s="105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</row>
    <row r="284" spans="1:208" ht="14.2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4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41"/>
      <c r="BE284" s="91"/>
      <c r="BF284" s="91"/>
      <c r="BG284" s="91"/>
      <c r="BH284" s="91"/>
      <c r="BI284" s="41"/>
      <c r="BJ284" s="91"/>
      <c r="BK284" s="91"/>
      <c r="BL284" s="91"/>
      <c r="BM284" s="91"/>
      <c r="BN284" s="91"/>
      <c r="BO284" s="91"/>
      <c r="BP284" s="91"/>
      <c r="BQ284" s="91"/>
      <c r="BR284" s="41"/>
      <c r="BS284" s="41"/>
      <c r="BT284" s="41"/>
      <c r="BU284" s="41"/>
      <c r="BV284" s="41"/>
      <c r="BW284" s="41"/>
      <c r="BX284" s="91"/>
      <c r="BY284" s="91"/>
      <c r="BZ284" s="91"/>
      <c r="CA284" s="91"/>
      <c r="CB284" s="41"/>
      <c r="CC284" s="91"/>
      <c r="CD284" s="91"/>
      <c r="CE284" s="91"/>
      <c r="CF284" s="91"/>
      <c r="CG284" s="41"/>
      <c r="CH284" s="41"/>
      <c r="CI284" s="41"/>
      <c r="CJ284" s="41"/>
      <c r="CK284" s="4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6"/>
      <c r="DB284" s="96"/>
      <c r="DC284" s="96"/>
      <c r="DD284" s="96"/>
      <c r="DE284" s="96"/>
      <c r="DF284" s="96"/>
      <c r="DG284" s="91"/>
      <c r="DH284" s="91"/>
      <c r="DI284" s="91"/>
      <c r="DJ284" s="91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104"/>
      <c r="EZ284" s="104"/>
      <c r="FA284" s="104"/>
      <c r="FB284" s="104"/>
      <c r="FC284" s="104"/>
      <c r="FD284" s="104"/>
      <c r="FE284" s="104"/>
      <c r="FF284" s="105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</row>
    <row r="285" spans="1:208" ht="14.2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4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41"/>
      <c r="BE285" s="91"/>
      <c r="BF285" s="91"/>
      <c r="BG285" s="91"/>
      <c r="BH285" s="91"/>
      <c r="BI285" s="41"/>
      <c r="BJ285" s="91"/>
      <c r="BK285" s="91"/>
      <c r="BL285" s="91"/>
      <c r="BM285" s="91"/>
      <c r="BN285" s="91"/>
      <c r="BO285" s="91"/>
      <c r="BP285" s="91"/>
      <c r="BQ285" s="91"/>
      <c r="BR285" s="41"/>
      <c r="BS285" s="41"/>
      <c r="BT285" s="41"/>
      <c r="BU285" s="41"/>
      <c r="BV285" s="41"/>
      <c r="BW285" s="41"/>
      <c r="BX285" s="91"/>
      <c r="BY285" s="91"/>
      <c r="BZ285" s="91"/>
      <c r="CA285" s="91"/>
      <c r="CB285" s="41"/>
      <c r="CC285" s="91"/>
      <c r="CD285" s="91"/>
      <c r="CE285" s="91"/>
      <c r="CF285" s="91"/>
      <c r="CG285" s="41"/>
      <c r="CH285" s="41"/>
      <c r="CI285" s="41"/>
      <c r="CJ285" s="41"/>
      <c r="CK285" s="4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6"/>
      <c r="DB285" s="96"/>
      <c r="DC285" s="96"/>
      <c r="DD285" s="96"/>
      <c r="DE285" s="96"/>
      <c r="DF285" s="96"/>
      <c r="DG285" s="91"/>
      <c r="DH285" s="91"/>
      <c r="DI285" s="91"/>
      <c r="DJ285" s="91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104"/>
      <c r="EZ285" s="104"/>
      <c r="FA285" s="104"/>
      <c r="FB285" s="104"/>
      <c r="FC285" s="104"/>
      <c r="FD285" s="104"/>
      <c r="FE285" s="104"/>
      <c r="FF285" s="105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</row>
    <row r="286" spans="1:208" ht="14.2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4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41"/>
      <c r="BE286" s="91"/>
      <c r="BF286" s="91"/>
      <c r="BG286" s="91"/>
      <c r="BH286" s="91"/>
      <c r="BI286" s="41"/>
      <c r="BJ286" s="91"/>
      <c r="BK286" s="91"/>
      <c r="BL286" s="91"/>
      <c r="BM286" s="91"/>
      <c r="BN286" s="91"/>
      <c r="BO286" s="91"/>
      <c r="BP286" s="91"/>
      <c r="BQ286" s="91"/>
      <c r="BR286" s="41"/>
      <c r="BS286" s="41"/>
      <c r="BT286" s="41"/>
      <c r="BU286" s="41"/>
      <c r="BV286" s="41"/>
      <c r="BW286" s="41"/>
      <c r="BX286" s="91"/>
      <c r="BY286" s="91"/>
      <c r="BZ286" s="91"/>
      <c r="CA286" s="91"/>
      <c r="CB286" s="41"/>
      <c r="CC286" s="91"/>
      <c r="CD286" s="91"/>
      <c r="CE286" s="91"/>
      <c r="CF286" s="91"/>
      <c r="CG286" s="41"/>
      <c r="CH286" s="41"/>
      <c r="CI286" s="41"/>
      <c r="CJ286" s="41"/>
      <c r="CK286" s="4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6"/>
      <c r="DB286" s="96"/>
      <c r="DC286" s="96"/>
      <c r="DD286" s="96"/>
      <c r="DE286" s="96"/>
      <c r="DF286" s="96"/>
      <c r="DG286" s="91"/>
      <c r="DH286" s="91"/>
      <c r="DI286" s="91"/>
      <c r="DJ286" s="91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104"/>
      <c r="EZ286" s="104"/>
      <c r="FA286" s="104"/>
      <c r="FB286" s="104"/>
      <c r="FC286" s="104"/>
      <c r="FD286" s="104"/>
      <c r="FE286" s="104"/>
      <c r="FF286" s="105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</row>
    <row r="287" spans="1:208" ht="14.2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4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41"/>
      <c r="BE287" s="91"/>
      <c r="BF287" s="91"/>
      <c r="BG287" s="91"/>
      <c r="BH287" s="91"/>
      <c r="BI287" s="41"/>
      <c r="BJ287" s="91"/>
      <c r="BK287" s="91"/>
      <c r="BL287" s="91"/>
      <c r="BM287" s="91"/>
      <c r="BN287" s="91"/>
      <c r="BO287" s="91"/>
      <c r="BP287" s="91"/>
      <c r="BQ287" s="91"/>
      <c r="BR287" s="41"/>
      <c r="BS287" s="41"/>
      <c r="BT287" s="41"/>
      <c r="BU287" s="41"/>
      <c r="BV287" s="41"/>
      <c r="BW287" s="41"/>
      <c r="BX287" s="91"/>
      <c r="BY287" s="91"/>
      <c r="BZ287" s="91"/>
      <c r="CA287" s="91"/>
      <c r="CB287" s="41"/>
      <c r="CC287" s="91"/>
      <c r="CD287" s="91"/>
      <c r="CE287" s="91"/>
      <c r="CF287" s="91"/>
      <c r="CG287" s="41"/>
      <c r="CH287" s="41"/>
      <c r="CI287" s="41"/>
      <c r="CJ287" s="41"/>
      <c r="CK287" s="4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6"/>
      <c r="DB287" s="96"/>
      <c r="DC287" s="96"/>
      <c r="DD287" s="96"/>
      <c r="DE287" s="96"/>
      <c r="DF287" s="96"/>
      <c r="DG287" s="91"/>
      <c r="DH287" s="91"/>
      <c r="DI287" s="91"/>
      <c r="DJ287" s="91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104"/>
      <c r="EZ287" s="104"/>
      <c r="FA287" s="104"/>
      <c r="FB287" s="104"/>
      <c r="FC287" s="104"/>
      <c r="FD287" s="104"/>
      <c r="FE287" s="104"/>
      <c r="FF287" s="105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</row>
    <row r="288" spans="1:208" ht="14.2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4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41"/>
      <c r="BE288" s="91"/>
      <c r="BF288" s="91"/>
      <c r="BG288" s="91"/>
      <c r="BH288" s="91"/>
      <c r="BI288" s="41"/>
      <c r="BJ288" s="91"/>
      <c r="BK288" s="91"/>
      <c r="BL288" s="91"/>
      <c r="BM288" s="91"/>
      <c r="BN288" s="91"/>
      <c r="BO288" s="91"/>
      <c r="BP288" s="91"/>
      <c r="BQ288" s="91"/>
      <c r="BR288" s="41"/>
      <c r="BS288" s="41"/>
      <c r="BT288" s="41"/>
      <c r="BU288" s="41"/>
      <c r="BV288" s="41"/>
      <c r="BW288" s="41"/>
      <c r="BX288" s="91"/>
      <c r="BY288" s="91"/>
      <c r="BZ288" s="91"/>
      <c r="CA288" s="91"/>
      <c r="CB288" s="41"/>
      <c r="CC288" s="91"/>
      <c r="CD288" s="91"/>
      <c r="CE288" s="91"/>
      <c r="CF288" s="91"/>
      <c r="CG288" s="41"/>
      <c r="CH288" s="41"/>
      <c r="CI288" s="41"/>
      <c r="CJ288" s="41"/>
      <c r="CK288" s="4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6"/>
      <c r="DB288" s="96"/>
      <c r="DC288" s="96"/>
      <c r="DD288" s="96"/>
      <c r="DE288" s="96"/>
      <c r="DF288" s="96"/>
      <c r="DG288" s="91"/>
      <c r="DH288" s="91"/>
      <c r="DI288" s="91"/>
      <c r="DJ288" s="91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104"/>
      <c r="EZ288" s="104"/>
      <c r="FA288" s="104"/>
      <c r="FB288" s="104"/>
      <c r="FC288" s="104"/>
      <c r="FD288" s="104"/>
      <c r="FE288" s="104"/>
      <c r="FF288" s="105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</row>
    <row r="289" spans="1:208" ht="14.2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4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41"/>
      <c r="BE289" s="91"/>
      <c r="BF289" s="91"/>
      <c r="BG289" s="91"/>
      <c r="BH289" s="91"/>
      <c r="BI289" s="41"/>
      <c r="BJ289" s="91"/>
      <c r="BK289" s="91"/>
      <c r="BL289" s="91"/>
      <c r="BM289" s="91"/>
      <c r="BN289" s="91"/>
      <c r="BO289" s="91"/>
      <c r="BP289" s="91"/>
      <c r="BQ289" s="91"/>
      <c r="BR289" s="41"/>
      <c r="BS289" s="41"/>
      <c r="BT289" s="41"/>
      <c r="BU289" s="41"/>
      <c r="BV289" s="41"/>
      <c r="BW289" s="41"/>
      <c r="BX289" s="91"/>
      <c r="BY289" s="91"/>
      <c r="BZ289" s="91"/>
      <c r="CA289" s="91"/>
      <c r="CB289" s="41"/>
      <c r="CC289" s="91"/>
      <c r="CD289" s="91"/>
      <c r="CE289" s="91"/>
      <c r="CF289" s="91"/>
      <c r="CG289" s="41"/>
      <c r="CH289" s="41"/>
      <c r="CI289" s="41"/>
      <c r="CJ289" s="41"/>
      <c r="CK289" s="4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6"/>
      <c r="DB289" s="96"/>
      <c r="DC289" s="96"/>
      <c r="DD289" s="96"/>
      <c r="DE289" s="96"/>
      <c r="DF289" s="96"/>
      <c r="DG289" s="91"/>
      <c r="DH289" s="91"/>
      <c r="DI289" s="91"/>
      <c r="DJ289" s="91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104"/>
      <c r="EZ289" s="104"/>
      <c r="FA289" s="104"/>
      <c r="FB289" s="104"/>
      <c r="FC289" s="104"/>
      <c r="FD289" s="104"/>
      <c r="FE289" s="104"/>
      <c r="FF289" s="105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</row>
    <row r="290" spans="1:208" ht="14.2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4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41"/>
      <c r="BE290" s="91"/>
      <c r="BF290" s="91"/>
      <c r="BG290" s="91"/>
      <c r="BH290" s="91"/>
      <c r="BI290" s="41"/>
      <c r="BJ290" s="91"/>
      <c r="BK290" s="91"/>
      <c r="BL290" s="91"/>
      <c r="BM290" s="91"/>
      <c r="BN290" s="91"/>
      <c r="BO290" s="91"/>
      <c r="BP290" s="91"/>
      <c r="BQ290" s="91"/>
      <c r="BR290" s="41"/>
      <c r="BS290" s="41"/>
      <c r="BT290" s="41"/>
      <c r="BU290" s="41"/>
      <c r="BV290" s="41"/>
      <c r="BW290" s="41"/>
      <c r="BX290" s="91"/>
      <c r="BY290" s="91"/>
      <c r="BZ290" s="91"/>
      <c r="CA290" s="91"/>
      <c r="CB290" s="41"/>
      <c r="CC290" s="91"/>
      <c r="CD290" s="91"/>
      <c r="CE290" s="91"/>
      <c r="CF290" s="91"/>
      <c r="CG290" s="41"/>
      <c r="CH290" s="41"/>
      <c r="CI290" s="41"/>
      <c r="CJ290" s="41"/>
      <c r="CK290" s="4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6"/>
      <c r="DB290" s="96"/>
      <c r="DC290" s="96"/>
      <c r="DD290" s="96"/>
      <c r="DE290" s="96"/>
      <c r="DF290" s="96"/>
      <c r="DG290" s="91"/>
      <c r="DH290" s="91"/>
      <c r="DI290" s="91"/>
      <c r="DJ290" s="91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104"/>
      <c r="EZ290" s="104"/>
      <c r="FA290" s="104"/>
      <c r="FB290" s="104"/>
      <c r="FC290" s="104"/>
      <c r="FD290" s="104"/>
      <c r="FE290" s="104"/>
      <c r="FF290" s="105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</row>
    <row r="291" spans="1:208" ht="14.2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4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41"/>
      <c r="BE291" s="91"/>
      <c r="BF291" s="91"/>
      <c r="BG291" s="91"/>
      <c r="BH291" s="91"/>
      <c r="BI291" s="41"/>
      <c r="BJ291" s="91"/>
      <c r="BK291" s="91"/>
      <c r="BL291" s="91"/>
      <c r="BM291" s="91"/>
      <c r="BN291" s="91"/>
      <c r="BO291" s="91"/>
      <c r="BP291" s="91"/>
      <c r="BQ291" s="91"/>
      <c r="BR291" s="41"/>
      <c r="BS291" s="41"/>
      <c r="BT291" s="41"/>
      <c r="BU291" s="41"/>
      <c r="BV291" s="41"/>
      <c r="BW291" s="41"/>
      <c r="BX291" s="91"/>
      <c r="BY291" s="91"/>
      <c r="BZ291" s="91"/>
      <c r="CA291" s="91"/>
      <c r="CB291" s="41"/>
      <c r="CC291" s="91"/>
      <c r="CD291" s="91"/>
      <c r="CE291" s="91"/>
      <c r="CF291" s="91"/>
      <c r="CG291" s="41"/>
      <c r="CH291" s="41"/>
      <c r="CI291" s="41"/>
      <c r="CJ291" s="41"/>
      <c r="CK291" s="4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6"/>
      <c r="DB291" s="96"/>
      <c r="DC291" s="96"/>
      <c r="DD291" s="96"/>
      <c r="DE291" s="96"/>
      <c r="DF291" s="96"/>
      <c r="DG291" s="91"/>
      <c r="DH291" s="91"/>
      <c r="DI291" s="91"/>
      <c r="DJ291" s="91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104"/>
      <c r="EZ291" s="104"/>
      <c r="FA291" s="104"/>
      <c r="FB291" s="104"/>
      <c r="FC291" s="104"/>
      <c r="FD291" s="104"/>
      <c r="FE291" s="104"/>
      <c r="FF291" s="105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</row>
    <row r="292" spans="1:208" ht="14.2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4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41"/>
      <c r="BE292" s="91"/>
      <c r="BF292" s="91"/>
      <c r="BG292" s="91"/>
      <c r="BH292" s="91"/>
      <c r="BI292" s="41"/>
      <c r="BJ292" s="91"/>
      <c r="BK292" s="91"/>
      <c r="BL292" s="91"/>
      <c r="BM292" s="91"/>
      <c r="BN292" s="91"/>
      <c r="BO292" s="91"/>
      <c r="BP292" s="91"/>
      <c r="BQ292" s="91"/>
      <c r="BR292" s="41"/>
      <c r="BS292" s="41"/>
      <c r="BT292" s="41"/>
      <c r="BU292" s="41"/>
      <c r="BV292" s="41"/>
      <c r="BW292" s="41"/>
      <c r="BX292" s="91"/>
      <c r="BY292" s="91"/>
      <c r="BZ292" s="91"/>
      <c r="CA292" s="91"/>
      <c r="CB292" s="41"/>
      <c r="CC292" s="91"/>
      <c r="CD292" s="91"/>
      <c r="CE292" s="91"/>
      <c r="CF292" s="91"/>
      <c r="CG292" s="41"/>
      <c r="CH292" s="41"/>
      <c r="CI292" s="41"/>
      <c r="CJ292" s="41"/>
      <c r="CK292" s="4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6"/>
      <c r="DB292" s="96"/>
      <c r="DC292" s="96"/>
      <c r="DD292" s="96"/>
      <c r="DE292" s="96"/>
      <c r="DF292" s="96"/>
      <c r="DG292" s="91"/>
      <c r="DH292" s="91"/>
      <c r="DI292" s="91"/>
      <c r="DJ292" s="91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104"/>
      <c r="EZ292" s="104"/>
      <c r="FA292" s="104"/>
      <c r="FB292" s="104"/>
      <c r="FC292" s="104"/>
      <c r="FD292" s="104"/>
      <c r="FE292" s="104"/>
      <c r="FF292" s="105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</row>
    <row r="293" spans="1:208" ht="14.2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4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41"/>
      <c r="BE293" s="91"/>
      <c r="BF293" s="91"/>
      <c r="BG293" s="91"/>
      <c r="BH293" s="91"/>
      <c r="BI293" s="41"/>
      <c r="BJ293" s="91"/>
      <c r="BK293" s="91"/>
      <c r="BL293" s="91"/>
      <c r="BM293" s="91"/>
      <c r="BN293" s="91"/>
      <c r="BO293" s="91"/>
      <c r="BP293" s="91"/>
      <c r="BQ293" s="91"/>
      <c r="BR293" s="41"/>
      <c r="BS293" s="41"/>
      <c r="BT293" s="41"/>
      <c r="BU293" s="41"/>
      <c r="BV293" s="41"/>
      <c r="BW293" s="41"/>
      <c r="BX293" s="91"/>
      <c r="BY293" s="91"/>
      <c r="BZ293" s="91"/>
      <c r="CA293" s="91"/>
      <c r="CB293" s="41"/>
      <c r="CC293" s="91"/>
      <c r="CD293" s="91"/>
      <c r="CE293" s="91"/>
      <c r="CF293" s="91"/>
      <c r="CG293" s="41"/>
      <c r="CH293" s="41"/>
      <c r="CI293" s="41"/>
      <c r="CJ293" s="41"/>
      <c r="CK293" s="4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6"/>
      <c r="DB293" s="96"/>
      <c r="DC293" s="96"/>
      <c r="DD293" s="96"/>
      <c r="DE293" s="96"/>
      <c r="DF293" s="96"/>
      <c r="DG293" s="91"/>
      <c r="DH293" s="91"/>
      <c r="DI293" s="91"/>
      <c r="DJ293" s="91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104"/>
      <c r="EZ293" s="104"/>
      <c r="FA293" s="104"/>
      <c r="FB293" s="104"/>
      <c r="FC293" s="104"/>
      <c r="FD293" s="104"/>
      <c r="FE293" s="104"/>
      <c r="FF293" s="105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</row>
    <row r="294" spans="1:208" ht="14.2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4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41"/>
      <c r="BE294" s="91"/>
      <c r="BF294" s="91"/>
      <c r="BG294" s="91"/>
      <c r="BH294" s="91"/>
      <c r="BI294" s="41"/>
      <c r="BJ294" s="91"/>
      <c r="BK294" s="91"/>
      <c r="BL294" s="91"/>
      <c r="BM294" s="91"/>
      <c r="BN294" s="91"/>
      <c r="BO294" s="91"/>
      <c r="BP294" s="91"/>
      <c r="BQ294" s="91"/>
      <c r="BR294" s="41"/>
      <c r="BS294" s="41"/>
      <c r="BT294" s="41"/>
      <c r="BU294" s="41"/>
      <c r="BV294" s="41"/>
      <c r="BW294" s="41"/>
      <c r="BX294" s="91"/>
      <c r="BY294" s="91"/>
      <c r="BZ294" s="91"/>
      <c r="CA294" s="91"/>
      <c r="CB294" s="41"/>
      <c r="CC294" s="91"/>
      <c r="CD294" s="91"/>
      <c r="CE294" s="91"/>
      <c r="CF294" s="91"/>
      <c r="CG294" s="41"/>
      <c r="CH294" s="41"/>
      <c r="CI294" s="41"/>
      <c r="CJ294" s="41"/>
      <c r="CK294" s="4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6"/>
      <c r="DB294" s="96"/>
      <c r="DC294" s="96"/>
      <c r="DD294" s="96"/>
      <c r="DE294" s="96"/>
      <c r="DF294" s="96"/>
      <c r="DG294" s="91"/>
      <c r="DH294" s="91"/>
      <c r="DI294" s="91"/>
      <c r="DJ294" s="91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104"/>
      <c r="EZ294" s="104"/>
      <c r="FA294" s="104"/>
      <c r="FB294" s="104"/>
      <c r="FC294" s="104"/>
      <c r="FD294" s="104"/>
      <c r="FE294" s="104"/>
      <c r="FF294" s="105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</row>
    <row r="295" spans="1:208" ht="14.2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4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41"/>
      <c r="BE295" s="91"/>
      <c r="BF295" s="91"/>
      <c r="BG295" s="91"/>
      <c r="BH295" s="91"/>
      <c r="BI295" s="41"/>
      <c r="BJ295" s="91"/>
      <c r="BK295" s="91"/>
      <c r="BL295" s="91"/>
      <c r="BM295" s="91"/>
      <c r="BN295" s="91"/>
      <c r="BO295" s="91"/>
      <c r="BP295" s="91"/>
      <c r="BQ295" s="91"/>
      <c r="BR295" s="41"/>
      <c r="BS295" s="41"/>
      <c r="BT295" s="41"/>
      <c r="BU295" s="41"/>
      <c r="BV295" s="41"/>
      <c r="BW295" s="41"/>
      <c r="BX295" s="91"/>
      <c r="BY295" s="91"/>
      <c r="BZ295" s="91"/>
      <c r="CA295" s="91"/>
      <c r="CB295" s="41"/>
      <c r="CC295" s="91"/>
      <c r="CD295" s="91"/>
      <c r="CE295" s="91"/>
      <c r="CF295" s="91"/>
      <c r="CG295" s="41"/>
      <c r="CH295" s="41"/>
      <c r="CI295" s="41"/>
      <c r="CJ295" s="41"/>
      <c r="CK295" s="4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6"/>
      <c r="DB295" s="96"/>
      <c r="DC295" s="96"/>
      <c r="DD295" s="96"/>
      <c r="DE295" s="96"/>
      <c r="DF295" s="96"/>
      <c r="DG295" s="91"/>
      <c r="DH295" s="91"/>
      <c r="DI295" s="91"/>
      <c r="DJ295" s="91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104"/>
      <c r="EZ295" s="104"/>
      <c r="FA295" s="104"/>
      <c r="FB295" s="104"/>
      <c r="FC295" s="104"/>
      <c r="FD295" s="104"/>
      <c r="FE295" s="104"/>
      <c r="FF295" s="105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</row>
    <row r="296" spans="1:208" ht="14.2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4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41"/>
      <c r="BE296" s="91"/>
      <c r="BF296" s="91"/>
      <c r="BG296" s="91"/>
      <c r="BH296" s="91"/>
      <c r="BI296" s="41"/>
      <c r="BJ296" s="91"/>
      <c r="BK296" s="91"/>
      <c r="BL296" s="91"/>
      <c r="BM296" s="91"/>
      <c r="BN296" s="91"/>
      <c r="BO296" s="91"/>
      <c r="BP296" s="91"/>
      <c r="BQ296" s="91"/>
      <c r="BR296" s="41"/>
      <c r="BS296" s="41"/>
      <c r="BT296" s="41"/>
      <c r="BU296" s="41"/>
      <c r="BV296" s="41"/>
      <c r="BW296" s="41"/>
      <c r="BX296" s="91"/>
      <c r="BY296" s="91"/>
      <c r="BZ296" s="91"/>
      <c r="CA296" s="91"/>
      <c r="CB296" s="41"/>
      <c r="CC296" s="91"/>
      <c r="CD296" s="91"/>
      <c r="CE296" s="91"/>
      <c r="CF296" s="91"/>
      <c r="CG296" s="41"/>
      <c r="CH296" s="41"/>
      <c r="CI296" s="41"/>
      <c r="CJ296" s="41"/>
      <c r="CK296" s="4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6"/>
      <c r="DB296" s="96"/>
      <c r="DC296" s="96"/>
      <c r="DD296" s="96"/>
      <c r="DE296" s="96"/>
      <c r="DF296" s="96"/>
      <c r="DG296" s="91"/>
      <c r="DH296" s="91"/>
      <c r="DI296" s="91"/>
      <c r="DJ296" s="91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104"/>
      <c r="EZ296" s="104"/>
      <c r="FA296" s="104"/>
      <c r="FB296" s="104"/>
      <c r="FC296" s="104"/>
      <c r="FD296" s="104"/>
      <c r="FE296" s="104"/>
      <c r="FF296" s="105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</row>
    <row r="297" spans="1:208" ht="14.2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4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41"/>
      <c r="BE297" s="91"/>
      <c r="BF297" s="91"/>
      <c r="BG297" s="91"/>
      <c r="BH297" s="91"/>
      <c r="BI297" s="41"/>
      <c r="BJ297" s="91"/>
      <c r="BK297" s="91"/>
      <c r="BL297" s="91"/>
      <c r="BM297" s="91"/>
      <c r="BN297" s="91"/>
      <c r="BO297" s="91"/>
      <c r="BP297" s="91"/>
      <c r="BQ297" s="91"/>
      <c r="BR297" s="41"/>
      <c r="BS297" s="41"/>
      <c r="BT297" s="41"/>
      <c r="BU297" s="41"/>
      <c r="BV297" s="41"/>
      <c r="BW297" s="41"/>
      <c r="BX297" s="91"/>
      <c r="BY297" s="91"/>
      <c r="BZ297" s="91"/>
      <c r="CA297" s="91"/>
      <c r="CB297" s="41"/>
      <c r="CC297" s="91"/>
      <c r="CD297" s="91"/>
      <c r="CE297" s="91"/>
      <c r="CF297" s="91"/>
      <c r="CG297" s="41"/>
      <c r="CH297" s="41"/>
      <c r="CI297" s="41"/>
      <c r="CJ297" s="41"/>
      <c r="CK297" s="4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6"/>
      <c r="DB297" s="96"/>
      <c r="DC297" s="96"/>
      <c r="DD297" s="96"/>
      <c r="DE297" s="96"/>
      <c r="DF297" s="96"/>
      <c r="DG297" s="91"/>
      <c r="DH297" s="91"/>
      <c r="DI297" s="91"/>
      <c r="DJ297" s="91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104"/>
      <c r="EZ297" s="104"/>
      <c r="FA297" s="104"/>
      <c r="FB297" s="104"/>
      <c r="FC297" s="104"/>
      <c r="FD297" s="104"/>
      <c r="FE297" s="104"/>
      <c r="FF297" s="105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</row>
    <row r="298" spans="1:20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4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41"/>
      <c r="BE298" s="91"/>
      <c r="BF298" s="91"/>
      <c r="BG298" s="91"/>
      <c r="BH298" s="91"/>
      <c r="BI298" s="41"/>
      <c r="BJ298" s="91"/>
      <c r="BK298" s="91"/>
      <c r="BL298" s="91"/>
      <c r="BM298" s="91"/>
      <c r="BN298" s="91"/>
      <c r="BO298" s="91"/>
      <c r="BP298" s="91"/>
      <c r="BQ298" s="91"/>
      <c r="BR298" s="41"/>
      <c r="BS298" s="41"/>
      <c r="BT298" s="41"/>
      <c r="BU298" s="41"/>
      <c r="BV298" s="41"/>
      <c r="BW298" s="41"/>
      <c r="BX298" s="91"/>
      <c r="BY298" s="91"/>
      <c r="BZ298" s="91"/>
      <c r="CA298" s="91"/>
      <c r="CB298" s="41"/>
      <c r="CC298" s="91"/>
      <c r="CD298" s="91"/>
      <c r="CE298" s="91"/>
      <c r="CF298" s="91"/>
      <c r="CG298" s="41"/>
      <c r="CH298" s="41"/>
      <c r="CI298" s="41"/>
      <c r="CJ298" s="41"/>
      <c r="CK298" s="4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6"/>
      <c r="DB298" s="96"/>
      <c r="DC298" s="96"/>
      <c r="DD298" s="96"/>
      <c r="DE298" s="96"/>
      <c r="DF298" s="96"/>
      <c r="DG298" s="91"/>
      <c r="DH298" s="91"/>
      <c r="DI298" s="91"/>
      <c r="DJ298" s="91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104"/>
      <c r="EZ298" s="104"/>
      <c r="FA298" s="104"/>
      <c r="FB298" s="104"/>
      <c r="FC298" s="104"/>
      <c r="FD298" s="104"/>
      <c r="FE298" s="104"/>
      <c r="FF298" s="105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</row>
    <row r="299" spans="1:208" ht="14.2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4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41"/>
      <c r="BE299" s="91"/>
      <c r="BF299" s="91"/>
      <c r="BG299" s="91"/>
      <c r="BH299" s="91"/>
      <c r="BI299" s="41"/>
      <c r="BJ299" s="91"/>
      <c r="BK299" s="91"/>
      <c r="BL299" s="91"/>
      <c r="BM299" s="91"/>
      <c r="BN299" s="91"/>
      <c r="BO299" s="91"/>
      <c r="BP299" s="91"/>
      <c r="BQ299" s="91"/>
      <c r="BR299" s="41"/>
      <c r="BS299" s="41"/>
      <c r="BT299" s="41"/>
      <c r="BU299" s="41"/>
      <c r="BV299" s="41"/>
      <c r="BW299" s="41"/>
      <c r="BX299" s="91"/>
      <c r="BY299" s="91"/>
      <c r="BZ299" s="91"/>
      <c r="CA299" s="91"/>
      <c r="CB299" s="41"/>
      <c r="CC299" s="91"/>
      <c r="CD299" s="91"/>
      <c r="CE299" s="91"/>
      <c r="CF299" s="91"/>
      <c r="CG299" s="41"/>
      <c r="CH299" s="41"/>
      <c r="CI299" s="41"/>
      <c r="CJ299" s="41"/>
      <c r="CK299" s="4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6"/>
      <c r="DB299" s="96"/>
      <c r="DC299" s="96"/>
      <c r="DD299" s="96"/>
      <c r="DE299" s="96"/>
      <c r="DF299" s="96"/>
      <c r="DG299" s="91"/>
      <c r="DH299" s="91"/>
      <c r="DI299" s="91"/>
      <c r="DJ299" s="91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104"/>
      <c r="EZ299" s="104"/>
      <c r="FA299" s="104"/>
      <c r="FB299" s="104"/>
      <c r="FC299" s="104"/>
      <c r="FD299" s="104"/>
      <c r="FE299" s="104"/>
      <c r="FF299" s="105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</row>
    <row r="300" spans="1:20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4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41"/>
      <c r="BE300" s="91"/>
      <c r="BF300" s="91"/>
      <c r="BG300" s="91"/>
      <c r="BH300" s="91"/>
      <c r="BI300" s="41"/>
      <c r="BJ300" s="91"/>
      <c r="BK300" s="91"/>
      <c r="BL300" s="91"/>
      <c r="BM300" s="91"/>
      <c r="BN300" s="91"/>
      <c r="BO300" s="91"/>
      <c r="BP300" s="91"/>
      <c r="BQ300" s="91"/>
      <c r="BR300" s="41"/>
      <c r="BS300" s="41"/>
      <c r="BT300" s="41"/>
      <c r="BU300" s="41"/>
      <c r="BV300" s="41"/>
      <c r="BW300" s="41"/>
      <c r="BX300" s="91"/>
      <c r="BY300" s="91"/>
      <c r="BZ300" s="91"/>
      <c r="CA300" s="91"/>
      <c r="CB300" s="41"/>
      <c r="CC300" s="91"/>
      <c r="CD300" s="91"/>
      <c r="CE300" s="91"/>
      <c r="CF300" s="91"/>
      <c r="CG300" s="41"/>
      <c r="CH300" s="41"/>
      <c r="CI300" s="41"/>
      <c r="CJ300" s="41"/>
      <c r="CK300" s="4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6"/>
      <c r="DB300" s="96"/>
      <c r="DC300" s="96"/>
      <c r="DD300" s="96"/>
      <c r="DE300" s="96"/>
      <c r="DF300" s="96"/>
      <c r="DG300" s="91"/>
      <c r="DH300" s="91"/>
      <c r="DI300" s="91"/>
      <c r="DJ300" s="91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104"/>
      <c r="EZ300" s="104"/>
      <c r="FA300" s="104"/>
      <c r="FB300" s="104"/>
      <c r="FC300" s="104"/>
      <c r="FD300" s="104"/>
      <c r="FE300" s="104"/>
      <c r="FF300" s="105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</row>
    <row r="301" spans="1:208" ht="14.2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4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41"/>
      <c r="BE301" s="91"/>
      <c r="BF301" s="91"/>
      <c r="BG301" s="91"/>
      <c r="BH301" s="91"/>
      <c r="BI301" s="41"/>
      <c r="BJ301" s="91"/>
      <c r="BK301" s="91"/>
      <c r="BL301" s="91"/>
      <c r="BM301" s="91"/>
      <c r="BN301" s="91"/>
      <c r="BO301" s="91"/>
      <c r="BP301" s="91"/>
      <c r="BQ301" s="91"/>
      <c r="BR301" s="41"/>
      <c r="BS301" s="41"/>
      <c r="BT301" s="41"/>
      <c r="BU301" s="41"/>
      <c r="BV301" s="41"/>
      <c r="BW301" s="41"/>
      <c r="BX301" s="91"/>
      <c r="BY301" s="91"/>
      <c r="BZ301" s="91"/>
      <c r="CA301" s="91"/>
      <c r="CB301" s="41"/>
      <c r="CC301" s="91"/>
      <c r="CD301" s="91"/>
      <c r="CE301" s="91"/>
      <c r="CF301" s="91"/>
      <c r="CG301" s="41"/>
      <c r="CH301" s="41"/>
      <c r="CI301" s="41"/>
      <c r="CJ301" s="41"/>
      <c r="CK301" s="4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6"/>
      <c r="DB301" s="96"/>
      <c r="DC301" s="96"/>
      <c r="DD301" s="96"/>
      <c r="DE301" s="96"/>
      <c r="DF301" s="96"/>
      <c r="DG301" s="91"/>
      <c r="DH301" s="91"/>
      <c r="DI301" s="91"/>
      <c r="DJ301" s="91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104"/>
      <c r="EZ301" s="104"/>
      <c r="FA301" s="104"/>
      <c r="FB301" s="104"/>
      <c r="FC301" s="104"/>
      <c r="FD301" s="104"/>
      <c r="FE301" s="104"/>
      <c r="FF301" s="105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</row>
    <row r="302" spans="1:208" ht="14.2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4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41"/>
      <c r="BE302" s="91"/>
      <c r="BF302" s="91"/>
      <c r="BG302" s="91"/>
      <c r="BH302" s="91"/>
      <c r="BI302" s="41"/>
      <c r="BJ302" s="91"/>
      <c r="BK302" s="91"/>
      <c r="BL302" s="91"/>
      <c r="BM302" s="91"/>
      <c r="BN302" s="91"/>
      <c r="BO302" s="91"/>
      <c r="BP302" s="91"/>
      <c r="BQ302" s="91"/>
      <c r="BR302" s="41"/>
      <c r="BS302" s="41"/>
      <c r="BT302" s="41"/>
      <c r="BU302" s="41"/>
      <c r="BV302" s="41"/>
      <c r="BW302" s="41"/>
      <c r="BX302" s="91"/>
      <c r="BY302" s="91"/>
      <c r="BZ302" s="91"/>
      <c r="CA302" s="91"/>
      <c r="CB302" s="41"/>
      <c r="CC302" s="91"/>
      <c r="CD302" s="91"/>
      <c r="CE302" s="91"/>
      <c r="CF302" s="91"/>
      <c r="CG302" s="41"/>
      <c r="CH302" s="41"/>
      <c r="CI302" s="41"/>
      <c r="CJ302" s="41"/>
      <c r="CK302" s="4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6"/>
      <c r="DB302" s="96"/>
      <c r="DC302" s="96"/>
      <c r="DD302" s="96"/>
      <c r="DE302" s="96"/>
      <c r="DF302" s="96"/>
      <c r="DG302" s="91"/>
      <c r="DH302" s="91"/>
      <c r="DI302" s="91"/>
      <c r="DJ302" s="91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104"/>
      <c r="EZ302" s="104"/>
      <c r="FA302" s="104"/>
      <c r="FB302" s="104"/>
      <c r="FC302" s="104"/>
      <c r="FD302" s="104"/>
      <c r="FE302" s="104"/>
      <c r="FF302" s="105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</row>
    <row r="303" spans="1:208" ht="14.2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4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41"/>
      <c r="BE303" s="91"/>
      <c r="BF303" s="91"/>
      <c r="BG303" s="91"/>
      <c r="BH303" s="91"/>
      <c r="BI303" s="41"/>
      <c r="BJ303" s="91"/>
      <c r="BK303" s="91"/>
      <c r="BL303" s="91"/>
      <c r="BM303" s="91"/>
      <c r="BN303" s="91"/>
      <c r="BO303" s="91"/>
      <c r="BP303" s="91"/>
      <c r="BQ303" s="91"/>
      <c r="BR303" s="41"/>
      <c r="BS303" s="41"/>
      <c r="BT303" s="41"/>
      <c r="BU303" s="41"/>
      <c r="BV303" s="41"/>
      <c r="BW303" s="41"/>
      <c r="BX303" s="91"/>
      <c r="BY303" s="91"/>
      <c r="BZ303" s="91"/>
      <c r="CA303" s="91"/>
      <c r="CB303" s="41"/>
      <c r="CC303" s="91"/>
      <c r="CD303" s="91"/>
      <c r="CE303" s="91"/>
      <c r="CF303" s="91"/>
      <c r="CG303" s="41"/>
      <c r="CH303" s="41"/>
      <c r="CI303" s="41"/>
      <c r="CJ303" s="41"/>
      <c r="CK303" s="4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6"/>
      <c r="DB303" s="96"/>
      <c r="DC303" s="96"/>
      <c r="DD303" s="96"/>
      <c r="DE303" s="96"/>
      <c r="DF303" s="96"/>
      <c r="DG303" s="91"/>
      <c r="DH303" s="91"/>
      <c r="DI303" s="91"/>
      <c r="DJ303" s="91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104"/>
      <c r="EZ303" s="104"/>
      <c r="FA303" s="104"/>
      <c r="FB303" s="104"/>
      <c r="FC303" s="104"/>
      <c r="FD303" s="104"/>
      <c r="FE303" s="104"/>
      <c r="FF303" s="105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</row>
    <row r="304" spans="1:208" ht="14.2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4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41"/>
      <c r="BE304" s="91"/>
      <c r="BF304" s="91"/>
      <c r="BG304" s="91"/>
      <c r="BH304" s="91"/>
      <c r="BI304" s="41"/>
      <c r="BJ304" s="91"/>
      <c r="BK304" s="91"/>
      <c r="BL304" s="91"/>
      <c r="BM304" s="91"/>
      <c r="BN304" s="91"/>
      <c r="BO304" s="91"/>
      <c r="BP304" s="91"/>
      <c r="BQ304" s="91"/>
      <c r="BR304" s="41"/>
      <c r="BS304" s="41"/>
      <c r="BT304" s="41"/>
      <c r="BU304" s="41"/>
      <c r="BV304" s="41"/>
      <c r="BW304" s="41"/>
      <c r="BX304" s="91"/>
      <c r="BY304" s="91"/>
      <c r="BZ304" s="91"/>
      <c r="CA304" s="91"/>
      <c r="CB304" s="41"/>
      <c r="CC304" s="91"/>
      <c r="CD304" s="91"/>
      <c r="CE304" s="91"/>
      <c r="CF304" s="91"/>
      <c r="CG304" s="41"/>
      <c r="CH304" s="41"/>
      <c r="CI304" s="41"/>
      <c r="CJ304" s="41"/>
      <c r="CK304" s="4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6"/>
      <c r="DB304" s="96"/>
      <c r="DC304" s="96"/>
      <c r="DD304" s="96"/>
      <c r="DE304" s="96"/>
      <c r="DF304" s="96"/>
      <c r="DG304" s="91"/>
      <c r="DH304" s="91"/>
      <c r="DI304" s="91"/>
      <c r="DJ304" s="91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104"/>
      <c r="EZ304" s="104"/>
      <c r="FA304" s="104"/>
      <c r="FB304" s="104"/>
      <c r="FC304" s="104"/>
      <c r="FD304" s="104"/>
      <c r="FE304" s="104"/>
      <c r="FF304" s="105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</row>
    <row r="305" spans="1:208" ht="14.2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4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41"/>
      <c r="BE305" s="91"/>
      <c r="BF305" s="91"/>
      <c r="BG305" s="91"/>
      <c r="BH305" s="91"/>
      <c r="BI305" s="41"/>
      <c r="BJ305" s="91"/>
      <c r="BK305" s="91"/>
      <c r="BL305" s="91"/>
      <c r="BM305" s="91"/>
      <c r="BN305" s="91"/>
      <c r="BO305" s="91"/>
      <c r="BP305" s="91"/>
      <c r="BQ305" s="91"/>
      <c r="BR305" s="41"/>
      <c r="BS305" s="41"/>
      <c r="BT305" s="41"/>
      <c r="BU305" s="41"/>
      <c r="BV305" s="41"/>
      <c r="BW305" s="41"/>
      <c r="BX305" s="91"/>
      <c r="BY305" s="91"/>
      <c r="BZ305" s="91"/>
      <c r="CA305" s="91"/>
      <c r="CB305" s="41"/>
      <c r="CC305" s="91"/>
      <c r="CD305" s="91"/>
      <c r="CE305" s="91"/>
      <c r="CF305" s="91"/>
      <c r="CG305" s="41"/>
      <c r="CH305" s="41"/>
      <c r="CI305" s="41"/>
      <c r="CJ305" s="41"/>
      <c r="CK305" s="4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6"/>
      <c r="DB305" s="96"/>
      <c r="DC305" s="96"/>
      <c r="DD305" s="96"/>
      <c r="DE305" s="96"/>
      <c r="DF305" s="96"/>
      <c r="DG305" s="91"/>
      <c r="DH305" s="91"/>
      <c r="DI305" s="91"/>
      <c r="DJ305" s="91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104"/>
      <c r="EZ305" s="104"/>
      <c r="FA305" s="104"/>
      <c r="FB305" s="104"/>
      <c r="FC305" s="104"/>
      <c r="FD305" s="104"/>
      <c r="FE305" s="104"/>
      <c r="FF305" s="105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</row>
    <row r="306" spans="1:208" ht="14.2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4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41"/>
      <c r="BE306" s="91"/>
      <c r="BF306" s="91"/>
      <c r="BG306" s="91"/>
      <c r="BH306" s="91"/>
      <c r="BI306" s="41"/>
      <c r="BJ306" s="91"/>
      <c r="BK306" s="91"/>
      <c r="BL306" s="91"/>
      <c r="BM306" s="91"/>
      <c r="BN306" s="91"/>
      <c r="BO306" s="91"/>
      <c r="BP306" s="91"/>
      <c r="BQ306" s="91"/>
      <c r="BR306" s="41"/>
      <c r="BS306" s="41"/>
      <c r="BT306" s="41"/>
      <c r="BU306" s="41"/>
      <c r="BV306" s="41"/>
      <c r="BW306" s="41"/>
      <c r="BX306" s="91"/>
      <c r="BY306" s="91"/>
      <c r="BZ306" s="91"/>
      <c r="CA306" s="91"/>
      <c r="CB306" s="41"/>
      <c r="CC306" s="91"/>
      <c r="CD306" s="91"/>
      <c r="CE306" s="91"/>
      <c r="CF306" s="91"/>
      <c r="CG306" s="41"/>
      <c r="CH306" s="41"/>
      <c r="CI306" s="41"/>
      <c r="CJ306" s="41"/>
      <c r="CK306" s="4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6"/>
      <c r="DB306" s="96"/>
      <c r="DC306" s="96"/>
      <c r="DD306" s="96"/>
      <c r="DE306" s="96"/>
      <c r="DF306" s="96"/>
      <c r="DG306" s="91"/>
      <c r="DH306" s="91"/>
      <c r="DI306" s="91"/>
      <c r="DJ306" s="91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104"/>
      <c r="EZ306" s="104"/>
      <c r="FA306" s="104"/>
      <c r="FB306" s="104"/>
      <c r="FC306" s="104"/>
      <c r="FD306" s="104"/>
      <c r="FE306" s="104"/>
      <c r="FF306" s="105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</row>
    <row r="307" spans="1:208" ht="14.2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4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41"/>
      <c r="BE307" s="91"/>
      <c r="BF307" s="91"/>
      <c r="BG307" s="91"/>
      <c r="BH307" s="91"/>
      <c r="BI307" s="41"/>
      <c r="BJ307" s="91"/>
      <c r="BK307" s="91"/>
      <c r="BL307" s="91"/>
      <c r="BM307" s="91"/>
      <c r="BN307" s="91"/>
      <c r="BO307" s="91"/>
      <c r="BP307" s="91"/>
      <c r="BQ307" s="91"/>
      <c r="BR307" s="41"/>
      <c r="BS307" s="41"/>
      <c r="BT307" s="41"/>
      <c r="BU307" s="41"/>
      <c r="BV307" s="41"/>
      <c r="BW307" s="41"/>
      <c r="BX307" s="91"/>
      <c r="BY307" s="91"/>
      <c r="BZ307" s="91"/>
      <c r="CA307" s="91"/>
      <c r="CB307" s="41"/>
      <c r="CC307" s="91"/>
      <c r="CD307" s="91"/>
      <c r="CE307" s="91"/>
      <c r="CF307" s="91"/>
      <c r="CG307" s="41"/>
      <c r="CH307" s="41"/>
      <c r="CI307" s="41"/>
      <c r="CJ307" s="41"/>
      <c r="CK307" s="4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6"/>
      <c r="DB307" s="96"/>
      <c r="DC307" s="96"/>
      <c r="DD307" s="96"/>
      <c r="DE307" s="96"/>
      <c r="DF307" s="96"/>
      <c r="DG307" s="91"/>
      <c r="DH307" s="91"/>
      <c r="DI307" s="91"/>
      <c r="DJ307" s="91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104"/>
      <c r="EZ307" s="104"/>
      <c r="FA307" s="104"/>
      <c r="FB307" s="104"/>
      <c r="FC307" s="104"/>
      <c r="FD307" s="104"/>
      <c r="FE307" s="104"/>
      <c r="FF307" s="105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</row>
    <row r="308" spans="1:20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4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41"/>
      <c r="BE308" s="91"/>
      <c r="BF308" s="91"/>
      <c r="BG308" s="91"/>
      <c r="BH308" s="91"/>
      <c r="BI308" s="41"/>
      <c r="BJ308" s="91"/>
      <c r="BK308" s="91"/>
      <c r="BL308" s="91"/>
      <c r="BM308" s="91"/>
      <c r="BN308" s="91"/>
      <c r="BO308" s="91"/>
      <c r="BP308" s="91"/>
      <c r="BQ308" s="91"/>
      <c r="BR308" s="41"/>
      <c r="BS308" s="41"/>
      <c r="BT308" s="41"/>
      <c r="BU308" s="41"/>
      <c r="BV308" s="41"/>
      <c r="BW308" s="41"/>
      <c r="BX308" s="91"/>
      <c r="BY308" s="91"/>
      <c r="BZ308" s="91"/>
      <c r="CA308" s="91"/>
      <c r="CB308" s="41"/>
      <c r="CC308" s="91"/>
      <c r="CD308" s="91"/>
      <c r="CE308" s="91"/>
      <c r="CF308" s="91"/>
      <c r="CG308" s="41"/>
      <c r="CH308" s="41"/>
      <c r="CI308" s="41"/>
      <c r="CJ308" s="41"/>
      <c r="CK308" s="4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6"/>
      <c r="DB308" s="96"/>
      <c r="DC308" s="96"/>
      <c r="DD308" s="96"/>
      <c r="DE308" s="96"/>
      <c r="DF308" s="96"/>
      <c r="DG308" s="91"/>
      <c r="DH308" s="91"/>
      <c r="DI308" s="91"/>
      <c r="DJ308" s="91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104"/>
      <c r="EZ308" s="104"/>
      <c r="FA308" s="104"/>
      <c r="FB308" s="104"/>
      <c r="FC308" s="104"/>
      <c r="FD308" s="104"/>
      <c r="FE308" s="104"/>
      <c r="FF308" s="105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</row>
    <row r="309" spans="1:208" ht="14.2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4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41"/>
      <c r="BE309" s="91"/>
      <c r="BF309" s="91"/>
      <c r="BG309" s="91"/>
      <c r="BH309" s="91"/>
      <c r="BI309" s="41"/>
      <c r="BJ309" s="91"/>
      <c r="BK309" s="91"/>
      <c r="BL309" s="91"/>
      <c r="BM309" s="91"/>
      <c r="BN309" s="91"/>
      <c r="BO309" s="91"/>
      <c r="BP309" s="91"/>
      <c r="BQ309" s="91"/>
      <c r="BR309" s="41"/>
      <c r="BS309" s="41"/>
      <c r="BT309" s="41"/>
      <c r="BU309" s="41"/>
      <c r="BV309" s="41"/>
      <c r="BW309" s="41"/>
      <c r="BX309" s="91"/>
      <c r="BY309" s="91"/>
      <c r="BZ309" s="91"/>
      <c r="CA309" s="91"/>
      <c r="CB309" s="41"/>
      <c r="CC309" s="91"/>
      <c r="CD309" s="91"/>
      <c r="CE309" s="91"/>
      <c r="CF309" s="91"/>
      <c r="CG309" s="41"/>
      <c r="CH309" s="41"/>
      <c r="CI309" s="41"/>
      <c r="CJ309" s="41"/>
      <c r="CK309" s="4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6"/>
      <c r="DB309" s="96"/>
      <c r="DC309" s="96"/>
      <c r="DD309" s="96"/>
      <c r="DE309" s="96"/>
      <c r="DF309" s="96"/>
      <c r="DG309" s="91"/>
      <c r="DH309" s="91"/>
      <c r="DI309" s="91"/>
      <c r="DJ309" s="91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104"/>
      <c r="EZ309" s="104"/>
      <c r="FA309" s="104"/>
      <c r="FB309" s="104"/>
      <c r="FC309" s="104"/>
      <c r="FD309" s="104"/>
      <c r="FE309" s="104"/>
      <c r="FF309" s="105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</row>
    <row r="310" spans="1:208" ht="14.2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4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41"/>
      <c r="BE310" s="91"/>
      <c r="BF310" s="91"/>
      <c r="BG310" s="91"/>
      <c r="BH310" s="91"/>
      <c r="BI310" s="41"/>
      <c r="BJ310" s="91"/>
      <c r="BK310" s="91"/>
      <c r="BL310" s="91"/>
      <c r="BM310" s="91"/>
      <c r="BN310" s="91"/>
      <c r="BO310" s="91"/>
      <c r="BP310" s="91"/>
      <c r="BQ310" s="91"/>
      <c r="BR310" s="41"/>
      <c r="BS310" s="41"/>
      <c r="BT310" s="41"/>
      <c r="BU310" s="41"/>
      <c r="BV310" s="41"/>
      <c r="BW310" s="41"/>
      <c r="BX310" s="91"/>
      <c r="BY310" s="91"/>
      <c r="BZ310" s="91"/>
      <c r="CA310" s="91"/>
      <c r="CB310" s="41"/>
      <c r="CC310" s="91"/>
      <c r="CD310" s="91"/>
      <c r="CE310" s="91"/>
      <c r="CF310" s="91"/>
      <c r="CG310" s="41"/>
      <c r="CH310" s="41"/>
      <c r="CI310" s="41"/>
      <c r="CJ310" s="41"/>
      <c r="CK310" s="4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6"/>
      <c r="DB310" s="96"/>
      <c r="DC310" s="96"/>
      <c r="DD310" s="96"/>
      <c r="DE310" s="96"/>
      <c r="DF310" s="96"/>
      <c r="DG310" s="91"/>
      <c r="DH310" s="91"/>
      <c r="DI310" s="91"/>
      <c r="DJ310" s="91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104"/>
      <c r="EZ310" s="104"/>
      <c r="FA310" s="104"/>
      <c r="FB310" s="104"/>
      <c r="FC310" s="104"/>
      <c r="FD310" s="104"/>
      <c r="FE310" s="104"/>
      <c r="FF310" s="105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</row>
    <row r="311" spans="1:208" ht="14.2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4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41"/>
      <c r="BE311" s="91"/>
      <c r="BF311" s="91"/>
      <c r="BG311" s="91"/>
      <c r="BH311" s="91"/>
      <c r="BI311" s="41"/>
      <c r="BJ311" s="91"/>
      <c r="BK311" s="91"/>
      <c r="BL311" s="91"/>
      <c r="BM311" s="91"/>
      <c r="BN311" s="91"/>
      <c r="BO311" s="91"/>
      <c r="BP311" s="91"/>
      <c r="BQ311" s="91"/>
      <c r="BR311" s="41"/>
      <c r="BS311" s="41"/>
      <c r="BT311" s="41"/>
      <c r="BU311" s="41"/>
      <c r="BV311" s="41"/>
      <c r="BW311" s="41"/>
      <c r="BX311" s="91"/>
      <c r="BY311" s="91"/>
      <c r="BZ311" s="91"/>
      <c r="CA311" s="91"/>
      <c r="CB311" s="41"/>
      <c r="CC311" s="91"/>
      <c r="CD311" s="91"/>
      <c r="CE311" s="91"/>
      <c r="CF311" s="91"/>
      <c r="CG311" s="41"/>
      <c r="CH311" s="41"/>
      <c r="CI311" s="41"/>
      <c r="CJ311" s="41"/>
      <c r="CK311" s="4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6"/>
      <c r="DB311" s="96"/>
      <c r="DC311" s="96"/>
      <c r="DD311" s="96"/>
      <c r="DE311" s="96"/>
      <c r="DF311" s="96"/>
      <c r="DG311" s="91"/>
      <c r="DH311" s="91"/>
      <c r="DI311" s="91"/>
      <c r="DJ311" s="91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104"/>
      <c r="EZ311" s="104"/>
      <c r="FA311" s="104"/>
      <c r="FB311" s="104"/>
      <c r="FC311" s="104"/>
      <c r="FD311" s="104"/>
      <c r="FE311" s="104"/>
      <c r="FF311" s="105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</row>
    <row r="312" spans="1:208" ht="14.2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4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41"/>
      <c r="BE312" s="91"/>
      <c r="BF312" s="91"/>
      <c r="BG312" s="91"/>
      <c r="BH312" s="91"/>
      <c r="BI312" s="41"/>
      <c r="BJ312" s="91"/>
      <c r="BK312" s="91"/>
      <c r="BL312" s="91"/>
      <c r="BM312" s="91"/>
      <c r="BN312" s="91"/>
      <c r="BO312" s="91"/>
      <c r="BP312" s="91"/>
      <c r="BQ312" s="91"/>
      <c r="BR312" s="41"/>
      <c r="BS312" s="41"/>
      <c r="BT312" s="41"/>
      <c r="BU312" s="41"/>
      <c r="BV312" s="41"/>
      <c r="BW312" s="41"/>
      <c r="BX312" s="91"/>
      <c r="BY312" s="91"/>
      <c r="BZ312" s="91"/>
      <c r="CA312" s="91"/>
      <c r="CB312" s="41"/>
      <c r="CC312" s="91"/>
      <c r="CD312" s="91"/>
      <c r="CE312" s="91"/>
      <c r="CF312" s="91"/>
      <c r="CG312" s="41"/>
      <c r="CH312" s="41"/>
      <c r="CI312" s="41"/>
      <c r="CJ312" s="41"/>
      <c r="CK312" s="4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6"/>
      <c r="DB312" s="96"/>
      <c r="DC312" s="96"/>
      <c r="DD312" s="96"/>
      <c r="DE312" s="96"/>
      <c r="DF312" s="96"/>
      <c r="DG312" s="91"/>
      <c r="DH312" s="91"/>
      <c r="DI312" s="91"/>
      <c r="DJ312" s="91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104"/>
      <c r="EZ312" s="104"/>
      <c r="FA312" s="104"/>
      <c r="FB312" s="104"/>
      <c r="FC312" s="104"/>
      <c r="FD312" s="104"/>
      <c r="FE312" s="104"/>
      <c r="FF312" s="105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</row>
    <row r="313" spans="1:208" ht="14.2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4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41"/>
      <c r="BE313" s="91"/>
      <c r="BF313" s="91"/>
      <c r="BG313" s="91"/>
      <c r="BH313" s="91"/>
      <c r="BI313" s="41"/>
      <c r="BJ313" s="91"/>
      <c r="BK313" s="91"/>
      <c r="BL313" s="91"/>
      <c r="BM313" s="91"/>
      <c r="BN313" s="91"/>
      <c r="BO313" s="91"/>
      <c r="BP313" s="91"/>
      <c r="BQ313" s="91"/>
      <c r="BR313" s="41"/>
      <c r="BS313" s="41"/>
      <c r="BT313" s="41"/>
      <c r="BU313" s="41"/>
      <c r="BV313" s="41"/>
      <c r="BW313" s="41"/>
      <c r="BX313" s="91"/>
      <c r="BY313" s="91"/>
      <c r="BZ313" s="91"/>
      <c r="CA313" s="91"/>
      <c r="CB313" s="41"/>
      <c r="CC313" s="91"/>
      <c r="CD313" s="91"/>
      <c r="CE313" s="91"/>
      <c r="CF313" s="91"/>
      <c r="CG313" s="41"/>
      <c r="CH313" s="41"/>
      <c r="CI313" s="41"/>
      <c r="CJ313" s="41"/>
      <c r="CK313" s="4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6"/>
      <c r="DB313" s="96"/>
      <c r="DC313" s="96"/>
      <c r="DD313" s="96"/>
      <c r="DE313" s="96"/>
      <c r="DF313" s="96"/>
      <c r="DG313" s="91"/>
      <c r="DH313" s="91"/>
      <c r="DI313" s="91"/>
      <c r="DJ313" s="91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104"/>
      <c r="EZ313" s="104"/>
      <c r="FA313" s="104"/>
      <c r="FB313" s="104"/>
      <c r="FC313" s="104"/>
      <c r="FD313" s="104"/>
      <c r="FE313" s="104"/>
      <c r="FF313" s="105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</row>
    <row r="314" spans="1:208" ht="14.2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4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41"/>
      <c r="BE314" s="91"/>
      <c r="BF314" s="91"/>
      <c r="BG314" s="91"/>
      <c r="BH314" s="91"/>
      <c r="BI314" s="41"/>
      <c r="BJ314" s="91"/>
      <c r="BK314" s="91"/>
      <c r="BL314" s="91"/>
      <c r="BM314" s="91"/>
      <c r="BN314" s="91"/>
      <c r="BO314" s="91"/>
      <c r="BP314" s="91"/>
      <c r="BQ314" s="91"/>
      <c r="BR314" s="41"/>
      <c r="BS314" s="41"/>
      <c r="BT314" s="41"/>
      <c r="BU314" s="41"/>
      <c r="BV314" s="41"/>
      <c r="BW314" s="41"/>
      <c r="BX314" s="91"/>
      <c r="BY314" s="91"/>
      <c r="BZ314" s="91"/>
      <c r="CA314" s="91"/>
      <c r="CB314" s="41"/>
      <c r="CC314" s="91"/>
      <c r="CD314" s="91"/>
      <c r="CE314" s="91"/>
      <c r="CF314" s="91"/>
      <c r="CG314" s="41"/>
      <c r="CH314" s="41"/>
      <c r="CI314" s="41"/>
      <c r="CJ314" s="41"/>
      <c r="CK314" s="4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6"/>
      <c r="DB314" s="96"/>
      <c r="DC314" s="96"/>
      <c r="DD314" s="96"/>
      <c r="DE314" s="96"/>
      <c r="DF314" s="96"/>
      <c r="DG314" s="91"/>
      <c r="DH314" s="91"/>
      <c r="DI314" s="91"/>
      <c r="DJ314" s="91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104"/>
      <c r="EZ314" s="104"/>
      <c r="FA314" s="104"/>
      <c r="FB314" s="104"/>
      <c r="FC314" s="104"/>
      <c r="FD314" s="104"/>
      <c r="FE314" s="104"/>
      <c r="FF314" s="105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</row>
    <row r="315" spans="1:208" ht="14.2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4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41"/>
      <c r="BE315" s="91"/>
      <c r="BF315" s="91"/>
      <c r="BG315" s="91"/>
      <c r="BH315" s="91"/>
      <c r="BI315" s="41"/>
      <c r="BJ315" s="91"/>
      <c r="BK315" s="91"/>
      <c r="BL315" s="91"/>
      <c r="BM315" s="91"/>
      <c r="BN315" s="91"/>
      <c r="BO315" s="91"/>
      <c r="BP315" s="91"/>
      <c r="BQ315" s="91"/>
      <c r="BR315" s="41"/>
      <c r="BS315" s="41"/>
      <c r="BT315" s="41"/>
      <c r="BU315" s="41"/>
      <c r="BV315" s="41"/>
      <c r="BW315" s="41"/>
      <c r="BX315" s="91"/>
      <c r="BY315" s="91"/>
      <c r="BZ315" s="91"/>
      <c r="CA315" s="91"/>
      <c r="CB315" s="41"/>
      <c r="CC315" s="91"/>
      <c r="CD315" s="91"/>
      <c r="CE315" s="91"/>
      <c r="CF315" s="91"/>
      <c r="CG315" s="41"/>
      <c r="CH315" s="41"/>
      <c r="CI315" s="41"/>
      <c r="CJ315" s="41"/>
      <c r="CK315" s="4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6"/>
      <c r="DB315" s="96"/>
      <c r="DC315" s="96"/>
      <c r="DD315" s="96"/>
      <c r="DE315" s="96"/>
      <c r="DF315" s="96"/>
      <c r="DG315" s="91"/>
      <c r="DH315" s="91"/>
      <c r="DI315" s="91"/>
      <c r="DJ315" s="91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104"/>
      <c r="EZ315" s="104"/>
      <c r="FA315" s="104"/>
      <c r="FB315" s="104"/>
      <c r="FC315" s="104"/>
      <c r="FD315" s="104"/>
      <c r="FE315" s="104"/>
      <c r="FF315" s="105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</row>
    <row r="316" spans="1:208" ht="14.2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4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41"/>
      <c r="BE316" s="91"/>
      <c r="BF316" s="91"/>
      <c r="BG316" s="91"/>
      <c r="BH316" s="91"/>
      <c r="BI316" s="41"/>
      <c r="BJ316" s="91"/>
      <c r="BK316" s="91"/>
      <c r="BL316" s="91"/>
      <c r="BM316" s="91"/>
      <c r="BN316" s="91"/>
      <c r="BO316" s="91"/>
      <c r="BP316" s="91"/>
      <c r="BQ316" s="91"/>
      <c r="BR316" s="41"/>
      <c r="BS316" s="41"/>
      <c r="BT316" s="41"/>
      <c r="BU316" s="41"/>
      <c r="BV316" s="41"/>
      <c r="BW316" s="41"/>
      <c r="BX316" s="91"/>
      <c r="BY316" s="91"/>
      <c r="BZ316" s="91"/>
      <c r="CA316" s="91"/>
      <c r="CB316" s="41"/>
      <c r="CC316" s="91"/>
      <c r="CD316" s="91"/>
      <c r="CE316" s="91"/>
      <c r="CF316" s="91"/>
      <c r="CG316" s="41"/>
      <c r="CH316" s="41"/>
      <c r="CI316" s="41"/>
      <c r="CJ316" s="41"/>
      <c r="CK316" s="4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6"/>
      <c r="DB316" s="96"/>
      <c r="DC316" s="96"/>
      <c r="DD316" s="96"/>
      <c r="DE316" s="96"/>
      <c r="DF316" s="96"/>
      <c r="DG316" s="91"/>
      <c r="DH316" s="91"/>
      <c r="DI316" s="91"/>
      <c r="DJ316" s="91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104"/>
      <c r="EZ316" s="104"/>
      <c r="FA316" s="104"/>
      <c r="FB316" s="104"/>
      <c r="FC316" s="104"/>
      <c r="FD316" s="104"/>
      <c r="FE316" s="104"/>
      <c r="FF316" s="105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</row>
    <row r="317" spans="1:208" ht="14.2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4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41"/>
      <c r="BE317" s="91"/>
      <c r="BF317" s="91"/>
      <c r="BG317" s="91"/>
      <c r="BH317" s="91"/>
      <c r="BI317" s="41"/>
      <c r="BJ317" s="91"/>
      <c r="BK317" s="91"/>
      <c r="BL317" s="91"/>
      <c r="BM317" s="91"/>
      <c r="BN317" s="91"/>
      <c r="BO317" s="91"/>
      <c r="BP317" s="91"/>
      <c r="BQ317" s="91"/>
      <c r="BR317" s="41"/>
      <c r="BS317" s="41"/>
      <c r="BT317" s="41"/>
      <c r="BU317" s="41"/>
      <c r="BV317" s="41"/>
      <c r="BW317" s="41"/>
      <c r="BX317" s="91"/>
      <c r="BY317" s="91"/>
      <c r="BZ317" s="91"/>
      <c r="CA317" s="91"/>
      <c r="CB317" s="41"/>
      <c r="CC317" s="91"/>
      <c r="CD317" s="91"/>
      <c r="CE317" s="91"/>
      <c r="CF317" s="91"/>
      <c r="CG317" s="41"/>
      <c r="CH317" s="41"/>
      <c r="CI317" s="41"/>
      <c r="CJ317" s="41"/>
      <c r="CK317" s="4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6"/>
      <c r="DB317" s="96"/>
      <c r="DC317" s="96"/>
      <c r="DD317" s="96"/>
      <c r="DE317" s="96"/>
      <c r="DF317" s="96"/>
      <c r="DG317" s="91"/>
      <c r="DH317" s="91"/>
      <c r="DI317" s="91"/>
      <c r="DJ317" s="91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104"/>
      <c r="EZ317" s="104"/>
      <c r="FA317" s="104"/>
      <c r="FB317" s="104"/>
      <c r="FC317" s="104"/>
      <c r="FD317" s="104"/>
      <c r="FE317" s="104"/>
      <c r="FF317" s="105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</row>
    <row r="318" spans="1:208" ht="14.2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4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41"/>
      <c r="BE318" s="91"/>
      <c r="BF318" s="91"/>
      <c r="BG318" s="91"/>
      <c r="BH318" s="91"/>
      <c r="BI318" s="41"/>
      <c r="BJ318" s="91"/>
      <c r="BK318" s="91"/>
      <c r="BL318" s="91"/>
      <c r="BM318" s="91"/>
      <c r="BN318" s="91"/>
      <c r="BO318" s="91"/>
      <c r="BP318" s="91"/>
      <c r="BQ318" s="91"/>
      <c r="BR318" s="41"/>
      <c r="BS318" s="41"/>
      <c r="BT318" s="41"/>
      <c r="BU318" s="41"/>
      <c r="BV318" s="41"/>
      <c r="BW318" s="41"/>
      <c r="BX318" s="91"/>
      <c r="BY318" s="91"/>
      <c r="BZ318" s="91"/>
      <c r="CA318" s="91"/>
      <c r="CB318" s="41"/>
      <c r="CC318" s="91"/>
      <c r="CD318" s="91"/>
      <c r="CE318" s="91"/>
      <c r="CF318" s="91"/>
      <c r="CG318" s="41"/>
      <c r="CH318" s="41"/>
      <c r="CI318" s="41"/>
      <c r="CJ318" s="41"/>
      <c r="CK318" s="4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6"/>
      <c r="DB318" s="96"/>
      <c r="DC318" s="96"/>
      <c r="DD318" s="96"/>
      <c r="DE318" s="96"/>
      <c r="DF318" s="96"/>
      <c r="DG318" s="91"/>
      <c r="DH318" s="91"/>
      <c r="DI318" s="91"/>
      <c r="DJ318" s="91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104"/>
      <c r="EZ318" s="104"/>
      <c r="FA318" s="104"/>
      <c r="FB318" s="104"/>
      <c r="FC318" s="104"/>
      <c r="FD318" s="104"/>
      <c r="FE318" s="104"/>
      <c r="FF318" s="105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</row>
    <row r="319" spans="1:208" ht="14.2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4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41"/>
      <c r="BE319" s="91"/>
      <c r="BF319" s="91"/>
      <c r="BG319" s="91"/>
      <c r="BH319" s="91"/>
      <c r="BI319" s="41"/>
      <c r="BJ319" s="91"/>
      <c r="BK319" s="91"/>
      <c r="BL319" s="91"/>
      <c r="BM319" s="91"/>
      <c r="BN319" s="91"/>
      <c r="BO319" s="91"/>
      <c r="BP319" s="91"/>
      <c r="BQ319" s="91"/>
      <c r="BR319" s="41"/>
      <c r="BS319" s="41"/>
      <c r="BT319" s="41"/>
      <c r="BU319" s="41"/>
      <c r="BV319" s="41"/>
      <c r="BW319" s="41"/>
      <c r="BX319" s="91"/>
      <c r="BY319" s="91"/>
      <c r="BZ319" s="91"/>
      <c r="CA319" s="91"/>
      <c r="CB319" s="41"/>
      <c r="CC319" s="91"/>
      <c r="CD319" s="91"/>
      <c r="CE319" s="91"/>
      <c r="CF319" s="91"/>
      <c r="CG319" s="41"/>
      <c r="CH319" s="41"/>
      <c r="CI319" s="41"/>
      <c r="CJ319" s="41"/>
      <c r="CK319" s="4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6"/>
      <c r="DB319" s="96"/>
      <c r="DC319" s="96"/>
      <c r="DD319" s="96"/>
      <c r="DE319" s="96"/>
      <c r="DF319" s="96"/>
      <c r="DG319" s="91"/>
      <c r="DH319" s="91"/>
      <c r="DI319" s="91"/>
      <c r="DJ319" s="91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104"/>
      <c r="EZ319" s="104"/>
      <c r="FA319" s="104"/>
      <c r="FB319" s="104"/>
      <c r="FC319" s="104"/>
      <c r="FD319" s="104"/>
      <c r="FE319" s="104"/>
      <c r="FF319" s="105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</row>
    <row r="320" spans="1:208" ht="14.2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4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41"/>
      <c r="BE320" s="91"/>
      <c r="BF320" s="91"/>
      <c r="BG320" s="91"/>
      <c r="BH320" s="91"/>
      <c r="BI320" s="41"/>
      <c r="BJ320" s="91"/>
      <c r="BK320" s="91"/>
      <c r="BL320" s="91"/>
      <c r="BM320" s="91"/>
      <c r="BN320" s="91"/>
      <c r="BO320" s="91"/>
      <c r="BP320" s="91"/>
      <c r="BQ320" s="91"/>
      <c r="BR320" s="41"/>
      <c r="BS320" s="41"/>
      <c r="BT320" s="41"/>
      <c r="BU320" s="41"/>
      <c r="BV320" s="41"/>
      <c r="BW320" s="41"/>
      <c r="BX320" s="91"/>
      <c r="BY320" s="91"/>
      <c r="BZ320" s="91"/>
      <c r="CA320" s="91"/>
      <c r="CB320" s="41"/>
      <c r="CC320" s="91"/>
      <c r="CD320" s="91"/>
      <c r="CE320" s="91"/>
      <c r="CF320" s="91"/>
      <c r="CG320" s="41"/>
      <c r="CH320" s="41"/>
      <c r="CI320" s="41"/>
      <c r="CJ320" s="41"/>
      <c r="CK320" s="4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6"/>
      <c r="DB320" s="96"/>
      <c r="DC320" s="96"/>
      <c r="DD320" s="96"/>
      <c r="DE320" s="96"/>
      <c r="DF320" s="96"/>
      <c r="DG320" s="91"/>
      <c r="DH320" s="91"/>
      <c r="DI320" s="91"/>
      <c r="DJ320" s="91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104"/>
      <c r="EZ320" s="104"/>
      <c r="FA320" s="104"/>
      <c r="FB320" s="104"/>
      <c r="FC320" s="104"/>
      <c r="FD320" s="104"/>
      <c r="FE320" s="104"/>
      <c r="FF320" s="105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</row>
    <row r="321" spans="1:208" ht="14.2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4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41"/>
      <c r="BE321" s="91"/>
      <c r="BF321" s="91"/>
      <c r="BG321" s="91"/>
      <c r="BH321" s="91"/>
      <c r="BI321" s="41"/>
      <c r="BJ321" s="91"/>
      <c r="BK321" s="91"/>
      <c r="BL321" s="91"/>
      <c r="BM321" s="91"/>
      <c r="BN321" s="91"/>
      <c r="BO321" s="91"/>
      <c r="BP321" s="91"/>
      <c r="BQ321" s="91"/>
      <c r="BR321" s="41"/>
      <c r="BS321" s="41"/>
      <c r="BT321" s="41"/>
      <c r="BU321" s="41"/>
      <c r="BV321" s="41"/>
      <c r="BW321" s="41"/>
      <c r="BX321" s="91"/>
      <c r="BY321" s="91"/>
      <c r="BZ321" s="91"/>
      <c r="CA321" s="91"/>
      <c r="CB321" s="41"/>
      <c r="CC321" s="91"/>
      <c r="CD321" s="91"/>
      <c r="CE321" s="91"/>
      <c r="CF321" s="91"/>
      <c r="CG321" s="41"/>
      <c r="CH321" s="41"/>
      <c r="CI321" s="41"/>
      <c r="CJ321" s="41"/>
      <c r="CK321" s="4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6"/>
      <c r="DB321" s="96"/>
      <c r="DC321" s="96"/>
      <c r="DD321" s="96"/>
      <c r="DE321" s="96"/>
      <c r="DF321" s="96"/>
      <c r="DG321" s="91"/>
      <c r="DH321" s="91"/>
      <c r="DI321" s="91"/>
      <c r="DJ321" s="91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104"/>
      <c r="EZ321" s="104"/>
      <c r="FA321" s="104"/>
      <c r="FB321" s="104"/>
      <c r="FC321" s="104"/>
      <c r="FD321" s="104"/>
      <c r="FE321" s="104"/>
      <c r="FF321" s="105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</row>
    <row r="322" spans="1:208" ht="14.2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4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41"/>
      <c r="BE322" s="91"/>
      <c r="BF322" s="91"/>
      <c r="BG322" s="91"/>
      <c r="BH322" s="91"/>
      <c r="BI322" s="41"/>
      <c r="BJ322" s="91"/>
      <c r="BK322" s="91"/>
      <c r="BL322" s="91"/>
      <c r="BM322" s="91"/>
      <c r="BN322" s="91"/>
      <c r="BO322" s="91"/>
      <c r="BP322" s="91"/>
      <c r="BQ322" s="91"/>
      <c r="BR322" s="41"/>
      <c r="BS322" s="41"/>
      <c r="BT322" s="41"/>
      <c r="BU322" s="41"/>
      <c r="BV322" s="41"/>
      <c r="BW322" s="41"/>
      <c r="BX322" s="91"/>
      <c r="BY322" s="91"/>
      <c r="BZ322" s="91"/>
      <c r="CA322" s="91"/>
      <c r="CB322" s="41"/>
      <c r="CC322" s="91"/>
      <c r="CD322" s="91"/>
      <c r="CE322" s="91"/>
      <c r="CF322" s="91"/>
      <c r="CG322" s="41"/>
      <c r="CH322" s="41"/>
      <c r="CI322" s="41"/>
      <c r="CJ322" s="41"/>
      <c r="CK322" s="4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6"/>
      <c r="DB322" s="96"/>
      <c r="DC322" s="96"/>
      <c r="DD322" s="96"/>
      <c r="DE322" s="96"/>
      <c r="DF322" s="96"/>
      <c r="DG322" s="91"/>
      <c r="DH322" s="91"/>
      <c r="DI322" s="91"/>
      <c r="DJ322" s="91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104"/>
      <c r="EZ322" s="104"/>
      <c r="FA322" s="104"/>
      <c r="FB322" s="104"/>
      <c r="FC322" s="104"/>
      <c r="FD322" s="104"/>
      <c r="FE322" s="104"/>
      <c r="FF322" s="105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</row>
    <row r="323" spans="1:208" ht="14.2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4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41"/>
      <c r="BE323" s="91"/>
      <c r="BF323" s="91"/>
      <c r="BG323" s="91"/>
      <c r="BH323" s="91"/>
      <c r="BI323" s="41"/>
      <c r="BJ323" s="91"/>
      <c r="BK323" s="91"/>
      <c r="BL323" s="91"/>
      <c r="BM323" s="91"/>
      <c r="BN323" s="91"/>
      <c r="BO323" s="91"/>
      <c r="BP323" s="91"/>
      <c r="BQ323" s="91"/>
      <c r="BR323" s="41"/>
      <c r="BS323" s="41"/>
      <c r="BT323" s="41"/>
      <c r="BU323" s="41"/>
      <c r="BV323" s="41"/>
      <c r="BW323" s="41"/>
      <c r="BX323" s="91"/>
      <c r="BY323" s="91"/>
      <c r="BZ323" s="91"/>
      <c r="CA323" s="91"/>
      <c r="CB323" s="41"/>
      <c r="CC323" s="91"/>
      <c r="CD323" s="91"/>
      <c r="CE323" s="91"/>
      <c r="CF323" s="91"/>
      <c r="CG323" s="41"/>
      <c r="CH323" s="41"/>
      <c r="CI323" s="41"/>
      <c r="CJ323" s="41"/>
      <c r="CK323" s="4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6"/>
      <c r="DB323" s="96"/>
      <c r="DC323" s="96"/>
      <c r="DD323" s="96"/>
      <c r="DE323" s="96"/>
      <c r="DF323" s="96"/>
      <c r="DG323" s="91"/>
      <c r="DH323" s="91"/>
      <c r="DI323" s="91"/>
      <c r="DJ323" s="91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104"/>
      <c r="EZ323" s="104"/>
      <c r="FA323" s="104"/>
      <c r="FB323" s="104"/>
      <c r="FC323" s="104"/>
      <c r="FD323" s="104"/>
      <c r="FE323" s="104"/>
      <c r="FF323" s="105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</row>
    <row r="324" spans="1:208" ht="14.2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4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41"/>
      <c r="BE324" s="91"/>
      <c r="BF324" s="91"/>
      <c r="BG324" s="91"/>
      <c r="BH324" s="91"/>
      <c r="BI324" s="41"/>
      <c r="BJ324" s="91"/>
      <c r="BK324" s="91"/>
      <c r="BL324" s="91"/>
      <c r="BM324" s="91"/>
      <c r="BN324" s="91"/>
      <c r="BO324" s="91"/>
      <c r="BP324" s="91"/>
      <c r="BQ324" s="91"/>
      <c r="BR324" s="41"/>
      <c r="BS324" s="41"/>
      <c r="BT324" s="41"/>
      <c r="BU324" s="41"/>
      <c r="BV324" s="41"/>
      <c r="BW324" s="41"/>
      <c r="BX324" s="91"/>
      <c r="BY324" s="91"/>
      <c r="BZ324" s="91"/>
      <c r="CA324" s="91"/>
      <c r="CB324" s="41"/>
      <c r="CC324" s="91"/>
      <c r="CD324" s="91"/>
      <c r="CE324" s="91"/>
      <c r="CF324" s="91"/>
      <c r="CG324" s="41"/>
      <c r="CH324" s="41"/>
      <c r="CI324" s="41"/>
      <c r="CJ324" s="41"/>
      <c r="CK324" s="4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6"/>
      <c r="DB324" s="96"/>
      <c r="DC324" s="96"/>
      <c r="DD324" s="96"/>
      <c r="DE324" s="96"/>
      <c r="DF324" s="96"/>
      <c r="DG324" s="91"/>
      <c r="DH324" s="91"/>
      <c r="DI324" s="91"/>
      <c r="DJ324" s="91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104"/>
      <c r="EZ324" s="104"/>
      <c r="FA324" s="104"/>
      <c r="FB324" s="104"/>
      <c r="FC324" s="104"/>
      <c r="FD324" s="104"/>
      <c r="FE324" s="104"/>
      <c r="FF324" s="105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</row>
    <row r="325" spans="1:208" ht="14.2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4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41"/>
      <c r="BE325" s="91"/>
      <c r="BF325" s="91"/>
      <c r="BG325" s="91"/>
      <c r="BH325" s="91"/>
      <c r="BI325" s="41"/>
      <c r="BJ325" s="91"/>
      <c r="BK325" s="91"/>
      <c r="BL325" s="91"/>
      <c r="BM325" s="91"/>
      <c r="BN325" s="91"/>
      <c r="BO325" s="91"/>
      <c r="BP325" s="91"/>
      <c r="BQ325" s="91"/>
      <c r="BR325" s="41"/>
      <c r="BS325" s="41"/>
      <c r="BT325" s="41"/>
      <c r="BU325" s="41"/>
      <c r="BV325" s="41"/>
      <c r="BW325" s="41"/>
      <c r="BX325" s="91"/>
      <c r="BY325" s="91"/>
      <c r="BZ325" s="91"/>
      <c r="CA325" s="91"/>
      <c r="CB325" s="41"/>
      <c r="CC325" s="91"/>
      <c r="CD325" s="91"/>
      <c r="CE325" s="91"/>
      <c r="CF325" s="91"/>
      <c r="CG325" s="41"/>
      <c r="CH325" s="41"/>
      <c r="CI325" s="41"/>
      <c r="CJ325" s="41"/>
      <c r="CK325" s="4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6"/>
      <c r="DB325" s="96"/>
      <c r="DC325" s="96"/>
      <c r="DD325" s="96"/>
      <c r="DE325" s="96"/>
      <c r="DF325" s="96"/>
      <c r="DG325" s="91"/>
      <c r="DH325" s="91"/>
      <c r="DI325" s="91"/>
      <c r="DJ325" s="91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104"/>
      <c r="EZ325" s="104"/>
      <c r="FA325" s="104"/>
      <c r="FB325" s="104"/>
      <c r="FC325" s="104"/>
      <c r="FD325" s="104"/>
      <c r="FE325" s="104"/>
      <c r="FF325" s="105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</row>
    <row r="326" spans="1:208" ht="14.2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4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41"/>
      <c r="BE326" s="91"/>
      <c r="BF326" s="91"/>
      <c r="BG326" s="91"/>
      <c r="BH326" s="91"/>
      <c r="BI326" s="41"/>
      <c r="BJ326" s="91"/>
      <c r="BK326" s="91"/>
      <c r="BL326" s="91"/>
      <c r="BM326" s="91"/>
      <c r="BN326" s="91"/>
      <c r="BO326" s="91"/>
      <c r="BP326" s="91"/>
      <c r="BQ326" s="91"/>
      <c r="BR326" s="41"/>
      <c r="BS326" s="41"/>
      <c r="BT326" s="41"/>
      <c r="BU326" s="41"/>
      <c r="BV326" s="41"/>
      <c r="BW326" s="41"/>
      <c r="BX326" s="91"/>
      <c r="BY326" s="91"/>
      <c r="BZ326" s="91"/>
      <c r="CA326" s="91"/>
      <c r="CB326" s="41"/>
      <c r="CC326" s="91"/>
      <c r="CD326" s="91"/>
      <c r="CE326" s="91"/>
      <c r="CF326" s="91"/>
      <c r="CG326" s="41"/>
      <c r="CH326" s="41"/>
      <c r="CI326" s="41"/>
      <c r="CJ326" s="41"/>
      <c r="CK326" s="4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6"/>
      <c r="DB326" s="96"/>
      <c r="DC326" s="96"/>
      <c r="DD326" s="96"/>
      <c r="DE326" s="96"/>
      <c r="DF326" s="96"/>
      <c r="DG326" s="91"/>
      <c r="DH326" s="91"/>
      <c r="DI326" s="91"/>
      <c r="DJ326" s="91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104"/>
      <c r="EZ326" s="104"/>
      <c r="FA326" s="104"/>
      <c r="FB326" s="104"/>
      <c r="FC326" s="104"/>
      <c r="FD326" s="104"/>
      <c r="FE326" s="104"/>
      <c r="FF326" s="105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</row>
    <row r="327" spans="1:208" ht="14.2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4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41"/>
      <c r="BE327" s="91"/>
      <c r="BF327" s="91"/>
      <c r="BG327" s="91"/>
      <c r="BH327" s="91"/>
      <c r="BI327" s="41"/>
      <c r="BJ327" s="91"/>
      <c r="BK327" s="91"/>
      <c r="BL327" s="91"/>
      <c r="BM327" s="91"/>
      <c r="BN327" s="91"/>
      <c r="BO327" s="91"/>
      <c r="BP327" s="91"/>
      <c r="BQ327" s="91"/>
      <c r="BR327" s="41"/>
      <c r="BS327" s="41"/>
      <c r="BT327" s="41"/>
      <c r="BU327" s="41"/>
      <c r="BV327" s="41"/>
      <c r="BW327" s="41"/>
      <c r="BX327" s="91"/>
      <c r="BY327" s="91"/>
      <c r="BZ327" s="91"/>
      <c r="CA327" s="91"/>
      <c r="CB327" s="41"/>
      <c r="CC327" s="91"/>
      <c r="CD327" s="91"/>
      <c r="CE327" s="91"/>
      <c r="CF327" s="91"/>
      <c r="CG327" s="41"/>
      <c r="CH327" s="41"/>
      <c r="CI327" s="41"/>
      <c r="CJ327" s="41"/>
      <c r="CK327" s="4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6"/>
      <c r="DB327" s="96"/>
      <c r="DC327" s="96"/>
      <c r="DD327" s="96"/>
      <c r="DE327" s="96"/>
      <c r="DF327" s="96"/>
      <c r="DG327" s="91"/>
      <c r="DH327" s="91"/>
      <c r="DI327" s="91"/>
      <c r="DJ327" s="91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104"/>
      <c r="EZ327" s="104"/>
      <c r="FA327" s="104"/>
      <c r="FB327" s="104"/>
      <c r="FC327" s="104"/>
      <c r="FD327" s="104"/>
      <c r="FE327" s="104"/>
      <c r="FF327" s="105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</row>
    <row r="328" spans="1:208" ht="14.2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4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41"/>
      <c r="BE328" s="91"/>
      <c r="BF328" s="91"/>
      <c r="BG328" s="91"/>
      <c r="BH328" s="91"/>
      <c r="BI328" s="41"/>
      <c r="BJ328" s="91"/>
      <c r="BK328" s="91"/>
      <c r="BL328" s="91"/>
      <c r="BM328" s="91"/>
      <c r="BN328" s="91"/>
      <c r="BO328" s="91"/>
      <c r="BP328" s="91"/>
      <c r="BQ328" s="91"/>
      <c r="BR328" s="41"/>
      <c r="BS328" s="41"/>
      <c r="BT328" s="41"/>
      <c r="BU328" s="41"/>
      <c r="BV328" s="41"/>
      <c r="BW328" s="41"/>
      <c r="BX328" s="91"/>
      <c r="BY328" s="91"/>
      <c r="BZ328" s="91"/>
      <c r="CA328" s="91"/>
      <c r="CB328" s="41"/>
      <c r="CC328" s="91"/>
      <c r="CD328" s="91"/>
      <c r="CE328" s="91"/>
      <c r="CF328" s="91"/>
      <c r="CG328" s="41"/>
      <c r="CH328" s="41"/>
      <c r="CI328" s="41"/>
      <c r="CJ328" s="41"/>
      <c r="CK328" s="4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6"/>
      <c r="DB328" s="96"/>
      <c r="DC328" s="96"/>
      <c r="DD328" s="96"/>
      <c r="DE328" s="96"/>
      <c r="DF328" s="96"/>
      <c r="DG328" s="91"/>
      <c r="DH328" s="91"/>
      <c r="DI328" s="91"/>
      <c r="DJ328" s="91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104"/>
      <c r="EZ328" s="104"/>
      <c r="FA328" s="104"/>
      <c r="FB328" s="104"/>
      <c r="FC328" s="104"/>
      <c r="FD328" s="104"/>
      <c r="FE328" s="104"/>
      <c r="FF328" s="105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</row>
    <row r="329" spans="1:208" ht="14.2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4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41"/>
      <c r="BE329" s="91"/>
      <c r="BF329" s="91"/>
      <c r="BG329" s="91"/>
      <c r="BH329" s="91"/>
      <c r="BI329" s="41"/>
      <c r="BJ329" s="91"/>
      <c r="BK329" s="91"/>
      <c r="BL329" s="91"/>
      <c r="BM329" s="91"/>
      <c r="BN329" s="91"/>
      <c r="BO329" s="91"/>
      <c r="BP329" s="91"/>
      <c r="BQ329" s="91"/>
      <c r="BR329" s="41"/>
      <c r="BS329" s="41"/>
      <c r="BT329" s="41"/>
      <c r="BU329" s="41"/>
      <c r="BV329" s="41"/>
      <c r="BW329" s="41"/>
      <c r="BX329" s="91"/>
      <c r="BY329" s="91"/>
      <c r="BZ329" s="91"/>
      <c r="CA329" s="91"/>
      <c r="CB329" s="41"/>
      <c r="CC329" s="91"/>
      <c r="CD329" s="91"/>
      <c r="CE329" s="91"/>
      <c r="CF329" s="91"/>
      <c r="CG329" s="41"/>
      <c r="CH329" s="41"/>
      <c r="CI329" s="41"/>
      <c r="CJ329" s="41"/>
      <c r="CK329" s="4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6"/>
      <c r="DB329" s="96"/>
      <c r="DC329" s="96"/>
      <c r="DD329" s="96"/>
      <c r="DE329" s="96"/>
      <c r="DF329" s="96"/>
      <c r="DG329" s="91"/>
      <c r="DH329" s="91"/>
      <c r="DI329" s="91"/>
      <c r="DJ329" s="91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104"/>
      <c r="EZ329" s="104"/>
      <c r="FA329" s="104"/>
      <c r="FB329" s="104"/>
      <c r="FC329" s="104"/>
      <c r="FD329" s="104"/>
      <c r="FE329" s="104"/>
      <c r="FF329" s="105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</row>
    <row r="330" spans="1:208" ht="14.2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4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41"/>
      <c r="BE330" s="91"/>
      <c r="BF330" s="91"/>
      <c r="BG330" s="91"/>
      <c r="BH330" s="91"/>
      <c r="BI330" s="41"/>
      <c r="BJ330" s="91"/>
      <c r="BK330" s="91"/>
      <c r="BL330" s="91"/>
      <c r="BM330" s="91"/>
      <c r="BN330" s="91"/>
      <c r="BO330" s="91"/>
      <c r="BP330" s="91"/>
      <c r="BQ330" s="91"/>
      <c r="BR330" s="41"/>
      <c r="BS330" s="41"/>
      <c r="BT330" s="41"/>
      <c r="BU330" s="41"/>
      <c r="BV330" s="41"/>
      <c r="BW330" s="41"/>
      <c r="BX330" s="91"/>
      <c r="BY330" s="91"/>
      <c r="BZ330" s="91"/>
      <c r="CA330" s="91"/>
      <c r="CB330" s="41"/>
      <c r="CC330" s="91"/>
      <c r="CD330" s="91"/>
      <c r="CE330" s="91"/>
      <c r="CF330" s="91"/>
      <c r="CG330" s="41"/>
      <c r="CH330" s="41"/>
      <c r="CI330" s="41"/>
      <c r="CJ330" s="41"/>
      <c r="CK330" s="4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6"/>
      <c r="DB330" s="96"/>
      <c r="DC330" s="96"/>
      <c r="DD330" s="96"/>
      <c r="DE330" s="96"/>
      <c r="DF330" s="96"/>
      <c r="DG330" s="91"/>
      <c r="DH330" s="91"/>
      <c r="DI330" s="91"/>
      <c r="DJ330" s="91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104"/>
      <c r="EZ330" s="104"/>
      <c r="FA330" s="104"/>
      <c r="FB330" s="104"/>
      <c r="FC330" s="104"/>
      <c r="FD330" s="104"/>
      <c r="FE330" s="104"/>
      <c r="FF330" s="105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</row>
    <row r="331" spans="1:208" ht="14.2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4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41"/>
      <c r="BE331" s="91"/>
      <c r="BF331" s="91"/>
      <c r="BG331" s="91"/>
      <c r="BH331" s="91"/>
      <c r="BI331" s="41"/>
      <c r="BJ331" s="91"/>
      <c r="BK331" s="91"/>
      <c r="BL331" s="91"/>
      <c r="BM331" s="91"/>
      <c r="BN331" s="91"/>
      <c r="BO331" s="91"/>
      <c r="BP331" s="91"/>
      <c r="BQ331" s="91"/>
      <c r="BR331" s="41"/>
      <c r="BS331" s="41"/>
      <c r="BT331" s="41"/>
      <c r="BU331" s="41"/>
      <c r="BV331" s="41"/>
      <c r="BW331" s="41"/>
      <c r="BX331" s="91"/>
      <c r="BY331" s="91"/>
      <c r="BZ331" s="91"/>
      <c r="CA331" s="91"/>
      <c r="CB331" s="41"/>
      <c r="CC331" s="91"/>
      <c r="CD331" s="91"/>
      <c r="CE331" s="91"/>
      <c r="CF331" s="91"/>
      <c r="CG331" s="41"/>
      <c r="CH331" s="41"/>
      <c r="CI331" s="41"/>
      <c r="CJ331" s="41"/>
      <c r="CK331" s="4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6"/>
      <c r="DB331" s="96"/>
      <c r="DC331" s="96"/>
      <c r="DD331" s="96"/>
      <c r="DE331" s="96"/>
      <c r="DF331" s="96"/>
      <c r="DG331" s="91"/>
      <c r="DH331" s="91"/>
      <c r="DI331" s="91"/>
      <c r="DJ331" s="91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104"/>
      <c r="EZ331" s="104"/>
      <c r="FA331" s="104"/>
      <c r="FB331" s="104"/>
      <c r="FC331" s="104"/>
      <c r="FD331" s="104"/>
      <c r="FE331" s="104"/>
      <c r="FF331" s="105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</row>
    <row r="332" spans="1:208" ht="14.2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4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41"/>
      <c r="BE332" s="91"/>
      <c r="BF332" s="91"/>
      <c r="BG332" s="91"/>
      <c r="BH332" s="91"/>
      <c r="BI332" s="41"/>
      <c r="BJ332" s="91"/>
      <c r="BK332" s="91"/>
      <c r="BL332" s="91"/>
      <c r="BM332" s="91"/>
      <c r="BN332" s="91"/>
      <c r="BO332" s="91"/>
      <c r="BP332" s="91"/>
      <c r="BQ332" s="91"/>
      <c r="BR332" s="41"/>
      <c r="BS332" s="41"/>
      <c r="BT332" s="41"/>
      <c r="BU332" s="41"/>
      <c r="BV332" s="41"/>
      <c r="BW332" s="41"/>
      <c r="BX332" s="91"/>
      <c r="BY332" s="91"/>
      <c r="BZ332" s="91"/>
      <c r="CA332" s="91"/>
      <c r="CB332" s="41"/>
      <c r="CC332" s="91"/>
      <c r="CD332" s="91"/>
      <c r="CE332" s="91"/>
      <c r="CF332" s="91"/>
      <c r="CG332" s="41"/>
      <c r="CH332" s="41"/>
      <c r="CI332" s="41"/>
      <c r="CJ332" s="41"/>
      <c r="CK332" s="4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6"/>
      <c r="DB332" s="96"/>
      <c r="DC332" s="96"/>
      <c r="DD332" s="96"/>
      <c r="DE332" s="96"/>
      <c r="DF332" s="96"/>
      <c r="DG332" s="91"/>
      <c r="DH332" s="91"/>
      <c r="DI332" s="91"/>
      <c r="DJ332" s="91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104"/>
      <c r="EZ332" s="104"/>
      <c r="FA332" s="104"/>
      <c r="FB332" s="104"/>
      <c r="FC332" s="104"/>
      <c r="FD332" s="104"/>
      <c r="FE332" s="104"/>
      <c r="FF332" s="105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</row>
    <row r="333" spans="1:208" ht="14.2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4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41"/>
      <c r="BE333" s="91"/>
      <c r="BF333" s="91"/>
      <c r="BG333" s="91"/>
      <c r="BH333" s="91"/>
      <c r="BI333" s="41"/>
      <c r="BJ333" s="91"/>
      <c r="BK333" s="91"/>
      <c r="BL333" s="91"/>
      <c r="BM333" s="91"/>
      <c r="BN333" s="91"/>
      <c r="BO333" s="91"/>
      <c r="BP333" s="91"/>
      <c r="BQ333" s="91"/>
      <c r="BR333" s="41"/>
      <c r="BS333" s="41"/>
      <c r="BT333" s="41"/>
      <c r="BU333" s="41"/>
      <c r="BV333" s="41"/>
      <c r="BW333" s="41"/>
      <c r="BX333" s="91"/>
      <c r="BY333" s="91"/>
      <c r="BZ333" s="91"/>
      <c r="CA333" s="91"/>
      <c r="CB333" s="41"/>
      <c r="CC333" s="91"/>
      <c r="CD333" s="91"/>
      <c r="CE333" s="91"/>
      <c r="CF333" s="91"/>
      <c r="CG333" s="41"/>
      <c r="CH333" s="41"/>
      <c r="CI333" s="41"/>
      <c r="CJ333" s="41"/>
      <c r="CK333" s="4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6"/>
      <c r="DB333" s="96"/>
      <c r="DC333" s="96"/>
      <c r="DD333" s="96"/>
      <c r="DE333" s="96"/>
      <c r="DF333" s="96"/>
      <c r="DG333" s="91"/>
      <c r="DH333" s="91"/>
      <c r="DI333" s="91"/>
      <c r="DJ333" s="91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104"/>
      <c r="EZ333" s="104"/>
      <c r="FA333" s="104"/>
      <c r="FB333" s="104"/>
      <c r="FC333" s="104"/>
      <c r="FD333" s="104"/>
      <c r="FE333" s="104"/>
      <c r="FF333" s="105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</row>
    <row r="334" spans="1:208" ht="14.2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4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41"/>
      <c r="BE334" s="91"/>
      <c r="BF334" s="91"/>
      <c r="BG334" s="91"/>
      <c r="BH334" s="91"/>
      <c r="BI334" s="41"/>
      <c r="BJ334" s="91"/>
      <c r="BK334" s="91"/>
      <c r="BL334" s="91"/>
      <c r="BM334" s="91"/>
      <c r="BN334" s="91"/>
      <c r="BO334" s="91"/>
      <c r="BP334" s="91"/>
      <c r="BQ334" s="91"/>
      <c r="BR334" s="41"/>
      <c r="BS334" s="41"/>
      <c r="BT334" s="41"/>
      <c r="BU334" s="41"/>
      <c r="BV334" s="41"/>
      <c r="BW334" s="41"/>
      <c r="BX334" s="91"/>
      <c r="BY334" s="91"/>
      <c r="BZ334" s="91"/>
      <c r="CA334" s="91"/>
      <c r="CB334" s="41"/>
      <c r="CC334" s="91"/>
      <c r="CD334" s="91"/>
      <c r="CE334" s="91"/>
      <c r="CF334" s="91"/>
      <c r="CG334" s="41"/>
      <c r="CH334" s="41"/>
      <c r="CI334" s="41"/>
      <c r="CJ334" s="41"/>
      <c r="CK334" s="4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6"/>
      <c r="DB334" s="96"/>
      <c r="DC334" s="96"/>
      <c r="DD334" s="96"/>
      <c r="DE334" s="96"/>
      <c r="DF334" s="96"/>
      <c r="DG334" s="91"/>
      <c r="DH334" s="91"/>
      <c r="DI334" s="91"/>
      <c r="DJ334" s="91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104"/>
      <c r="EZ334" s="104"/>
      <c r="FA334" s="104"/>
      <c r="FB334" s="104"/>
      <c r="FC334" s="104"/>
      <c r="FD334" s="104"/>
      <c r="FE334" s="104"/>
      <c r="FF334" s="105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</row>
    <row r="335" spans="1:208" ht="14.2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4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41"/>
      <c r="BE335" s="91"/>
      <c r="BF335" s="91"/>
      <c r="BG335" s="91"/>
      <c r="BH335" s="91"/>
      <c r="BI335" s="41"/>
      <c r="BJ335" s="91"/>
      <c r="BK335" s="91"/>
      <c r="BL335" s="91"/>
      <c r="BM335" s="91"/>
      <c r="BN335" s="91"/>
      <c r="BO335" s="91"/>
      <c r="BP335" s="91"/>
      <c r="BQ335" s="91"/>
      <c r="BR335" s="41"/>
      <c r="BS335" s="41"/>
      <c r="BT335" s="41"/>
      <c r="BU335" s="41"/>
      <c r="BV335" s="41"/>
      <c r="BW335" s="41"/>
      <c r="BX335" s="91"/>
      <c r="BY335" s="91"/>
      <c r="BZ335" s="91"/>
      <c r="CA335" s="91"/>
      <c r="CB335" s="41"/>
      <c r="CC335" s="91"/>
      <c r="CD335" s="91"/>
      <c r="CE335" s="91"/>
      <c r="CF335" s="91"/>
      <c r="CG335" s="41"/>
      <c r="CH335" s="41"/>
      <c r="CI335" s="41"/>
      <c r="CJ335" s="41"/>
      <c r="CK335" s="4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6"/>
      <c r="DB335" s="96"/>
      <c r="DC335" s="96"/>
      <c r="DD335" s="96"/>
      <c r="DE335" s="96"/>
      <c r="DF335" s="96"/>
      <c r="DG335" s="91"/>
      <c r="DH335" s="91"/>
      <c r="DI335" s="91"/>
      <c r="DJ335" s="91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104"/>
      <c r="EZ335" s="104"/>
      <c r="FA335" s="104"/>
      <c r="FB335" s="104"/>
      <c r="FC335" s="104"/>
      <c r="FD335" s="104"/>
      <c r="FE335" s="104"/>
      <c r="FF335" s="105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</row>
    <row r="336" spans="1:208" ht="14.2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4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41"/>
      <c r="BE336" s="91"/>
      <c r="BF336" s="91"/>
      <c r="BG336" s="91"/>
      <c r="BH336" s="91"/>
      <c r="BI336" s="41"/>
      <c r="BJ336" s="91"/>
      <c r="BK336" s="91"/>
      <c r="BL336" s="91"/>
      <c r="BM336" s="91"/>
      <c r="BN336" s="91"/>
      <c r="BO336" s="91"/>
      <c r="BP336" s="91"/>
      <c r="BQ336" s="91"/>
      <c r="BR336" s="41"/>
      <c r="BS336" s="41"/>
      <c r="BT336" s="41"/>
      <c r="BU336" s="41"/>
      <c r="BV336" s="41"/>
      <c r="BW336" s="41"/>
      <c r="BX336" s="91"/>
      <c r="BY336" s="91"/>
      <c r="BZ336" s="91"/>
      <c r="CA336" s="91"/>
      <c r="CB336" s="41"/>
      <c r="CC336" s="91"/>
      <c r="CD336" s="91"/>
      <c r="CE336" s="91"/>
      <c r="CF336" s="91"/>
      <c r="CG336" s="41"/>
      <c r="CH336" s="41"/>
      <c r="CI336" s="41"/>
      <c r="CJ336" s="41"/>
      <c r="CK336" s="4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6"/>
      <c r="DB336" s="96"/>
      <c r="DC336" s="96"/>
      <c r="DD336" s="96"/>
      <c r="DE336" s="96"/>
      <c r="DF336" s="96"/>
      <c r="DG336" s="91"/>
      <c r="DH336" s="91"/>
      <c r="DI336" s="91"/>
      <c r="DJ336" s="91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104"/>
      <c r="EZ336" s="104"/>
      <c r="FA336" s="104"/>
      <c r="FB336" s="104"/>
      <c r="FC336" s="104"/>
      <c r="FD336" s="104"/>
      <c r="FE336" s="104"/>
      <c r="FF336" s="105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</row>
    <row r="337" spans="1:208" ht="14.2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4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41"/>
      <c r="BE337" s="91"/>
      <c r="BF337" s="91"/>
      <c r="BG337" s="91"/>
      <c r="BH337" s="91"/>
      <c r="BI337" s="41"/>
      <c r="BJ337" s="91"/>
      <c r="BK337" s="91"/>
      <c r="BL337" s="91"/>
      <c r="BM337" s="91"/>
      <c r="BN337" s="91"/>
      <c r="BO337" s="91"/>
      <c r="BP337" s="91"/>
      <c r="BQ337" s="91"/>
      <c r="BR337" s="41"/>
      <c r="BS337" s="41"/>
      <c r="BT337" s="41"/>
      <c r="BU337" s="41"/>
      <c r="BV337" s="41"/>
      <c r="BW337" s="41"/>
      <c r="BX337" s="91"/>
      <c r="BY337" s="91"/>
      <c r="BZ337" s="91"/>
      <c r="CA337" s="91"/>
      <c r="CB337" s="41"/>
      <c r="CC337" s="91"/>
      <c r="CD337" s="91"/>
      <c r="CE337" s="91"/>
      <c r="CF337" s="91"/>
      <c r="CG337" s="41"/>
      <c r="CH337" s="41"/>
      <c r="CI337" s="41"/>
      <c r="CJ337" s="41"/>
      <c r="CK337" s="4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6"/>
      <c r="DB337" s="96"/>
      <c r="DC337" s="96"/>
      <c r="DD337" s="96"/>
      <c r="DE337" s="96"/>
      <c r="DF337" s="96"/>
      <c r="DG337" s="91"/>
      <c r="DH337" s="91"/>
      <c r="DI337" s="91"/>
      <c r="DJ337" s="91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104"/>
      <c r="EZ337" s="104"/>
      <c r="FA337" s="104"/>
      <c r="FB337" s="104"/>
      <c r="FC337" s="104"/>
      <c r="FD337" s="104"/>
      <c r="FE337" s="104"/>
      <c r="FF337" s="105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</row>
    <row r="338" spans="1:208" ht="14.2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4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41"/>
      <c r="BE338" s="91"/>
      <c r="BF338" s="91"/>
      <c r="BG338" s="91"/>
      <c r="BH338" s="91"/>
      <c r="BI338" s="41"/>
      <c r="BJ338" s="91"/>
      <c r="BK338" s="91"/>
      <c r="BL338" s="91"/>
      <c r="BM338" s="91"/>
      <c r="BN338" s="91"/>
      <c r="BO338" s="91"/>
      <c r="BP338" s="91"/>
      <c r="BQ338" s="91"/>
      <c r="BR338" s="41"/>
      <c r="BS338" s="41"/>
      <c r="BT338" s="41"/>
      <c r="BU338" s="41"/>
      <c r="BV338" s="41"/>
      <c r="BW338" s="41"/>
      <c r="BX338" s="91"/>
      <c r="BY338" s="91"/>
      <c r="BZ338" s="91"/>
      <c r="CA338" s="91"/>
      <c r="CB338" s="41"/>
      <c r="CC338" s="91"/>
      <c r="CD338" s="91"/>
      <c r="CE338" s="91"/>
      <c r="CF338" s="91"/>
      <c r="CG338" s="41"/>
      <c r="CH338" s="41"/>
      <c r="CI338" s="41"/>
      <c r="CJ338" s="41"/>
      <c r="CK338" s="4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6"/>
      <c r="DB338" s="96"/>
      <c r="DC338" s="96"/>
      <c r="DD338" s="96"/>
      <c r="DE338" s="96"/>
      <c r="DF338" s="96"/>
      <c r="DG338" s="91"/>
      <c r="DH338" s="91"/>
      <c r="DI338" s="91"/>
      <c r="DJ338" s="91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104"/>
      <c r="EZ338" s="104"/>
      <c r="FA338" s="104"/>
      <c r="FB338" s="104"/>
      <c r="FC338" s="104"/>
      <c r="FD338" s="104"/>
      <c r="FE338" s="104"/>
      <c r="FF338" s="105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</row>
    <row r="339" spans="1:208" ht="14.2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4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41"/>
      <c r="BE339" s="91"/>
      <c r="BF339" s="91"/>
      <c r="BG339" s="91"/>
      <c r="BH339" s="91"/>
      <c r="BI339" s="41"/>
      <c r="BJ339" s="91"/>
      <c r="BK339" s="91"/>
      <c r="BL339" s="91"/>
      <c r="BM339" s="91"/>
      <c r="BN339" s="91"/>
      <c r="BO339" s="91"/>
      <c r="BP339" s="91"/>
      <c r="BQ339" s="91"/>
      <c r="BR339" s="41"/>
      <c r="BS339" s="41"/>
      <c r="BT339" s="41"/>
      <c r="BU339" s="41"/>
      <c r="BV339" s="41"/>
      <c r="BW339" s="41"/>
      <c r="BX339" s="91"/>
      <c r="BY339" s="91"/>
      <c r="BZ339" s="91"/>
      <c r="CA339" s="91"/>
      <c r="CB339" s="41"/>
      <c r="CC339" s="91"/>
      <c r="CD339" s="91"/>
      <c r="CE339" s="91"/>
      <c r="CF339" s="91"/>
      <c r="CG339" s="41"/>
      <c r="CH339" s="41"/>
      <c r="CI339" s="41"/>
      <c r="CJ339" s="41"/>
      <c r="CK339" s="4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6"/>
      <c r="DB339" s="96"/>
      <c r="DC339" s="96"/>
      <c r="DD339" s="96"/>
      <c r="DE339" s="96"/>
      <c r="DF339" s="96"/>
      <c r="DG339" s="91"/>
      <c r="DH339" s="91"/>
      <c r="DI339" s="91"/>
      <c r="DJ339" s="91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104"/>
      <c r="EZ339" s="104"/>
      <c r="FA339" s="104"/>
      <c r="FB339" s="104"/>
      <c r="FC339" s="104"/>
      <c r="FD339" s="104"/>
      <c r="FE339" s="104"/>
      <c r="FF339" s="105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</row>
    <row r="340" spans="1:208" ht="14.2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4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41"/>
      <c r="BE340" s="91"/>
      <c r="BF340" s="91"/>
      <c r="BG340" s="91"/>
      <c r="BH340" s="91"/>
      <c r="BI340" s="41"/>
      <c r="BJ340" s="91"/>
      <c r="BK340" s="91"/>
      <c r="BL340" s="91"/>
      <c r="BM340" s="91"/>
      <c r="BN340" s="91"/>
      <c r="BO340" s="91"/>
      <c r="BP340" s="91"/>
      <c r="BQ340" s="91"/>
      <c r="BR340" s="41"/>
      <c r="BS340" s="41"/>
      <c r="BT340" s="41"/>
      <c r="BU340" s="41"/>
      <c r="BV340" s="41"/>
      <c r="BW340" s="41"/>
      <c r="BX340" s="91"/>
      <c r="BY340" s="91"/>
      <c r="BZ340" s="91"/>
      <c r="CA340" s="91"/>
      <c r="CB340" s="41"/>
      <c r="CC340" s="91"/>
      <c r="CD340" s="91"/>
      <c r="CE340" s="91"/>
      <c r="CF340" s="91"/>
      <c r="CG340" s="41"/>
      <c r="CH340" s="41"/>
      <c r="CI340" s="41"/>
      <c r="CJ340" s="41"/>
      <c r="CK340" s="4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6"/>
      <c r="DB340" s="96"/>
      <c r="DC340" s="96"/>
      <c r="DD340" s="96"/>
      <c r="DE340" s="96"/>
      <c r="DF340" s="96"/>
      <c r="DG340" s="91"/>
      <c r="DH340" s="91"/>
      <c r="DI340" s="91"/>
      <c r="DJ340" s="91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104"/>
      <c r="EZ340" s="104"/>
      <c r="FA340" s="104"/>
      <c r="FB340" s="104"/>
      <c r="FC340" s="104"/>
      <c r="FD340" s="104"/>
      <c r="FE340" s="104"/>
      <c r="FF340" s="105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</row>
    <row r="341" spans="1:208" ht="14.2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4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41"/>
      <c r="BE341" s="91"/>
      <c r="BF341" s="91"/>
      <c r="BG341" s="91"/>
      <c r="BH341" s="91"/>
      <c r="BI341" s="41"/>
      <c r="BJ341" s="91"/>
      <c r="BK341" s="91"/>
      <c r="BL341" s="91"/>
      <c r="BM341" s="91"/>
      <c r="BN341" s="91"/>
      <c r="BO341" s="91"/>
      <c r="BP341" s="91"/>
      <c r="BQ341" s="91"/>
      <c r="BR341" s="41"/>
      <c r="BS341" s="41"/>
      <c r="BT341" s="41"/>
      <c r="BU341" s="41"/>
      <c r="BV341" s="41"/>
      <c r="BW341" s="41"/>
      <c r="BX341" s="91"/>
      <c r="BY341" s="91"/>
      <c r="BZ341" s="91"/>
      <c r="CA341" s="91"/>
      <c r="CB341" s="41"/>
      <c r="CC341" s="91"/>
      <c r="CD341" s="91"/>
      <c r="CE341" s="91"/>
      <c r="CF341" s="91"/>
      <c r="CG341" s="41"/>
      <c r="CH341" s="41"/>
      <c r="CI341" s="41"/>
      <c r="CJ341" s="41"/>
      <c r="CK341" s="4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6"/>
      <c r="DB341" s="96"/>
      <c r="DC341" s="96"/>
      <c r="DD341" s="96"/>
      <c r="DE341" s="96"/>
      <c r="DF341" s="96"/>
      <c r="DG341" s="91"/>
      <c r="DH341" s="91"/>
      <c r="DI341" s="91"/>
      <c r="DJ341" s="91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104"/>
      <c r="EZ341" s="104"/>
      <c r="FA341" s="104"/>
      <c r="FB341" s="104"/>
      <c r="FC341" s="104"/>
      <c r="FD341" s="104"/>
      <c r="FE341" s="104"/>
      <c r="FF341" s="105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</row>
    <row r="342" spans="1:208" ht="14.2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4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41"/>
      <c r="BE342" s="91"/>
      <c r="BF342" s="91"/>
      <c r="BG342" s="91"/>
      <c r="BH342" s="91"/>
      <c r="BI342" s="41"/>
      <c r="BJ342" s="91"/>
      <c r="BK342" s="91"/>
      <c r="BL342" s="91"/>
      <c r="BM342" s="91"/>
      <c r="BN342" s="91"/>
      <c r="BO342" s="91"/>
      <c r="BP342" s="91"/>
      <c r="BQ342" s="91"/>
      <c r="BR342" s="41"/>
      <c r="BS342" s="41"/>
      <c r="BT342" s="41"/>
      <c r="BU342" s="41"/>
      <c r="BV342" s="41"/>
      <c r="BW342" s="41"/>
      <c r="BX342" s="91"/>
      <c r="BY342" s="91"/>
      <c r="BZ342" s="91"/>
      <c r="CA342" s="91"/>
      <c r="CB342" s="41"/>
      <c r="CC342" s="91"/>
      <c r="CD342" s="91"/>
      <c r="CE342" s="91"/>
      <c r="CF342" s="91"/>
      <c r="CG342" s="41"/>
      <c r="CH342" s="41"/>
      <c r="CI342" s="41"/>
      <c r="CJ342" s="41"/>
      <c r="CK342" s="4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6"/>
      <c r="DB342" s="96"/>
      <c r="DC342" s="96"/>
      <c r="DD342" s="96"/>
      <c r="DE342" s="96"/>
      <c r="DF342" s="96"/>
      <c r="DG342" s="91"/>
      <c r="DH342" s="91"/>
      <c r="DI342" s="91"/>
      <c r="DJ342" s="91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104"/>
      <c r="EZ342" s="104"/>
      <c r="FA342" s="104"/>
      <c r="FB342" s="104"/>
      <c r="FC342" s="104"/>
      <c r="FD342" s="104"/>
      <c r="FE342" s="104"/>
      <c r="FF342" s="105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</row>
    <row r="343" spans="1:208" ht="14.2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4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41"/>
      <c r="BE343" s="91"/>
      <c r="BF343" s="91"/>
      <c r="BG343" s="91"/>
      <c r="BH343" s="91"/>
      <c r="BI343" s="41"/>
      <c r="BJ343" s="91"/>
      <c r="BK343" s="91"/>
      <c r="BL343" s="91"/>
      <c r="BM343" s="91"/>
      <c r="BN343" s="91"/>
      <c r="BO343" s="91"/>
      <c r="BP343" s="91"/>
      <c r="BQ343" s="91"/>
      <c r="BR343" s="41"/>
      <c r="BS343" s="41"/>
      <c r="BT343" s="41"/>
      <c r="BU343" s="41"/>
      <c r="BV343" s="41"/>
      <c r="BW343" s="41"/>
      <c r="BX343" s="91"/>
      <c r="BY343" s="91"/>
      <c r="BZ343" s="91"/>
      <c r="CA343" s="91"/>
      <c r="CB343" s="41"/>
      <c r="CC343" s="91"/>
      <c r="CD343" s="91"/>
      <c r="CE343" s="91"/>
      <c r="CF343" s="91"/>
      <c r="CG343" s="41"/>
      <c r="CH343" s="41"/>
      <c r="CI343" s="41"/>
      <c r="CJ343" s="41"/>
      <c r="CK343" s="4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6"/>
      <c r="DB343" s="96"/>
      <c r="DC343" s="96"/>
      <c r="DD343" s="96"/>
      <c r="DE343" s="96"/>
      <c r="DF343" s="96"/>
      <c r="DG343" s="91"/>
      <c r="DH343" s="91"/>
      <c r="DI343" s="91"/>
      <c r="DJ343" s="91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104"/>
      <c r="EZ343" s="104"/>
      <c r="FA343" s="104"/>
      <c r="FB343" s="104"/>
      <c r="FC343" s="104"/>
      <c r="FD343" s="104"/>
      <c r="FE343" s="104"/>
      <c r="FF343" s="105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</row>
    <row r="344" spans="1:208" ht="14.2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4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41"/>
      <c r="BE344" s="91"/>
      <c r="BF344" s="91"/>
      <c r="BG344" s="91"/>
      <c r="BH344" s="91"/>
      <c r="BI344" s="41"/>
      <c r="BJ344" s="91"/>
      <c r="BK344" s="91"/>
      <c r="BL344" s="91"/>
      <c r="BM344" s="91"/>
      <c r="BN344" s="91"/>
      <c r="BO344" s="91"/>
      <c r="BP344" s="91"/>
      <c r="BQ344" s="91"/>
      <c r="BR344" s="41"/>
      <c r="BS344" s="41"/>
      <c r="BT344" s="41"/>
      <c r="BU344" s="41"/>
      <c r="BV344" s="41"/>
      <c r="BW344" s="41"/>
      <c r="BX344" s="91"/>
      <c r="BY344" s="91"/>
      <c r="BZ344" s="91"/>
      <c r="CA344" s="91"/>
      <c r="CB344" s="41"/>
      <c r="CC344" s="91"/>
      <c r="CD344" s="91"/>
      <c r="CE344" s="91"/>
      <c r="CF344" s="91"/>
      <c r="CG344" s="41"/>
      <c r="CH344" s="41"/>
      <c r="CI344" s="41"/>
      <c r="CJ344" s="41"/>
      <c r="CK344" s="4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6"/>
      <c r="DB344" s="96"/>
      <c r="DC344" s="96"/>
      <c r="DD344" s="96"/>
      <c r="DE344" s="96"/>
      <c r="DF344" s="96"/>
      <c r="DG344" s="91"/>
      <c r="DH344" s="91"/>
      <c r="DI344" s="91"/>
      <c r="DJ344" s="91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104"/>
      <c r="EZ344" s="104"/>
      <c r="FA344" s="104"/>
      <c r="FB344" s="104"/>
      <c r="FC344" s="104"/>
      <c r="FD344" s="104"/>
      <c r="FE344" s="104"/>
      <c r="FF344" s="105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</row>
    <row r="345" spans="1:208" ht="14.2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4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41"/>
      <c r="BE345" s="91"/>
      <c r="BF345" s="91"/>
      <c r="BG345" s="91"/>
      <c r="BH345" s="91"/>
      <c r="BI345" s="41"/>
      <c r="BJ345" s="91"/>
      <c r="BK345" s="91"/>
      <c r="BL345" s="91"/>
      <c r="BM345" s="91"/>
      <c r="BN345" s="91"/>
      <c r="BO345" s="91"/>
      <c r="BP345" s="91"/>
      <c r="BQ345" s="91"/>
      <c r="BR345" s="41"/>
      <c r="BS345" s="41"/>
      <c r="BT345" s="41"/>
      <c r="BU345" s="41"/>
      <c r="BV345" s="41"/>
      <c r="BW345" s="41"/>
      <c r="BX345" s="91"/>
      <c r="BY345" s="91"/>
      <c r="BZ345" s="91"/>
      <c r="CA345" s="91"/>
      <c r="CB345" s="41"/>
      <c r="CC345" s="91"/>
      <c r="CD345" s="91"/>
      <c r="CE345" s="91"/>
      <c r="CF345" s="91"/>
      <c r="CG345" s="41"/>
      <c r="CH345" s="41"/>
      <c r="CI345" s="41"/>
      <c r="CJ345" s="41"/>
      <c r="CK345" s="4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6"/>
      <c r="DB345" s="96"/>
      <c r="DC345" s="96"/>
      <c r="DD345" s="96"/>
      <c r="DE345" s="96"/>
      <c r="DF345" s="96"/>
      <c r="DG345" s="91"/>
      <c r="DH345" s="91"/>
      <c r="DI345" s="91"/>
      <c r="DJ345" s="91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104"/>
      <c r="EZ345" s="104"/>
      <c r="FA345" s="104"/>
      <c r="FB345" s="104"/>
      <c r="FC345" s="104"/>
      <c r="FD345" s="104"/>
      <c r="FE345" s="104"/>
      <c r="FF345" s="105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</row>
    <row r="346" spans="1:208" ht="14.2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4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41"/>
      <c r="BE346" s="91"/>
      <c r="BF346" s="91"/>
      <c r="BG346" s="91"/>
      <c r="BH346" s="91"/>
      <c r="BI346" s="41"/>
      <c r="BJ346" s="91"/>
      <c r="BK346" s="91"/>
      <c r="BL346" s="91"/>
      <c r="BM346" s="91"/>
      <c r="BN346" s="91"/>
      <c r="BO346" s="91"/>
      <c r="BP346" s="91"/>
      <c r="BQ346" s="91"/>
      <c r="BR346" s="41"/>
      <c r="BS346" s="41"/>
      <c r="BT346" s="41"/>
      <c r="BU346" s="41"/>
      <c r="BV346" s="41"/>
      <c r="BW346" s="41"/>
      <c r="BX346" s="91"/>
      <c r="BY346" s="91"/>
      <c r="BZ346" s="91"/>
      <c r="CA346" s="91"/>
      <c r="CB346" s="41"/>
      <c r="CC346" s="91"/>
      <c r="CD346" s="91"/>
      <c r="CE346" s="91"/>
      <c r="CF346" s="91"/>
      <c r="CG346" s="41"/>
      <c r="CH346" s="41"/>
      <c r="CI346" s="41"/>
      <c r="CJ346" s="41"/>
      <c r="CK346" s="4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6"/>
      <c r="DB346" s="96"/>
      <c r="DC346" s="96"/>
      <c r="DD346" s="96"/>
      <c r="DE346" s="96"/>
      <c r="DF346" s="96"/>
      <c r="DG346" s="91"/>
      <c r="DH346" s="91"/>
      <c r="DI346" s="91"/>
      <c r="DJ346" s="91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104"/>
      <c r="EZ346" s="104"/>
      <c r="FA346" s="104"/>
      <c r="FB346" s="104"/>
      <c r="FC346" s="104"/>
      <c r="FD346" s="104"/>
      <c r="FE346" s="104"/>
      <c r="FF346" s="105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</row>
    <row r="347" spans="1:208" ht="14.2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4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41"/>
      <c r="BE347" s="91"/>
      <c r="BF347" s="91"/>
      <c r="BG347" s="91"/>
      <c r="BH347" s="91"/>
      <c r="BI347" s="41"/>
      <c r="BJ347" s="91"/>
      <c r="BK347" s="91"/>
      <c r="BL347" s="91"/>
      <c r="BM347" s="91"/>
      <c r="BN347" s="91"/>
      <c r="BO347" s="91"/>
      <c r="BP347" s="91"/>
      <c r="BQ347" s="91"/>
      <c r="BR347" s="41"/>
      <c r="BS347" s="41"/>
      <c r="BT347" s="41"/>
      <c r="BU347" s="41"/>
      <c r="BV347" s="41"/>
      <c r="BW347" s="41"/>
      <c r="BX347" s="91"/>
      <c r="BY347" s="91"/>
      <c r="BZ347" s="91"/>
      <c r="CA347" s="91"/>
      <c r="CB347" s="41"/>
      <c r="CC347" s="91"/>
      <c r="CD347" s="91"/>
      <c r="CE347" s="91"/>
      <c r="CF347" s="91"/>
      <c r="CG347" s="41"/>
      <c r="CH347" s="41"/>
      <c r="CI347" s="41"/>
      <c r="CJ347" s="41"/>
      <c r="CK347" s="4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6"/>
      <c r="DB347" s="96"/>
      <c r="DC347" s="96"/>
      <c r="DD347" s="96"/>
      <c r="DE347" s="96"/>
      <c r="DF347" s="96"/>
      <c r="DG347" s="91"/>
      <c r="DH347" s="91"/>
      <c r="DI347" s="91"/>
      <c r="DJ347" s="91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104"/>
      <c r="EZ347" s="104"/>
      <c r="FA347" s="104"/>
      <c r="FB347" s="104"/>
      <c r="FC347" s="104"/>
      <c r="FD347" s="104"/>
      <c r="FE347" s="104"/>
      <c r="FF347" s="105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</row>
    <row r="348" spans="1:208" ht="14.2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4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41"/>
      <c r="BE348" s="91"/>
      <c r="BF348" s="91"/>
      <c r="BG348" s="91"/>
      <c r="BH348" s="91"/>
      <c r="BI348" s="41"/>
      <c r="BJ348" s="91"/>
      <c r="BK348" s="91"/>
      <c r="BL348" s="91"/>
      <c r="BM348" s="91"/>
      <c r="BN348" s="91"/>
      <c r="BO348" s="91"/>
      <c r="BP348" s="91"/>
      <c r="BQ348" s="91"/>
      <c r="BR348" s="41"/>
      <c r="BS348" s="41"/>
      <c r="BT348" s="41"/>
      <c r="BU348" s="41"/>
      <c r="BV348" s="41"/>
      <c r="BW348" s="41"/>
      <c r="BX348" s="91"/>
      <c r="BY348" s="91"/>
      <c r="BZ348" s="91"/>
      <c r="CA348" s="91"/>
      <c r="CB348" s="41"/>
      <c r="CC348" s="91"/>
      <c r="CD348" s="91"/>
      <c r="CE348" s="91"/>
      <c r="CF348" s="91"/>
      <c r="CG348" s="41"/>
      <c r="CH348" s="41"/>
      <c r="CI348" s="41"/>
      <c r="CJ348" s="41"/>
      <c r="CK348" s="4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6"/>
      <c r="DB348" s="96"/>
      <c r="DC348" s="96"/>
      <c r="DD348" s="96"/>
      <c r="DE348" s="96"/>
      <c r="DF348" s="96"/>
      <c r="DG348" s="91"/>
      <c r="DH348" s="91"/>
      <c r="DI348" s="91"/>
      <c r="DJ348" s="91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104"/>
      <c r="EZ348" s="104"/>
      <c r="FA348" s="104"/>
      <c r="FB348" s="104"/>
      <c r="FC348" s="104"/>
      <c r="FD348" s="104"/>
      <c r="FE348" s="104"/>
      <c r="FF348" s="105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</row>
    <row r="349" spans="1:208" ht="14.2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4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41"/>
      <c r="BE349" s="91"/>
      <c r="BF349" s="91"/>
      <c r="BG349" s="91"/>
      <c r="BH349" s="91"/>
      <c r="BI349" s="41"/>
      <c r="BJ349" s="91"/>
      <c r="BK349" s="91"/>
      <c r="BL349" s="91"/>
      <c r="BM349" s="91"/>
      <c r="BN349" s="91"/>
      <c r="BO349" s="91"/>
      <c r="BP349" s="91"/>
      <c r="BQ349" s="91"/>
      <c r="BR349" s="41"/>
      <c r="BS349" s="41"/>
      <c r="BT349" s="41"/>
      <c r="BU349" s="41"/>
      <c r="BV349" s="41"/>
      <c r="BW349" s="41"/>
      <c r="BX349" s="91"/>
      <c r="BY349" s="91"/>
      <c r="BZ349" s="91"/>
      <c r="CA349" s="91"/>
      <c r="CB349" s="41"/>
      <c r="CC349" s="91"/>
      <c r="CD349" s="91"/>
      <c r="CE349" s="91"/>
      <c r="CF349" s="91"/>
      <c r="CG349" s="41"/>
      <c r="CH349" s="41"/>
      <c r="CI349" s="41"/>
      <c r="CJ349" s="41"/>
      <c r="CK349" s="4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6"/>
      <c r="DB349" s="96"/>
      <c r="DC349" s="96"/>
      <c r="DD349" s="96"/>
      <c r="DE349" s="96"/>
      <c r="DF349" s="96"/>
      <c r="DG349" s="91"/>
      <c r="DH349" s="91"/>
      <c r="DI349" s="91"/>
      <c r="DJ349" s="91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104"/>
      <c r="EZ349" s="104"/>
      <c r="FA349" s="104"/>
      <c r="FB349" s="104"/>
      <c r="FC349" s="104"/>
      <c r="FD349" s="104"/>
      <c r="FE349" s="104"/>
      <c r="FF349" s="105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</row>
    <row r="350" spans="1:208" ht="14.2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4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41"/>
      <c r="BE350" s="91"/>
      <c r="BF350" s="91"/>
      <c r="BG350" s="91"/>
      <c r="BH350" s="91"/>
      <c r="BI350" s="41"/>
      <c r="BJ350" s="91"/>
      <c r="BK350" s="91"/>
      <c r="BL350" s="91"/>
      <c r="BM350" s="91"/>
      <c r="BN350" s="91"/>
      <c r="BO350" s="91"/>
      <c r="BP350" s="91"/>
      <c r="BQ350" s="91"/>
      <c r="BR350" s="41"/>
      <c r="BS350" s="41"/>
      <c r="BT350" s="41"/>
      <c r="BU350" s="41"/>
      <c r="BV350" s="41"/>
      <c r="BW350" s="41"/>
      <c r="BX350" s="91"/>
      <c r="BY350" s="91"/>
      <c r="BZ350" s="91"/>
      <c r="CA350" s="91"/>
      <c r="CB350" s="41"/>
      <c r="CC350" s="91"/>
      <c r="CD350" s="91"/>
      <c r="CE350" s="91"/>
      <c r="CF350" s="91"/>
      <c r="CG350" s="41"/>
      <c r="CH350" s="41"/>
      <c r="CI350" s="41"/>
      <c r="CJ350" s="41"/>
      <c r="CK350" s="4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6"/>
      <c r="DB350" s="96"/>
      <c r="DC350" s="96"/>
      <c r="DD350" s="96"/>
      <c r="DE350" s="96"/>
      <c r="DF350" s="96"/>
      <c r="DG350" s="91"/>
      <c r="DH350" s="91"/>
      <c r="DI350" s="91"/>
      <c r="DJ350" s="91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104"/>
      <c r="EZ350" s="104"/>
      <c r="FA350" s="104"/>
      <c r="FB350" s="104"/>
      <c r="FC350" s="104"/>
      <c r="FD350" s="104"/>
      <c r="FE350" s="104"/>
      <c r="FF350" s="105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</row>
    <row r="351" spans="1:208" ht="14.2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4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41"/>
      <c r="BE351" s="91"/>
      <c r="BF351" s="91"/>
      <c r="BG351" s="91"/>
      <c r="BH351" s="91"/>
      <c r="BI351" s="41"/>
      <c r="BJ351" s="91"/>
      <c r="BK351" s="91"/>
      <c r="BL351" s="91"/>
      <c r="BM351" s="91"/>
      <c r="BN351" s="91"/>
      <c r="BO351" s="91"/>
      <c r="BP351" s="91"/>
      <c r="BQ351" s="91"/>
      <c r="BR351" s="41"/>
      <c r="BS351" s="41"/>
      <c r="BT351" s="41"/>
      <c r="BU351" s="41"/>
      <c r="BV351" s="41"/>
      <c r="BW351" s="41"/>
      <c r="BX351" s="91"/>
      <c r="BY351" s="91"/>
      <c r="BZ351" s="91"/>
      <c r="CA351" s="91"/>
      <c r="CB351" s="41"/>
      <c r="CC351" s="91"/>
      <c r="CD351" s="91"/>
      <c r="CE351" s="91"/>
      <c r="CF351" s="91"/>
      <c r="CG351" s="41"/>
      <c r="CH351" s="41"/>
      <c r="CI351" s="41"/>
      <c r="CJ351" s="41"/>
      <c r="CK351" s="4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6"/>
      <c r="DB351" s="96"/>
      <c r="DC351" s="96"/>
      <c r="DD351" s="96"/>
      <c r="DE351" s="96"/>
      <c r="DF351" s="96"/>
      <c r="DG351" s="91"/>
      <c r="DH351" s="91"/>
      <c r="DI351" s="91"/>
      <c r="DJ351" s="91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104"/>
      <c r="EZ351" s="104"/>
      <c r="FA351" s="104"/>
      <c r="FB351" s="104"/>
      <c r="FC351" s="104"/>
      <c r="FD351" s="104"/>
      <c r="FE351" s="104"/>
      <c r="FF351" s="105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</row>
    <row r="352" spans="1:208" ht="14.2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4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41"/>
      <c r="BE352" s="91"/>
      <c r="BF352" s="91"/>
      <c r="BG352" s="91"/>
      <c r="BH352" s="91"/>
      <c r="BI352" s="41"/>
      <c r="BJ352" s="91"/>
      <c r="BK352" s="91"/>
      <c r="BL352" s="91"/>
      <c r="BM352" s="91"/>
      <c r="BN352" s="91"/>
      <c r="BO352" s="91"/>
      <c r="BP352" s="91"/>
      <c r="BQ352" s="91"/>
      <c r="BR352" s="41"/>
      <c r="BS352" s="41"/>
      <c r="BT352" s="41"/>
      <c r="BU352" s="41"/>
      <c r="BV352" s="41"/>
      <c r="BW352" s="41"/>
      <c r="BX352" s="91"/>
      <c r="BY352" s="91"/>
      <c r="BZ352" s="91"/>
      <c r="CA352" s="91"/>
      <c r="CB352" s="41"/>
      <c r="CC352" s="91"/>
      <c r="CD352" s="91"/>
      <c r="CE352" s="91"/>
      <c r="CF352" s="91"/>
      <c r="CG352" s="41"/>
      <c r="CH352" s="41"/>
      <c r="CI352" s="41"/>
      <c r="CJ352" s="41"/>
      <c r="CK352" s="4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6"/>
      <c r="DB352" s="96"/>
      <c r="DC352" s="96"/>
      <c r="DD352" s="96"/>
      <c r="DE352" s="96"/>
      <c r="DF352" s="96"/>
      <c r="DG352" s="91"/>
      <c r="DH352" s="91"/>
      <c r="DI352" s="91"/>
      <c r="DJ352" s="91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104"/>
      <c r="EZ352" s="104"/>
      <c r="FA352" s="104"/>
      <c r="FB352" s="104"/>
      <c r="FC352" s="104"/>
      <c r="FD352" s="104"/>
      <c r="FE352" s="104"/>
      <c r="FF352" s="105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</row>
    <row r="353" spans="1:208" ht="14.2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4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41"/>
      <c r="BE353" s="91"/>
      <c r="BF353" s="91"/>
      <c r="BG353" s="91"/>
      <c r="BH353" s="91"/>
      <c r="BI353" s="41"/>
      <c r="BJ353" s="91"/>
      <c r="BK353" s="91"/>
      <c r="BL353" s="91"/>
      <c r="BM353" s="91"/>
      <c r="BN353" s="91"/>
      <c r="BO353" s="91"/>
      <c r="BP353" s="91"/>
      <c r="BQ353" s="91"/>
      <c r="BR353" s="41"/>
      <c r="BS353" s="41"/>
      <c r="BT353" s="41"/>
      <c r="BU353" s="41"/>
      <c r="BV353" s="41"/>
      <c r="BW353" s="41"/>
      <c r="BX353" s="91"/>
      <c r="BY353" s="91"/>
      <c r="BZ353" s="91"/>
      <c r="CA353" s="91"/>
      <c r="CB353" s="41"/>
      <c r="CC353" s="91"/>
      <c r="CD353" s="91"/>
      <c r="CE353" s="91"/>
      <c r="CF353" s="91"/>
      <c r="CG353" s="41"/>
      <c r="CH353" s="41"/>
      <c r="CI353" s="41"/>
      <c r="CJ353" s="41"/>
      <c r="CK353" s="4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6"/>
      <c r="DB353" s="96"/>
      <c r="DC353" s="96"/>
      <c r="DD353" s="96"/>
      <c r="DE353" s="96"/>
      <c r="DF353" s="96"/>
      <c r="DG353" s="91"/>
      <c r="DH353" s="91"/>
      <c r="DI353" s="91"/>
      <c r="DJ353" s="91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104"/>
      <c r="EZ353" s="104"/>
      <c r="FA353" s="104"/>
      <c r="FB353" s="104"/>
      <c r="FC353" s="104"/>
      <c r="FD353" s="104"/>
      <c r="FE353" s="104"/>
      <c r="FF353" s="105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</row>
    <row r="354" spans="1:208" ht="14.2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4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41"/>
      <c r="BE354" s="91"/>
      <c r="BF354" s="91"/>
      <c r="BG354" s="91"/>
      <c r="BH354" s="91"/>
      <c r="BI354" s="41"/>
      <c r="BJ354" s="91"/>
      <c r="BK354" s="91"/>
      <c r="BL354" s="91"/>
      <c r="BM354" s="91"/>
      <c r="BN354" s="91"/>
      <c r="BO354" s="91"/>
      <c r="BP354" s="91"/>
      <c r="BQ354" s="91"/>
      <c r="BR354" s="41"/>
      <c r="BS354" s="41"/>
      <c r="BT354" s="41"/>
      <c r="BU354" s="41"/>
      <c r="BV354" s="41"/>
      <c r="BW354" s="41"/>
      <c r="BX354" s="91"/>
      <c r="BY354" s="91"/>
      <c r="BZ354" s="91"/>
      <c r="CA354" s="91"/>
      <c r="CB354" s="41"/>
      <c r="CC354" s="91"/>
      <c r="CD354" s="91"/>
      <c r="CE354" s="91"/>
      <c r="CF354" s="91"/>
      <c r="CG354" s="41"/>
      <c r="CH354" s="41"/>
      <c r="CI354" s="41"/>
      <c r="CJ354" s="41"/>
      <c r="CK354" s="4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6"/>
      <c r="DB354" s="96"/>
      <c r="DC354" s="96"/>
      <c r="DD354" s="96"/>
      <c r="DE354" s="96"/>
      <c r="DF354" s="96"/>
      <c r="DG354" s="91"/>
      <c r="DH354" s="91"/>
      <c r="DI354" s="91"/>
      <c r="DJ354" s="91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104"/>
      <c r="EZ354" s="104"/>
      <c r="FA354" s="104"/>
      <c r="FB354" s="104"/>
      <c r="FC354" s="104"/>
      <c r="FD354" s="104"/>
      <c r="FE354" s="104"/>
      <c r="FF354" s="105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</row>
    <row r="355" spans="1:208" ht="14.2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4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41"/>
      <c r="BE355" s="91"/>
      <c r="BF355" s="91"/>
      <c r="BG355" s="91"/>
      <c r="BH355" s="91"/>
      <c r="BI355" s="41"/>
      <c r="BJ355" s="91"/>
      <c r="BK355" s="91"/>
      <c r="BL355" s="91"/>
      <c r="BM355" s="91"/>
      <c r="BN355" s="91"/>
      <c r="BO355" s="91"/>
      <c r="BP355" s="91"/>
      <c r="BQ355" s="91"/>
      <c r="BR355" s="41"/>
      <c r="BS355" s="41"/>
      <c r="BT355" s="41"/>
      <c r="BU355" s="41"/>
      <c r="BV355" s="41"/>
      <c r="BW355" s="41"/>
      <c r="BX355" s="91"/>
      <c r="BY355" s="91"/>
      <c r="BZ355" s="91"/>
      <c r="CA355" s="91"/>
      <c r="CB355" s="41"/>
      <c r="CC355" s="91"/>
      <c r="CD355" s="91"/>
      <c r="CE355" s="91"/>
      <c r="CF355" s="91"/>
      <c r="CG355" s="41"/>
      <c r="CH355" s="41"/>
      <c r="CI355" s="41"/>
      <c r="CJ355" s="41"/>
      <c r="CK355" s="4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6"/>
      <c r="DB355" s="96"/>
      <c r="DC355" s="96"/>
      <c r="DD355" s="96"/>
      <c r="DE355" s="96"/>
      <c r="DF355" s="96"/>
      <c r="DG355" s="91"/>
      <c r="DH355" s="91"/>
      <c r="DI355" s="91"/>
      <c r="DJ355" s="91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104"/>
      <c r="EZ355" s="104"/>
      <c r="FA355" s="104"/>
      <c r="FB355" s="104"/>
      <c r="FC355" s="104"/>
      <c r="FD355" s="104"/>
      <c r="FE355" s="104"/>
      <c r="FF355" s="105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</row>
    <row r="356" spans="1:208" ht="14.2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4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41"/>
      <c r="BE356" s="91"/>
      <c r="BF356" s="91"/>
      <c r="BG356" s="91"/>
      <c r="BH356" s="91"/>
      <c r="BI356" s="41"/>
      <c r="BJ356" s="91"/>
      <c r="BK356" s="91"/>
      <c r="BL356" s="91"/>
      <c r="BM356" s="91"/>
      <c r="BN356" s="91"/>
      <c r="BO356" s="91"/>
      <c r="BP356" s="91"/>
      <c r="BQ356" s="91"/>
      <c r="BR356" s="41"/>
      <c r="BS356" s="41"/>
      <c r="BT356" s="41"/>
      <c r="BU356" s="41"/>
      <c r="BV356" s="41"/>
      <c r="BW356" s="41"/>
      <c r="BX356" s="91"/>
      <c r="BY356" s="91"/>
      <c r="BZ356" s="91"/>
      <c r="CA356" s="91"/>
      <c r="CB356" s="41"/>
      <c r="CC356" s="91"/>
      <c r="CD356" s="91"/>
      <c r="CE356" s="91"/>
      <c r="CF356" s="91"/>
      <c r="CG356" s="41"/>
      <c r="CH356" s="41"/>
      <c r="CI356" s="41"/>
      <c r="CJ356" s="41"/>
      <c r="CK356" s="4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6"/>
      <c r="DB356" s="96"/>
      <c r="DC356" s="96"/>
      <c r="DD356" s="96"/>
      <c r="DE356" s="96"/>
      <c r="DF356" s="96"/>
      <c r="DG356" s="91"/>
      <c r="DH356" s="91"/>
      <c r="DI356" s="91"/>
      <c r="DJ356" s="91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104"/>
      <c r="EZ356" s="104"/>
      <c r="FA356" s="104"/>
      <c r="FB356" s="104"/>
      <c r="FC356" s="104"/>
      <c r="FD356" s="104"/>
      <c r="FE356" s="104"/>
      <c r="FF356" s="105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</row>
    <row r="357" spans="1:208" ht="14.2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4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41"/>
      <c r="BE357" s="91"/>
      <c r="BF357" s="91"/>
      <c r="BG357" s="91"/>
      <c r="BH357" s="91"/>
      <c r="BI357" s="41"/>
      <c r="BJ357" s="91"/>
      <c r="BK357" s="91"/>
      <c r="BL357" s="91"/>
      <c r="BM357" s="91"/>
      <c r="BN357" s="91"/>
      <c r="BO357" s="91"/>
      <c r="BP357" s="91"/>
      <c r="BQ357" s="91"/>
      <c r="BR357" s="41"/>
      <c r="BS357" s="41"/>
      <c r="BT357" s="41"/>
      <c r="BU357" s="41"/>
      <c r="BV357" s="41"/>
      <c r="BW357" s="41"/>
      <c r="BX357" s="91"/>
      <c r="BY357" s="91"/>
      <c r="BZ357" s="91"/>
      <c r="CA357" s="91"/>
      <c r="CB357" s="41"/>
      <c r="CC357" s="91"/>
      <c r="CD357" s="91"/>
      <c r="CE357" s="91"/>
      <c r="CF357" s="91"/>
      <c r="CG357" s="41"/>
      <c r="CH357" s="41"/>
      <c r="CI357" s="41"/>
      <c r="CJ357" s="41"/>
      <c r="CK357" s="4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6"/>
      <c r="DB357" s="96"/>
      <c r="DC357" s="96"/>
      <c r="DD357" s="96"/>
      <c r="DE357" s="96"/>
      <c r="DF357" s="96"/>
      <c r="DG357" s="91"/>
      <c r="DH357" s="91"/>
      <c r="DI357" s="91"/>
      <c r="DJ357" s="91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104"/>
      <c r="EZ357" s="104"/>
      <c r="FA357" s="104"/>
      <c r="FB357" s="104"/>
      <c r="FC357" s="104"/>
      <c r="FD357" s="104"/>
      <c r="FE357" s="104"/>
      <c r="FF357" s="105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</row>
    <row r="358" spans="1:208" ht="14.2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4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41"/>
      <c r="BE358" s="91"/>
      <c r="BF358" s="91"/>
      <c r="BG358" s="91"/>
      <c r="BH358" s="91"/>
      <c r="BI358" s="41"/>
      <c r="BJ358" s="91"/>
      <c r="BK358" s="91"/>
      <c r="BL358" s="91"/>
      <c r="BM358" s="91"/>
      <c r="BN358" s="91"/>
      <c r="BO358" s="91"/>
      <c r="BP358" s="91"/>
      <c r="BQ358" s="91"/>
      <c r="BR358" s="41"/>
      <c r="BS358" s="41"/>
      <c r="BT358" s="41"/>
      <c r="BU358" s="41"/>
      <c r="BV358" s="41"/>
      <c r="BW358" s="41"/>
      <c r="BX358" s="91"/>
      <c r="BY358" s="91"/>
      <c r="BZ358" s="91"/>
      <c r="CA358" s="91"/>
      <c r="CB358" s="41"/>
      <c r="CC358" s="91"/>
      <c r="CD358" s="91"/>
      <c r="CE358" s="91"/>
      <c r="CF358" s="91"/>
      <c r="CG358" s="41"/>
      <c r="CH358" s="41"/>
      <c r="CI358" s="41"/>
      <c r="CJ358" s="41"/>
      <c r="CK358" s="4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6"/>
      <c r="DB358" s="96"/>
      <c r="DC358" s="96"/>
      <c r="DD358" s="96"/>
      <c r="DE358" s="96"/>
      <c r="DF358" s="96"/>
      <c r="DG358" s="91"/>
      <c r="DH358" s="91"/>
      <c r="DI358" s="91"/>
      <c r="DJ358" s="91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104"/>
      <c r="EZ358" s="104"/>
      <c r="FA358" s="104"/>
      <c r="FB358" s="104"/>
      <c r="FC358" s="104"/>
      <c r="FD358" s="104"/>
      <c r="FE358" s="104"/>
      <c r="FF358" s="105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</row>
    <row r="359" spans="1:208" ht="14.2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4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41"/>
      <c r="BE359" s="91"/>
      <c r="BF359" s="91"/>
      <c r="BG359" s="91"/>
      <c r="BH359" s="91"/>
      <c r="BI359" s="41"/>
      <c r="BJ359" s="91"/>
      <c r="BK359" s="91"/>
      <c r="BL359" s="91"/>
      <c r="BM359" s="91"/>
      <c r="BN359" s="91"/>
      <c r="BO359" s="91"/>
      <c r="BP359" s="91"/>
      <c r="BQ359" s="91"/>
      <c r="BR359" s="41"/>
      <c r="BS359" s="41"/>
      <c r="BT359" s="41"/>
      <c r="BU359" s="41"/>
      <c r="BV359" s="41"/>
      <c r="BW359" s="41"/>
      <c r="BX359" s="91"/>
      <c r="BY359" s="91"/>
      <c r="BZ359" s="91"/>
      <c r="CA359" s="91"/>
      <c r="CB359" s="41"/>
      <c r="CC359" s="91"/>
      <c r="CD359" s="91"/>
      <c r="CE359" s="91"/>
      <c r="CF359" s="91"/>
      <c r="CG359" s="41"/>
      <c r="CH359" s="41"/>
      <c r="CI359" s="41"/>
      <c r="CJ359" s="41"/>
      <c r="CK359" s="4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6"/>
      <c r="DB359" s="96"/>
      <c r="DC359" s="96"/>
      <c r="DD359" s="96"/>
      <c r="DE359" s="96"/>
      <c r="DF359" s="96"/>
      <c r="DG359" s="91"/>
      <c r="DH359" s="91"/>
      <c r="DI359" s="91"/>
      <c r="DJ359" s="91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104"/>
      <c r="EZ359" s="104"/>
      <c r="FA359" s="104"/>
      <c r="FB359" s="104"/>
      <c r="FC359" s="104"/>
      <c r="FD359" s="104"/>
      <c r="FE359" s="104"/>
      <c r="FF359" s="105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</row>
    <row r="360" spans="1:208" ht="14.2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4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41"/>
      <c r="BE360" s="91"/>
      <c r="BF360" s="91"/>
      <c r="BG360" s="91"/>
      <c r="BH360" s="91"/>
      <c r="BI360" s="41"/>
      <c r="BJ360" s="91"/>
      <c r="BK360" s="91"/>
      <c r="BL360" s="91"/>
      <c r="BM360" s="91"/>
      <c r="BN360" s="91"/>
      <c r="BO360" s="91"/>
      <c r="BP360" s="91"/>
      <c r="BQ360" s="91"/>
      <c r="BR360" s="41"/>
      <c r="BS360" s="41"/>
      <c r="BT360" s="41"/>
      <c r="BU360" s="41"/>
      <c r="BV360" s="41"/>
      <c r="BW360" s="41"/>
      <c r="BX360" s="91"/>
      <c r="BY360" s="91"/>
      <c r="BZ360" s="91"/>
      <c r="CA360" s="91"/>
      <c r="CB360" s="41"/>
      <c r="CC360" s="91"/>
      <c r="CD360" s="91"/>
      <c r="CE360" s="91"/>
      <c r="CF360" s="91"/>
      <c r="CG360" s="41"/>
      <c r="CH360" s="41"/>
      <c r="CI360" s="41"/>
      <c r="CJ360" s="41"/>
      <c r="CK360" s="4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6"/>
      <c r="DB360" s="96"/>
      <c r="DC360" s="96"/>
      <c r="DD360" s="96"/>
      <c r="DE360" s="96"/>
      <c r="DF360" s="96"/>
      <c r="DG360" s="91"/>
      <c r="DH360" s="91"/>
      <c r="DI360" s="91"/>
      <c r="DJ360" s="91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104"/>
      <c r="EZ360" s="104"/>
      <c r="FA360" s="104"/>
      <c r="FB360" s="104"/>
      <c r="FC360" s="104"/>
      <c r="FD360" s="104"/>
      <c r="FE360" s="104"/>
      <c r="FF360" s="105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</row>
    <row r="361" spans="1:208" ht="14.2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4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41"/>
      <c r="BE361" s="91"/>
      <c r="BF361" s="91"/>
      <c r="BG361" s="91"/>
      <c r="BH361" s="91"/>
      <c r="BI361" s="41"/>
      <c r="BJ361" s="91"/>
      <c r="BK361" s="91"/>
      <c r="BL361" s="91"/>
      <c r="BM361" s="91"/>
      <c r="BN361" s="91"/>
      <c r="BO361" s="91"/>
      <c r="BP361" s="91"/>
      <c r="BQ361" s="91"/>
      <c r="BR361" s="41"/>
      <c r="BS361" s="41"/>
      <c r="BT361" s="41"/>
      <c r="BU361" s="41"/>
      <c r="BV361" s="41"/>
      <c r="BW361" s="41"/>
      <c r="BX361" s="91"/>
      <c r="BY361" s="91"/>
      <c r="BZ361" s="91"/>
      <c r="CA361" s="91"/>
      <c r="CB361" s="41"/>
      <c r="CC361" s="91"/>
      <c r="CD361" s="91"/>
      <c r="CE361" s="91"/>
      <c r="CF361" s="91"/>
      <c r="CG361" s="41"/>
      <c r="CH361" s="41"/>
      <c r="CI361" s="41"/>
      <c r="CJ361" s="41"/>
      <c r="CK361" s="4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6"/>
      <c r="DB361" s="96"/>
      <c r="DC361" s="96"/>
      <c r="DD361" s="96"/>
      <c r="DE361" s="96"/>
      <c r="DF361" s="96"/>
      <c r="DG361" s="91"/>
      <c r="DH361" s="91"/>
      <c r="DI361" s="91"/>
      <c r="DJ361" s="91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104"/>
      <c r="EZ361" s="104"/>
      <c r="FA361" s="104"/>
      <c r="FB361" s="104"/>
      <c r="FC361" s="104"/>
      <c r="FD361" s="104"/>
      <c r="FE361" s="104"/>
      <c r="FF361" s="105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</row>
    <row r="362" spans="1:20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4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41"/>
      <c r="BE362" s="91"/>
      <c r="BF362" s="91"/>
      <c r="BG362" s="91"/>
      <c r="BH362" s="91"/>
      <c r="BI362" s="41"/>
      <c r="BJ362" s="91"/>
      <c r="BK362" s="91"/>
      <c r="BL362" s="91"/>
      <c r="BM362" s="91"/>
      <c r="BN362" s="91"/>
      <c r="BO362" s="91"/>
      <c r="BP362" s="91"/>
      <c r="BQ362" s="91"/>
      <c r="BR362" s="41"/>
      <c r="BS362" s="41"/>
      <c r="BT362" s="41"/>
      <c r="BU362" s="41"/>
      <c r="BV362" s="41"/>
      <c r="BW362" s="41"/>
      <c r="BX362" s="91"/>
      <c r="BY362" s="91"/>
      <c r="BZ362" s="91"/>
      <c r="CA362" s="91"/>
      <c r="CB362" s="41"/>
      <c r="CC362" s="91"/>
      <c r="CD362" s="91"/>
      <c r="CE362" s="91"/>
      <c r="CF362" s="91"/>
      <c r="CG362" s="41"/>
      <c r="CH362" s="41"/>
      <c r="CI362" s="41"/>
      <c r="CJ362" s="41"/>
      <c r="CK362" s="4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6"/>
      <c r="DB362" s="96"/>
      <c r="DC362" s="96"/>
      <c r="DD362" s="96"/>
      <c r="DE362" s="96"/>
      <c r="DF362" s="96"/>
      <c r="DG362" s="91"/>
      <c r="DH362" s="91"/>
      <c r="DI362" s="91"/>
      <c r="DJ362" s="91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104"/>
      <c r="EZ362" s="104"/>
      <c r="FA362" s="104"/>
      <c r="FB362" s="104"/>
      <c r="FC362" s="104"/>
      <c r="FD362" s="104"/>
      <c r="FE362" s="104"/>
      <c r="FF362" s="105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</row>
    <row r="363" spans="1:208" ht="14.2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4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41"/>
      <c r="BE363" s="91"/>
      <c r="BF363" s="91"/>
      <c r="BG363" s="91"/>
      <c r="BH363" s="91"/>
      <c r="BI363" s="41"/>
      <c r="BJ363" s="91"/>
      <c r="BK363" s="91"/>
      <c r="BL363" s="91"/>
      <c r="BM363" s="91"/>
      <c r="BN363" s="91"/>
      <c r="BO363" s="91"/>
      <c r="BP363" s="91"/>
      <c r="BQ363" s="91"/>
      <c r="BR363" s="41"/>
      <c r="BS363" s="41"/>
      <c r="BT363" s="41"/>
      <c r="BU363" s="41"/>
      <c r="BV363" s="41"/>
      <c r="BW363" s="41"/>
      <c r="BX363" s="91"/>
      <c r="BY363" s="91"/>
      <c r="BZ363" s="91"/>
      <c r="CA363" s="91"/>
      <c r="CB363" s="41"/>
      <c r="CC363" s="91"/>
      <c r="CD363" s="91"/>
      <c r="CE363" s="91"/>
      <c r="CF363" s="91"/>
      <c r="CG363" s="41"/>
      <c r="CH363" s="41"/>
      <c r="CI363" s="41"/>
      <c r="CJ363" s="41"/>
      <c r="CK363" s="4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6"/>
      <c r="DB363" s="96"/>
      <c r="DC363" s="96"/>
      <c r="DD363" s="96"/>
      <c r="DE363" s="96"/>
      <c r="DF363" s="96"/>
      <c r="DG363" s="91"/>
      <c r="DH363" s="91"/>
      <c r="DI363" s="91"/>
      <c r="DJ363" s="91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104"/>
      <c r="EZ363" s="104"/>
      <c r="FA363" s="104"/>
      <c r="FB363" s="104"/>
      <c r="FC363" s="104"/>
      <c r="FD363" s="104"/>
      <c r="FE363" s="104"/>
      <c r="FF363" s="105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</row>
    <row r="364" spans="1:20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4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41"/>
      <c r="BE364" s="91"/>
      <c r="BF364" s="91"/>
      <c r="BG364" s="91"/>
      <c r="BH364" s="91"/>
      <c r="BI364" s="41"/>
      <c r="BJ364" s="91"/>
      <c r="BK364" s="91"/>
      <c r="BL364" s="91"/>
      <c r="BM364" s="91"/>
      <c r="BN364" s="91"/>
      <c r="BO364" s="91"/>
      <c r="BP364" s="91"/>
      <c r="BQ364" s="91"/>
      <c r="BR364" s="41"/>
      <c r="BS364" s="41"/>
      <c r="BT364" s="41"/>
      <c r="BU364" s="41"/>
      <c r="BV364" s="41"/>
      <c r="BW364" s="41"/>
      <c r="BX364" s="91"/>
      <c r="BY364" s="91"/>
      <c r="BZ364" s="91"/>
      <c r="CA364" s="91"/>
      <c r="CB364" s="41"/>
      <c r="CC364" s="91"/>
      <c r="CD364" s="91"/>
      <c r="CE364" s="91"/>
      <c r="CF364" s="91"/>
      <c r="CG364" s="41"/>
      <c r="CH364" s="41"/>
      <c r="CI364" s="41"/>
      <c r="CJ364" s="41"/>
      <c r="CK364" s="4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6"/>
      <c r="DB364" s="96"/>
      <c r="DC364" s="96"/>
      <c r="DD364" s="96"/>
      <c r="DE364" s="96"/>
      <c r="DF364" s="96"/>
      <c r="DG364" s="91"/>
      <c r="DH364" s="91"/>
      <c r="DI364" s="91"/>
      <c r="DJ364" s="91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104"/>
      <c r="EZ364" s="104"/>
      <c r="FA364" s="104"/>
      <c r="FB364" s="104"/>
      <c r="FC364" s="104"/>
      <c r="FD364" s="104"/>
      <c r="FE364" s="104"/>
      <c r="FF364" s="105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</row>
    <row r="365" spans="1:208" ht="14.2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4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41"/>
      <c r="BE365" s="91"/>
      <c r="BF365" s="91"/>
      <c r="BG365" s="91"/>
      <c r="BH365" s="91"/>
      <c r="BI365" s="41"/>
      <c r="BJ365" s="91"/>
      <c r="BK365" s="91"/>
      <c r="BL365" s="91"/>
      <c r="BM365" s="91"/>
      <c r="BN365" s="91"/>
      <c r="BO365" s="91"/>
      <c r="BP365" s="91"/>
      <c r="BQ365" s="91"/>
      <c r="BR365" s="41"/>
      <c r="BS365" s="41"/>
      <c r="BT365" s="41"/>
      <c r="BU365" s="41"/>
      <c r="BV365" s="41"/>
      <c r="BW365" s="41"/>
      <c r="BX365" s="91"/>
      <c r="BY365" s="91"/>
      <c r="BZ365" s="91"/>
      <c r="CA365" s="91"/>
      <c r="CB365" s="41"/>
      <c r="CC365" s="91"/>
      <c r="CD365" s="91"/>
      <c r="CE365" s="91"/>
      <c r="CF365" s="91"/>
      <c r="CG365" s="41"/>
      <c r="CH365" s="41"/>
      <c r="CI365" s="41"/>
      <c r="CJ365" s="41"/>
      <c r="CK365" s="4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6"/>
      <c r="DB365" s="96"/>
      <c r="DC365" s="96"/>
      <c r="DD365" s="96"/>
      <c r="DE365" s="96"/>
      <c r="DF365" s="96"/>
      <c r="DG365" s="91"/>
      <c r="DH365" s="91"/>
      <c r="DI365" s="91"/>
      <c r="DJ365" s="91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104"/>
      <c r="EZ365" s="104"/>
      <c r="FA365" s="104"/>
      <c r="FB365" s="104"/>
      <c r="FC365" s="104"/>
      <c r="FD365" s="104"/>
      <c r="FE365" s="104"/>
      <c r="FF365" s="105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</row>
    <row r="366" spans="1:208" ht="14.2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4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41"/>
      <c r="BE366" s="91"/>
      <c r="BF366" s="91"/>
      <c r="BG366" s="91"/>
      <c r="BH366" s="91"/>
      <c r="BI366" s="41"/>
      <c r="BJ366" s="91"/>
      <c r="BK366" s="91"/>
      <c r="BL366" s="91"/>
      <c r="BM366" s="91"/>
      <c r="BN366" s="91"/>
      <c r="BO366" s="91"/>
      <c r="BP366" s="91"/>
      <c r="BQ366" s="91"/>
      <c r="BR366" s="41"/>
      <c r="BS366" s="41"/>
      <c r="BT366" s="41"/>
      <c r="BU366" s="41"/>
      <c r="BV366" s="41"/>
      <c r="BW366" s="41"/>
      <c r="BX366" s="91"/>
      <c r="BY366" s="91"/>
      <c r="BZ366" s="91"/>
      <c r="CA366" s="91"/>
      <c r="CB366" s="41"/>
      <c r="CC366" s="91"/>
      <c r="CD366" s="91"/>
      <c r="CE366" s="91"/>
      <c r="CF366" s="91"/>
      <c r="CG366" s="41"/>
      <c r="CH366" s="41"/>
      <c r="CI366" s="41"/>
      <c r="CJ366" s="41"/>
      <c r="CK366" s="4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6"/>
      <c r="DB366" s="96"/>
      <c r="DC366" s="96"/>
      <c r="DD366" s="96"/>
      <c r="DE366" s="96"/>
      <c r="DF366" s="96"/>
      <c r="DG366" s="91"/>
      <c r="DH366" s="91"/>
      <c r="DI366" s="91"/>
      <c r="DJ366" s="91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104"/>
      <c r="EZ366" s="104"/>
      <c r="FA366" s="104"/>
      <c r="FB366" s="104"/>
      <c r="FC366" s="104"/>
      <c r="FD366" s="104"/>
      <c r="FE366" s="104"/>
      <c r="FF366" s="105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</row>
    <row r="367" spans="1:208" ht="14.2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4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41"/>
      <c r="BE367" s="91"/>
      <c r="BF367" s="91"/>
      <c r="BG367" s="91"/>
      <c r="BH367" s="91"/>
      <c r="BI367" s="41"/>
      <c r="BJ367" s="91"/>
      <c r="BK367" s="91"/>
      <c r="BL367" s="91"/>
      <c r="BM367" s="91"/>
      <c r="BN367" s="91"/>
      <c r="BO367" s="91"/>
      <c r="BP367" s="91"/>
      <c r="BQ367" s="91"/>
      <c r="BR367" s="41"/>
      <c r="BS367" s="41"/>
      <c r="BT367" s="41"/>
      <c r="BU367" s="41"/>
      <c r="BV367" s="41"/>
      <c r="BW367" s="41"/>
      <c r="BX367" s="91"/>
      <c r="BY367" s="91"/>
      <c r="BZ367" s="91"/>
      <c r="CA367" s="91"/>
      <c r="CB367" s="41"/>
      <c r="CC367" s="91"/>
      <c r="CD367" s="91"/>
      <c r="CE367" s="91"/>
      <c r="CF367" s="91"/>
      <c r="CG367" s="41"/>
      <c r="CH367" s="41"/>
      <c r="CI367" s="41"/>
      <c r="CJ367" s="41"/>
      <c r="CK367" s="4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6"/>
      <c r="DB367" s="96"/>
      <c r="DC367" s="96"/>
      <c r="DD367" s="96"/>
      <c r="DE367" s="96"/>
      <c r="DF367" s="96"/>
      <c r="DG367" s="91"/>
      <c r="DH367" s="91"/>
      <c r="DI367" s="91"/>
      <c r="DJ367" s="91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104"/>
      <c r="EZ367" s="104"/>
      <c r="FA367" s="104"/>
      <c r="FB367" s="104"/>
      <c r="FC367" s="104"/>
      <c r="FD367" s="104"/>
      <c r="FE367" s="104"/>
      <c r="FF367" s="105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</row>
    <row r="368" spans="1:208" ht="14.2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4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41"/>
      <c r="BE368" s="91"/>
      <c r="BF368" s="91"/>
      <c r="BG368" s="91"/>
      <c r="BH368" s="91"/>
      <c r="BI368" s="41"/>
      <c r="BJ368" s="91"/>
      <c r="BK368" s="91"/>
      <c r="BL368" s="91"/>
      <c r="BM368" s="91"/>
      <c r="BN368" s="91"/>
      <c r="BO368" s="91"/>
      <c r="BP368" s="91"/>
      <c r="BQ368" s="91"/>
      <c r="BR368" s="41"/>
      <c r="BS368" s="41"/>
      <c r="BT368" s="41"/>
      <c r="BU368" s="41"/>
      <c r="BV368" s="41"/>
      <c r="BW368" s="41"/>
      <c r="BX368" s="91"/>
      <c r="BY368" s="91"/>
      <c r="BZ368" s="91"/>
      <c r="CA368" s="91"/>
      <c r="CB368" s="41"/>
      <c r="CC368" s="91"/>
      <c r="CD368" s="91"/>
      <c r="CE368" s="91"/>
      <c r="CF368" s="91"/>
      <c r="CG368" s="41"/>
      <c r="CH368" s="41"/>
      <c r="CI368" s="41"/>
      <c r="CJ368" s="41"/>
      <c r="CK368" s="4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6"/>
      <c r="DB368" s="96"/>
      <c r="DC368" s="96"/>
      <c r="DD368" s="96"/>
      <c r="DE368" s="96"/>
      <c r="DF368" s="96"/>
      <c r="DG368" s="91"/>
      <c r="DH368" s="91"/>
      <c r="DI368" s="91"/>
      <c r="DJ368" s="91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104"/>
      <c r="EZ368" s="104"/>
      <c r="FA368" s="104"/>
      <c r="FB368" s="104"/>
      <c r="FC368" s="104"/>
      <c r="FD368" s="104"/>
      <c r="FE368" s="104"/>
      <c r="FF368" s="105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</row>
    <row r="369" spans="1:208" ht="14.2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4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41"/>
      <c r="BE369" s="91"/>
      <c r="BF369" s="91"/>
      <c r="BG369" s="91"/>
      <c r="BH369" s="91"/>
      <c r="BI369" s="41"/>
      <c r="BJ369" s="91"/>
      <c r="BK369" s="91"/>
      <c r="BL369" s="91"/>
      <c r="BM369" s="91"/>
      <c r="BN369" s="91"/>
      <c r="BO369" s="91"/>
      <c r="BP369" s="91"/>
      <c r="BQ369" s="91"/>
      <c r="BR369" s="41"/>
      <c r="BS369" s="41"/>
      <c r="BT369" s="41"/>
      <c r="BU369" s="41"/>
      <c r="BV369" s="41"/>
      <c r="BW369" s="41"/>
      <c r="BX369" s="91"/>
      <c r="BY369" s="91"/>
      <c r="BZ369" s="91"/>
      <c r="CA369" s="91"/>
      <c r="CB369" s="41"/>
      <c r="CC369" s="91"/>
      <c r="CD369" s="91"/>
      <c r="CE369" s="91"/>
      <c r="CF369" s="91"/>
      <c r="CG369" s="41"/>
      <c r="CH369" s="41"/>
      <c r="CI369" s="41"/>
      <c r="CJ369" s="41"/>
      <c r="CK369" s="4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6"/>
      <c r="DB369" s="96"/>
      <c r="DC369" s="96"/>
      <c r="DD369" s="96"/>
      <c r="DE369" s="96"/>
      <c r="DF369" s="96"/>
      <c r="DG369" s="91"/>
      <c r="DH369" s="91"/>
      <c r="DI369" s="91"/>
      <c r="DJ369" s="91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104"/>
      <c r="EZ369" s="104"/>
      <c r="FA369" s="104"/>
      <c r="FB369" s="104"/>
      <c r="FC369" s="104"/>
      <c r="FD369" s="104"/>
      <c r="FE369" s="104"/>
      <c r="FF369" s="105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</row>
    <row r="370" spans="1:208" ht="14.2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4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41"/>
      <c r="BE370" s="91"/>
      <c r="BF370" s="91"/>
      <c r="BG370" s="91"/>
      <c r="BH370" s="91"/>
      <c r="BI370" s="41"/>
      <c r="BJ370" s="91"/>
      <c r="BK370" s="91"/>
      <c r="BL370" s="91"/>
      <c r="BM370" s="91"/>
      <c r="BN370" s="91"/>
      <c r="BO370" s="91"/>
      <c r="BP370" s="91"/>
      <c r="BQ370" s="91"/>
      <c r="BR370" s="41"/>
      <c r="BS370" s="41"/>
      <c r="BT370" s="41"/>
      <c r="BU370" s="41"/>
      <c r="BV370" s="41"/>
      <c r="BW370" s="41"/>
      <c r="BX370" s="91"/>
      <c r="BY370" s="91"/>
      <c r="BZ370" s="91"/>
      <c r="CA370" s="91"/>
      <c r="CB370" s="41"/>
      <c r="CC370" s="91"/>
      <c r="CD370" s="91"/>
      <c r="CE370" s="91"/>
      <c r="CF370" s="91"/>
      <c r="CG370" s="41"/>
      <c r="CH370" s="41"/>
      <c r="CI370" s="41"/>
      <c r="CJ370" s="41"/>
      <c r="CK370" s="4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6"/>
      <c r="DB370" s="96"/>
      <c r="DC370" s="96"/>
      <c r="DD370" s="96"/>
      <c r="DE370" s="96"/>
      <c r="DF370" s="96"/>
      <c r="DG370" s="91"/>
      <c r="DH370" s="91"/>
      <c r="DI370" s="91"/>
      <c r="DJ370" s="91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104"/>
      <c r="EZ370" s="104"/>
      <c r="FA370" s="104"/>
      <c r="FB370" s="104"/>
      <c r="FC370" s="104"/>
      <c r="FD370" s="104"/>
      <c r="FE370" s="104"/>
      <c r="FF370" s="105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</row>
    <row r="371" spans="1:208" ht="14.2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4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41"/>
      <c r="BE371" s="91"/>
      <c r="BF371" s="91"/>
      <c r="BG371" s="91"/>
      <c r="BH371" s="91"/>
      <c r="BI371" s="41"/>
      <c r="BJ371" s="91"/>
      <c r="BK371" s="91"/>
      <c r="BL371" s="91"/>
      <c r="BM371" s="91"/>
      <c r="BN371" s="91"/>
      <c r="BO371" s="91"/>
      <c r="BP371" s="91"/>
      <c r="BQ371" s="91"/>
      <c r="BR371" s="41"/>
      <c r="BS371" s="41"/>
      <c r="BT371" s="41"/>
      <c r="BU371" s="41"/>
      <c r="BV371" s="41"/>
      <c r="BW371" s="41"/>
      <c r="BX371" s="91"/>
      <c r="BY371" s="91"/>
      <c r="BZ371" s="91"/>
      <c r="CA371" s="91"/>
      <c r="CB371" s="41"/>
      <c r="CC371" s="91"/>
      <c r="CD371" s="91"/>
      <c r="CE371" s="91"/>
      <c r="CF371" s="91"/>
      <c r="CG371" s="41"/>
      <c r="CH371" s="41"/>
      <c r="CI371" s="41"/>
      <c r="CJ371" s="41"/>
      <c r="CK371" s="4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6"/>
      <c r="DB371" s="96"/>
      <c r="DC371" s="96"/>
      <c r="DD371" s="96"/>
      <c r="DE371" s="96"/>
      <c r="DF371" s="96"/>
      <c r="DG371" s="91"/>
      <c r="DH371" s="91"/>
      <c r="DI371" s="91"/>
      <c r="DJ371" s="91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104"/>
      <c r="EZ371" s="104"/>
      <c r="FA371" s="104"/>
      <c r="FB371" s="104"/>
      <c r="FC371" s="104"/>
      <c r="FD371" s="104"/>
      <c r="FE371" s="104"/>
      <c r="FF371" s="105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</row>
    <row r="372" spans="1:208" ht="14.2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4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41"/>
      <c r="BE372" s="91"/>
      <c r="BF372" s="91"/>
      <c r="BG372" s="91"/>
      <c r="BH372" s="91"/>
      <c r="BI372" s="41"/>
      <c r="BJ372" s="91"/>
      <c r="BK372" s="91"/>
      <c r="BL372" s="91"/>
      <c r="BM372" s="91"/>
      <c r="BN372" s="91"/>
      <c r="BO372" s="91"/>
      <c r="BP372" s="91"/>
      <c r="BQ372" s="91"/>
      <c r="BR372" s="41"/>
      <c r="BS372" s="41"/>
      <c r="BT372" s="41"/>
      <c r="BU372" s="41"/>
      <c r="BV372" s="41"/>
      <c r="BW372" s="41"/>
      <c r="BX372" s="91"/>
      <c r="BY372" s="91"/>
      <c r="BZ372" s="91"/>
      <c r="CA372" s="91"/>
      <c r="CB372" s="41"/>
      <c r="CC372" s="91"/>
      <c r="CD372" s="91"/>
      <c r="CE372" s="91"/>
      <c r="CF372" s="91"/>
      <c r="CG372" s="41"/>
      <c r="CH372" s="41"/>
      <c r="CI372" s="41"/>
      <c r="CJ372" s="41"/>
      <c r="CK372" s="4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6"/>
      <c r="DB372" s="96"/>
      <c r="DC372" s="96"/>
      <c r="DD372" s="96"/>
      <c r="DE372" s="96"/>
      <c r="DF372" s="96"/>
      <c r="DG372" s="91"/>
      <c r="DH372" s="91"/>
      <c r="DI372" s="91"/>
      <c r="DJ372" s="91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104"/>
      <c r="EZ372" s="104"/>
      <c r="FA372" s="104"/>
      <c r="FB372" s="104"/>
      <c r="FC372" s="104"/>
      <c r="FD372" s="104"/>
      <c r="FE372" s="104"/>
      <c r="FF372" s="105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</row>
    <row r="373" spans="1:208" ht="14.2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4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41"/>
      <c r="BE373" s="91"/>
      <c r="BF373" s="91"/>
      <c r="BG373" s="91"/>
      <c r="BH373" s="91"/>
      <c r="BI373" s="41"/>
      <c r="BJ373" s="91"/>
      <c r="BK373" s="91"/>
      <c r="BL373" s="91"/>
      <c r="BM373" s="91"/>
      <c r="BN373" s="91"/>
      <c r="BO373" s="91"/>
      <c r="BP373" s="91"/>
      <c r="BQ373" s="91"/>
      <c r="BR373" s="41"/>
      <c r="BS373" s="41"/>
      <c r="BT373" s="41"/>
      <c r="BU373" s="41"/>
      <c r="BV373" s="41"/>
      <c r="BW373" s="41"/>
      <c r="BX373" s="91"/>
      <c r="BY373" s="91"/>
      <c r="BZ373" s="91"/>
      <c r="CA373" s="91"/>
      <c r="CB373" s="41"/>
      <c r="CC373" s="91"/>
      <c r="CD373" s="91"/>
      <c r="CE373" s="91"/>
      <c r="CF373" s="91"/>
      <c r="CG373" s="41"/>
      <c r="CH373" s="41"/>
      <c r="CI373" s="41"/>
      <c r="CJ373" s="41"/>
      <c r="CK373" s="4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6"/>
      <c r="DB373" s="96"/>
      <c r="DC373" s="96"/>
      <c r="DD373" s="96"/>
      <c r="DE373" s="96"/>
      <c r="DF373" s="96"/>
      <c r="DG373" s="91"/>
      <c r="DH373" s="91"/>
      <c r="DI373" s="91"/>
      <c r="DJ373" s="91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104"/>
      <c r="EZ373" s="104"/>
      <c r="FA373" s="104"/>
      <c r="FB373" s="104"/>
      <c r="FC373" s="104"/>
      <c r="FD373" s="104"/>
      <c r="FE373" s="104"/>
      <c r="FF373" s="105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</row>
    <row r="374" spans="1:208" ht="14.2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4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41"/>
      <c r="BE374" s="91"/>
      <c r="BF374" s="91"/>
      <c r="BG374" s="91"/>
      <c r="BH374" s="91"/>
      <c r="BI374" s="41"/>
      <c r="BJ374" s="91"/>
      <c r="BK374" s="91"/>
      <c r="BL374" s="91"/>
      <c r="BM374" s="91"/>
      <c r="BN374" s="91"/>
      <c r="BO374" s="91"/>
      <c r="BP374" s="91"/>
      <c r="BQ374" s="91"/>
      <c r="BR374" s="41"/>
      <c r="BS374" s="41"/>
      <c r="BT374" s="41"/>
      <c r="BU374" s="41"/>
      <c r="BV374" s="41"/>
      <c r="BW374" s="41"/>
      <c r="BX374" s="91"/>
      <c r="BY374" s="91"/>
      <c r="BZ374" s="91"/>
      <c r="CA374" s="91"/>
      <c r="CB374" s="41"/>
      <c r="CC374" s="91"/>
      <c r="CD374" s="91"/>
      <c r="CE374" s="91"/>
      <c r="CF374" s="91"/>
      <c r="CG374" s="41"/>
      <c r="CH374" s="41"/>
      <c r="CI374" s="41"/>
      <c r="CJ374" s="41"/>
      <c r="CK374" s="4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6"/>
      <c r="DB374" s="96"/>
      <c r="DC374" s="96"/>
      <c r="DD374" s="96"/>
      <c r="DE374" s="96"/>
      <c r="DF374" s="96"/>
      <c r="DG374" s="91"/>
      <c r="DH374" s="91"/>
      <c r="DI374" s="91"/>
      <c r="DJ374" s="91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104"/>
      <c r="EZ374" s="104"/>
      <c r="FA374" s="104"/>
      <c r="FB374" s="104"/>
      <c r="FC374" s="104"/>
      <c r="FD374" s="104"/>
      <c r="FE374" s="104"/>
      <c r="FF374" s="105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</row>
    <row r="375" spans="1:208" ht="14.2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4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41"/>
      <c r="BE375" s="91"/>
      <c r="BF375" s="91"/>
      <c r="BG375" s="91"/>
      <c r="BH375" s="91"/>
      <c r="BI375" s="41"/>
      <c r="BJ375" s="91"/>
      <c r="BK375" s="91"/>
      <c r="BL375" s="91"/>
      <c r="BM375" s="91"/>
      <c r="BN375" s="91"/>
      <c r="BO375" s="91"/>
      <c r="BP375" s="91"/>
      <c r="BQ375" s="91"/>
      <c r="BR375" s="41"/>
      <c r="BS375" s="41"/>
      <c r="BT375" s="41"/>
      <c r="BU375" s="41"/>
      <c r="BV375" s="41"/>
      <c r="BW375" s="41"/>
      <c r="BX375" s="91"/>
      <c r="BY375" s="91"/>
      <c r="BZ375" s="91"/>
      <c r="CA375" s="91"/>
      <c r="CB375" s="41"/>
      <c r="CC375" s="91"/>
      <c r="CD375" s="91"/>
      <c r="CE375" s="91"/>
      <c r="CF375" s="91"/>
      <c r="CG375" s="41"/>
      <c r="CH375" s="41"/>
      <c r="CI375" s="41"/>
      <c r="CJ375" s="41"/>
      <c r="CK375" s="4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6"/>
      <c r="DB375" s="96"/>
      <c r="DC375" s="96"/>
      <c r="DD375" s="96"/>
      <c r="DE375" s="96"/>
      <c r="DF375" s="96"/>
      <c r="DG375" s="91"/>
      <c r="DH375" s="91"/>
      <c r="DI375" s="91"/>
      <c r="DJ375" s="91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104"/>
      <c r="EZ375" s="104"/>
      <c r="FA375" s="104"/>
      <c r="FB375" s="104"/>
      <c r="FC375" s="104"/>
      <c r="FD375" s="104"/>
      <c r="FE375" s="104"/>
      <c r="FF375" s="105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</row>
    <row r="376" spans="1:208" ht="14.2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4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41"/>
      <c r="BE376" s="91"/>
      <c r="BF376" s="91"/>
      <c r="BG376" s="91"/>
      <c r="BH376" s="91"/>
      <c r="BI376" s="41"/>
      <c r="BJ376" s="91"/>
      <c r="BK376" s="91"/>
      <c r="BL376" s="91"/>
      <c r="BM376" s="91"/>
      <c r="BN376" s="91"/>
      <c r="BO376" s="91"/>
      <c r="BP376" s="91"/>
      <c r="BQ376" s="91"/>
      <c r="BR376" s="41"/>
      <c r="BS376" s="41"/>
      <c r="BT376" s="41"/>
      <c r="BU376" s="41"/>
      <c r="BV376" s="41"/>
      <c r="BW376" s="41"/>
      <c r="BX376" s="91"/>
      <c r="BY376" s="91"/>
      <c r="BZ376" s="91"/>
      <c r="CA376" s="91"/>
      <c r="CB376" s="41"/>
      <c r="CC376" s="91"/>
      <c r="CD376" s="91"/>
      <c r="CE376" s="91"/>
      <c r="CF376" s="91"/>
      <c r="CG376" s="41"/>
      <c r="CH376" s="41"/>
      <c r="CI376" s="41"/>
      <c r="CJ376" s="41"/>
      <c r="CK376" s="4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6"/>
      <c r="DB376" s="96"/>
      <c r="DC376" s="96"/>
      <c r="DD376" s="96"/>
      <c r="DE376" s="96"/>
      <c r="DF376" s="96"/>
      <c r="DG376" s="91"/>
      <c r="DH376" s="91"/>
      <c r="DI376" s="91"/>
      <c r="DJ376" s="91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104"/>
      <c r="EZ376" s="104"/>
      <c r="FA376" s="104"/>
      <c r="FB376" s="104"/>
      <c r="FC376" s="104"/>
      <c r="FD376" s="104"/>
      <c r="FE376" s="104"/>
      <c r="FF376" s="105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</row>
    <row r="377" spans="1:208" ht="14.2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4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41"/>
      <c r="BE377" s="91"/>
      <c r="BF377" s="91"/>
      <c r="BG377" s="91"/>
      <c r="BH377" s="91"/>
      <c r="BI377" s="41"/>
      <c r="BJ377" s="91"/>
      <c r="BK377" s="91"/>
      <c r="BL377" s="91"/>
      <c r="BM377" s="91"/>
      <c r="BN377" s="91"/>
      <c r="BO377" s="91"/>
      <c r="BP377" s="91"/>
      <c r="BQ377" s="91"/>
      <c r="BR377" s="41"/>
      <c r="BS377" s="41"/>
      <c r="BT377" s="41"/>
      <c r="BU377" s="41"/>
      <c r="BV377" s="41"/>
      <c r="BW377" s="41"/>
      <c r="BX377" s="91"/>
      <c r="BY377" s="91"/>
      <c r="BZ377" s="91"/>
      <c r="CA377" s="91"/>
      <c r="CB377" s="41"/>
      <c r="CC377" s="91"/>
      <c r="CD377" s="91"/>
      <c r="CE377" s="91"/>
      <c r="CF377" s="91"/>
      <c r="CG377" s="41"/>
      <c r="CH377" s="41"/>
      <c r="CI377" s="41"/>
      <c r="CJ377" s="41"/>
      <c r="CK377" s="4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6"/>
      <c r="DB377" s="96"/>
      <c r="DC377" s="96"/>
      <c r="DD377" s="96"/>
      <c r="DE377" s="96"/>
      <c r="DF377" s="96"/>
      <c r="DG377" s="91"/>
      <c r="DH377" s="91"/>
      <c r="DI377" s="91"/>
      <c r="DJ377" s="91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104"/>
      <c r="EZ377" s="104"/>
      <c r="FA377" s="104"/>
      <c r="FB377" s="104"/>
      <c r="FC377" s="104"/>
      <c r="FD377" s="104"/>
      <c r="FE377" s="104"/>
      <c r="FF377" s="105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</row>
    <row r="378" spans="1:208" ht="14.2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4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41"/>
      <c r="BE378" s="91"/>
      <c r="BF378" s="91"/>
      <c r="BG378" s="91"/>
      <c r="BH378" s="91"/>
      <c r="BI378" s="41"/>
      <c r="BJ378" s="91"/>
      <c r="BK378" s="91"/>
      <c r="BL378" s="91"/>
      <c r="BM378" s="91"/>
      <c r="BN378" s="91"/>
      <c r="BO378" s="91"/>
      <c r="BP378" s="91"/>
      <c r="BQ378" s="91"/>
      <c r="BR378" s="41"/>
      <c r="BS378" s="41"/>
      <c r="BT378" s="41"/>
      <c r="BU378" s="41"/>
      <c r="BV378" s="41"/>
      <c r="BW378" s="41"/>
      <c r="BX378" s="91"/>
      <c r="BY378" s="91"/>
      <c r="BZ378" s="91"/>
      <c r="CA378" s="91"/>
      <c r="CB378" s="41"/>
      <c r="CC378" s="91"/>
      <c r="CD378" s="91"/>
      <c r="CE378" s="91"/>
      <c r="CF378" s="91"/>
      <c r="CG378" s="41"/>
      <c r="CH378" s="41"/>
      <c r="CI378" s="41"/>
      <c r="CJ378" s="41"/>
      <c r="CK378" s="4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6"/>
      <c r="DB378" s="96"/>
      <c r="DC378" s="96"/>
      <c r="DD378" s="96"/>
      <c r="DE378" s="96"/>
      <c r="DF378" s="96"/>
      <c r="DG378" s="91"/>
      <c r="DH378" s="91"/>
      <c r="DI378" s="91"/>
      <c r="DJ378" s="91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104"/>
      <c r="EZ378" s="104"/>
      <c r="FA378" s="104"/>
      <c r="FB378" s="104"/>
      <c r="FC378" s="104"/>
      <c r="FD378" s="104"/>
      <c r="FE378" s="104"/>
      <c r="FF378" s="105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</row>
    <row r="379" spans="1:208" ht="14.2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4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41"/>
      <c r="BE379" s="91"/>
      <c r="BF379" s="91"/>
      <c r="BG379" s="91"/>
      <c r="BH379" s="91"/>
      <c r="BI379" s="41"/>
      <c r="BJ379" s="91"/>
      <c r="BK379" s="91"/>
      <c r="BL379" s="91"/>
      <c r="BM379" s="91"/>
      <c r="BN379" s="91"/>
      <c r="BO379" s="91"/>
      <c r="BP379" s="91"/>
      <c r="BQ379" s="91"/>
      <c r="BR379" s="41"/>
      <c r="BS379" s="41"/>
      <c r="BT379" s="41"/>
      <c r="BU379" s="41"/>
      <c r="BV379" s="41"/>
      <c r="BW379" s="41"/>
      <c r="BX379" s="91"/>
      <c r="BY379" s="91"/>
      <c r="BZ379" s="91"/>
      <c r="CA379" s="91"/>
      <c r="CB379" s="41"/>
      <c r="CC379" s="91"/>
      <c r="CD379" s="91"/>
      <c r="CE379" s="91"/>
      <c r="CF379" s="91"/>
      <c r="CG379" s="41"/>
      <c r="CH379" s="41"/>
      <c r="CI379" s="41"/>
      <c r="CJ379" s="41"/>
      <c r="CK379" s="4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6"/>
      <c r="DB379" s="96"/>
      <c r="DC379" s="96"/>
      <c r="DD379" s="96"/>
      <c r="DE379" s="96"/>
      <c r="DF379" s="96"/>
      <c r="DG379" s="91"/>
      <c r="DH379" s="91"/>
      <c r="DI379" s="91"/>
      <c r="DJ379" s="91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104"/>
      <c r="EZ379" s="104"/>
      <c r="FA379" s="104"/>
      <c r="FB379" s="104"/>
      <c r="FC379" s="104"/>
      <c r="FD379" s="104"/>
      <c r="FE379" s="104"/>
      <c r="FF379" s="105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</row>
    <row r="380" spans="1:208" ht="14.2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4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41"/>
      <c r="BE380" s="91"/>
      <c r="BF380" s="91"/>
      <c r="BG380" s="91"/>
      <c r="BH380" s="91"/>
      <c r="BI380" s="41"/>
      <c r="BJ380" s="91"/>
      <c r="BK380" s="91"/>
      <c r="BL380" s="91"/>
      <c r="BM380" s="91"/>
      <c r="BN380" s="91"/>
      <c r="BO380" s="91"/>
      <c r="BP380" s="91"/>
      <c r="BQ380" s="91"/>
      <c r="BR380" s="41"/>
      <c r="BS380" s="41"/>
      <c r="BT380" s="41"/>
      <c r="BU380" s="41"/>
      <c r="BV380" s="41"/>
      <c r="BW380" s="41"/>
      <c r="BX380" s="91"/>
      <c r="BY380" s="91"/>
      <c r="BZ380" s="91"/>
      <c r="CA380" s="91"/>
      <c r="CB380" s="41"/>
      <c r="CC380" s="91"/>
      <c r="CD380" s="91"/>
      <c r="CE380" s="91"/>
      <c r="CF380" s="91"/>
      <c r="CG380" s="41"/>
      <c r="CH380" s="41"/>
      <c r="CI380" s="41"/>
      <c r="CJ380" s="41"/>
      <c r="CK380" s="4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6"/>
      <c r="DB380" s="96"/>
      <c r="DC380" s="96"/>
      <c r="DD380" s="96"/>
      <c r="DE380" s="96"/>
      <c r="DF380" s="96"/>
      <c r="DG380" s="91"/>
      <c r="DH380" s="91"/>
      <c r="DI380" s="91"/>
      <c r="DJ380" s="91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104"/>
      <c r="EZ380" s="104"/>
      <c r="FA380" s="104"/>
      <c r="FB380" s="104"/>
      <c r="FC380" s="104"/>
      <c r="FD380" s="104"/>
      <c r="FE380" s="104"/>
      <c r="FF380" s="105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</row>
    <row r="381" spans="1:208" ht="14.2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4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41"/>
      <c r="BE381" s="91"/>
      <c r="BF381" s="91"/>
      <c r="BG381" s="91"/>
      <c r="BH381" s="91"/>
      <c r="BI381" s="41"/>
      <c r="BJ381" s="91"/>
      <c r="BK381" s="91"/>
      <c r="BL381" s="91"/>
      <c r="BM381" s="91"/>
      <c r="BN381" s="91"/>
      <c r="BO381" s="91"/>
      <c r="BP381" s="91"/>
      <c r="BQ381" s="91"/>
      <c r="BR381" s="41"/>
      <c r="BS381" s="41"/>
      <c r="BT381" s="41"/>
      <c r="BU381" s="41"/>
      <c r="BV381" s="41"/>
      <c r="BW381" s="41"/>
      <c r="BX381" s="91"/>
      <c r="BY381" s="91"/>
      <c r="BZ381" s="91"/>
      <c r="CA381" s="91"/>
      <c r="CB381" s="41"/>
      <c r="CC381" s="91"/>
      <c r="CD381" s="91"/>
      <c r="CE381" s="91"/>
      <c r="CF381" s="91"/>
      <c r="CG381" s="41"/>
      <c r="CH381" s="41"/>
      <c r="CI381" s="41"/>
      <c r="CJ381" s="41"/>
      <c r="CK381" s="4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6"/>
      <c r="DB381" s="96"/>
      <c r="DC381" s="96"/>
      <c r="DD381" s="96"/>
      <c r="DE381" s="96"/>
      <c r="DF381" s="96"/>
      <c r="DG381" s="91"/>
      <c r="DH381" s="91"/>
      <c r="DI381" s="91"/>
      <c r="DJ381" s="91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104"/>
      <c r="EZ381" s="104"/>
      <c r="FA381" s="104"/>
      <c r="FB381" s="104"/>
      <c r="FC381" s="104"/>
      <c r="FD381" s="104"/>
      <c r="FE381" s="104"/>
      <c r="FF381" s="105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</row>
    <row r="382" spans="1:208" ht="14.2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4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41"/>
      <c r="BE382" s="91"/>
      <c r="BF382" s="91"/>
      <c r="BG382" s="91"/>
      <c r="BH382" s="91"/>
      <c r="BI382" s="41"/>
      <c r="BJ382" s="91"/>
      <c r="BK382" s="91"/>
      <c r="BL382" s="91"/>
      <c r="BM382" s="91"/>
      <c r="BN382" s="91"/>
      <c r="BO382" s="91"/>
      <c r="BP382" s="91"/>
      <c r="BQ382" s="91"/>
      <c r="BR382" s="41"/>
      <c r="BS382" s="41"/>
      <c r="BT382" s="41"/>
      <c r="BU382" s="41"/>
      <c r="BV382" s="41"/>
      <c r="BW382" s="41"/>
      <c r="BX382" s="91"/>
      <c r="BY382" s="91"/>
      <c r="BZ382" s="91"/>
      <c r="CA382" s="91"/>
      <c r="CB382" s="41"/>
      <c r="CC382" s="91"/>
      <c r="CD382" s="91"/>
      <c r="CE382" s="91"/>
      <c r="CF382" s="91"/>
      <c r="CG382" s="41"/>
      <c r="CH382" s="41"/>
      <c r="CI382" s="41"/>
      <c r="CJ382" s="41"/>
      <c r="CK382" s="4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6"/>
      <c r="DB382" s="96"/>
      <c r="DC382" s="96"/>
      <c r="DD382" s="96"/>
      <c r="DE382" s="96"/>
      <c r="DF382" s="96"/>
      <c r="DG382" s="91"/>
      <c r="DH382" s="91"/>
      <c r="DI382" s="91"/>
      <c r="DJ382" s="91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104"/>
      <c r="EZ382" s="104"/>
      <c r="FA382" s="104"/>
      <c r="FB382" s="104"/>
      <c r="FC382" s="104"/>
      <c r="FD382" s="104"/>
      <c r="FE382" s="104"/>
      <c r="FF382" s="105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</row>
    <row r="383" spans="1:208" ht="14.2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4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41"/>
      <c r="BE383" s="91"/>
      <c r="BF383" s="91"/>
      <c r="BG383" s="91"/>
      <c r="BH383" s="91"/>
      <c r="BI383" s="41"/>
      <c r="BJ383" s="91"/>
      <c r="BK383" s="91"/>
      <c r="BL383" s="91"/>
      <c r="BM383" s="91"/>
      <c r="BN383" s="91"/>
      <c r="BO383" s="91"/>
      <c r="BP383" s="91"/>
      <c r="BQ383" s="91"/>
      <c r="BR383" s="41"/>
      <c r="BS383" s="41"/>
      <c r="BT383" s="41"/>
      <c r="BU383" s="41"/>
      <c r="BV383" s="41"/>
      <c r="BW383" s="41"/>
      <c r="BX383" s="91"/>
      <c r="BY383" s="91"/>
      <c r="BZ383" s="91"/>
      <c r="CA383" s="91"/>
      <c r="CB383" s="41"/>
      <c r="CC383" s="91"/>
      <c r="CD383" s="91"/>
      <c r="CE383" s="91"/>
      <c r="CF383" s="91"/>
      <c r="CG383" s="41"/>
      <c r="CH383" s="41"/>
      <c r="CI383" s="41"/>
      <c r="CJ383" s="41"/>
      <c r="CK383" s="4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6"/>
      <c r="DB383" s="96"/>
      <c r="DC383" s="96"/>
      <c r="DD383" s="96"/>
      <c r="DE383" s="96"/>
      <c r="DF383" s="96"/>
      <c r="DG383" s="91"/>
      <c r="DH383" s="91"/>
      <c r="DI383" s="91"/>
      <c r="DJ383" s="91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104"/>
      <c r="EZ383" s="104"/>
      <c r="FA383" s="104"/>
      <c r="FB383" s="104"/>
      <c r="FC383" s="104"/>
      <c r="FD383" s="104"/>
      <c r="FE383" s="104"/>
      <c r="FF383" s="105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</row>
    <row r="384" spans="1:20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4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41"/>
      <c r="BE384" s="91"/>
      <c r="BF384" s="91"/>
      <c r="BG384" s="91"/>
      <c r="BH384" s="91"/>
      <c r="BI384" s="41"/>
      <c r="BJ384" s="91"/>
      <c r="BK384" s="91"/>
      <c r="BL384" s="91"/>
      <c r="BM384" s="91"/>
      <c r="BN384" s="91"/>
      <c r="BO384" s="91"/>
      <c r="BP384" s="91"/>
      <c r="BQ384" s="91"/>
      <c r="BR384" s="41"/>
      <c r="BS384" s="41"/>
      <c r="BT384" s="41"/>
      <c r="BU384" s="41"/>
      <c r="BV384" s="41"/>
      <c r="BW384" s="41"/>
      <c r="BX384" s="91"/>
      <c r="BY384" s="91"/>
      <c r="BZ384" s="91"/>
      <c r="CA384" s="91"/>
      <c r="CB384" s="41"/>
      <c r="CC384" s="91"/>
      <c r="CD384" s="91"/>
      <c r="CE384" s="91"/>
      <c r="CF384" s="91"/>
      <c r="CG384" s="41"/>
      <c r="CH384" s="41"/>
      <c r="CI384" s="41"/>
      <c r="CJ384" s="41"/>
      <c r="CK384" s="4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6"/>
      <c r="DB384" s="96"/>
      <c r="DC384" s="96"/>
      <c r="DD384" s="96"/>
      <c r="DE384" s="96"/>
      <c r="DF384" s="96"/>
      <c r="DG384" s="91"/>
      <c r="DH384" s="91"/>
      <c r="DI384" s="91"/>
      <c r="DJ384" s="91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104"/>
      <c r="EZ384" s="104"/>
      <c r="FA384" s="104"/>
      <c r="FB384" s="104"/>
      <c r="FC384" s="104"/>
      <c r="FD384" s="104"/>
      <c r="FE384" s="104"/>
      <c r="FF384" s="105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</row>
    <row r="385" spans="1:208" ht="14.2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4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41"/>
      <c r="BE385" s="91"/>
      <c r="BF385" s="91"/>
      <c r="BG385" s="91"/>
      <c r="BH385" s="91"/>
      <c r="BI385" s="41"/>
      <c r="BJ385" s="91"/>
      <c r="BK385" s="91"/>
      <c r="BL385" s="91"/>
      <c r="BM385" s="91"/>
      <c r="BN385" s="91"/>
      <c r="BO385" s="91"/>
      <c r="BP385" s="91"/>
      <c r="BQ385" s="91"/>
      <c r="BR385" s="41"/>
      <c r="BS385" s="41"/>
      <c r="BT385" s="41"/>
      <c r="BU385" s="41"/>
      <c r="BV385" s="41"/>
      <c r="BW385" s="41"/>
      <c r="BX385" s="91"/>
      <c r="BY385" s="91"/>
      <c r="BZ385" s="91"/>
      <c r="CA385" s="91"/>
      <c r="CB385" s="41"/>
      <c r="CC385" s="91"/>
      <c r="CD385" s="91"/>
      <c r="CE385" s="91"/>
      <c r="CF385" s="91"/>
      <c r="CG385" s="41"/>
      <c r="CH385" s="41"/>
      <c r="CI385" s="41"/>
      <c r="CJ385" s="41"/>
      <c r="CK385" s="4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6"/>
      <c r="DB385" s="96"/>
      <c r="DC385" s="96"/>
      <c r="DD385" s="96"/>
      <c r="DE385" s="96"/>
      <c r="DF385" s="96"/>
      <c r="DG385" s="91"/>
      <c r="DH385" s="91"/>
      <c r="DI385" s="91"/>
      <c r="DJ385" s="91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104"/>
      <c r="EZ385" s="104"/>
      <c r="FA385" s="104"/>
      <c r="FB385" s="104"/>
      <c r="FC385" s="104"/>
      <c r="FD385" s="104"/>
      <c r="FE385" s="104"/>
      <c r="FF385" s="105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</row>
    <row r="386" spans="1:208" ht="14.2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4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41"/>
      <c r="BE386" s="91"/>
      <c r="BF386" s="91"/>
      <c r="BG386" s="91"/>
      <c r="BH386" s="91"/>
      <c r="BI386" s="41"/>
      <c r="BJ386" s="91"/>
      <c r="BK386" s="91"/>
      <c r="BL386" s="91"/>
      <c r="BM386" s="91"/>
      <c r="BN386" s="91"/>
      <c r="BO386" s="91"/>
      <c r="BP386" s="91"/>
      <c r="BQ386" s="91"/>
      <c r="BR386" s="41"/>
      <c r="BS386" s="41"/>
      <c r="BT386" s="41"/>
      <c r="BU386" s="41"/>
      <c r="BV386" s="41"/>
      <c r="BW386" s="41"/>
      <c r="BX386" s="91"/>
      <c r="BY386" s="91"/>
      <c r="BZ386" s="91"/>
      <c r="CA386" s="91"/>
      <c r="CB386" s="41"/>
      <c r="CC386" s="91"/>
      <c r="CD386" s="91"/>
      <c r="CE386" s="91"/>
      <c r="CF386" s="91"/>
      <c r="CG386" s="41"/>
      <c r="CH386" s="41"/>
      <c r="CI386" s="41"/>
      <c r="CJ386" s="41"/>
      <c r="CK386" s="4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6"/>
      <c r="DB386" s="96"/>
      <c r="DC386" s="96"/>
      <c r="DD386" s="96"/>
      <c r="DE386" s="96"/>
      <c r="DF386" s="96"/>
      <c r="DG386" s="91"/>
      <c r="DH386" s="91"/>
      <c r="DI386" s="91"/>
      <c r="DJ386" s="91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104"/>
      <c r="EZ386" s="104"/>
      <c r="FA386" s="104"/>
      <c r="FB386" s="104"/>
      <c r="FC386" s="104"/>
      <c r="FD386" s="104"/>
      <c r="FE386" s="104"/>
      <c r="FF386" s="105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</row>
    <row r="387" spans="1:208" ht="14.2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4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41"/>
      <c r="BE387" s="91"/>
      <c r="BF387" s="91"/>
      <c r="BG387" s="91"/>
      <c r="BH387" s="91"/>
      <c r="BI387" s="41"/>
      <c r="BJ387" s="91"/>
      <c r="BK387" s="91"/>
      <c r="BL387" s="91"/>
      <c r="BM387" s="91"/>
      <c r="BN387" s="91"/>
      <c r="BO387" s="91"/>
      <c r="BP387" s="91"/>
      <c r="BQ387" s="91"/>
      <c r="BR387" s="41"/>
      <c r="BS387" s="41"/>
      <c r="BT387" s="41"/>
      <c r="BU387" s="41"/>
      <c r="BV387" s="41"/>
      <c r="BW387" s="41"/>
      <c r="BX387" s="91"/>
      <c r="BY387" s="91"/>
      <c r="BZ387" s="91"/>
      <c r="CA387" s="91"/>
      <c r="CB387" s="41"/>
      <c r="CC387" s="91"/>
      <c r="CD387" s="91"/>
      <c r="CE387" s="91"/>
      <c r="CF387" s="91"/>
      <c r="CG387" s="41"/>
      <c r="CH387" s="41"/>
      <c r="CI387" s="41"/>
      <c r="CJ387" s="41"/>
      <c r="CK387" s="4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6"/>
      <c r="DB387" s="96"/>
      <c r="DC387" s="96"/>
      <c r="DD387" s="96"/>
      <c r="DE387" s="96"/>
      <c r="DF387" s="96"/>
      <c r="DG387" s="91"/>
      <c r="DH387" s="91"/>
      <c r="DI387" s="91"/>
      <c r="DJ387" s="91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104"/>
      <c r="EZ387" s="104"/>
      <c r="FA387" s="104"/>
      <c r="FB387" s="104"/>
      <c r="FC387" s="104"/>
      <c r="FD387" s="104"/>
      <c r="FE387" s="104"/>
      <c r="FF387" s="105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</row>
    <row r="388" spans="1:208" ht="14.2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4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41"/>
      <c r="BE388" s="91"/>
      <c r="BF388" s="91"/>
      <c r="BG388" s="91"/>
      <c r="BH388" s="91"/>
      <c r="BI388" s="41"/>
      <c r="BJ388" s="91"/>
      <c r="BK388" s="91"/>
      <c r="BL388" s="91"/>
      <c r="BM388" s="91"/>
      <c r="BN388" s="91"/>
      <c r="BO388" s="91"/>
      <c r="BP388" s="91"/>
      <c r="BQ388" s="91"/>
      <c r="BR388" s="41"/>
      <c r="BS388" s="41"/>
      <c r="BT388" s="41"/>
      <c r="BU388" s="41"/>
      <c r="BV388" s="41"/>
      <c r="BW388" s="41"/>
      <c r="BX388" s="91"/>
      <c r="BY388" s="91"/>
      <c r="BZ388" s="91"/>
      <c r="CA388" s="91"/>
      <c r="CB388" s="41"/>
      <c r="CC388" s="91"/>
      <c r="CD388" s="91"/>
      <c r="CE388" s="91"/>
      <c r="CF388" s="91"/>
      <c r="CG388" s="41"/>
      <c r="CH388" s="41"/>
      <c r="CI388" s="41"/>
      <c r="CJ388" s="41"/>
      <c r="CK388" s="4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6"/>
      <c r="DB388" s="96"/>
      <c r="DC388" s="96"/>
      <c r="DD388" s="96"/>
      <c r="DE388" s="96"/>
      <c r="DF388" s="96"/>
      <c r="DG388" s="91"/>
      <c r="DH388" s="91"/>
      <c r="DI388" s="91"/>
      <c r="DJ388" s="91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104"/>
      <c r="EZ388" s="104"/>
      <c r="FA388" s="104"/>
      <c r="FB388" s="104"/>
      <c r="FC388" s="104"/>
      <c r="FD388" s="104"/>
      <c r="FE388" s="104"/>
      <c r="FF388" s="105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</row>
    <row r="389" spans="1:208" ht="14.2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4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41"/>
      <c r="BE389" s="91"/>
      <c r="BF389" s="91"/>
      <c r="BG389" s="91"/>
      <c r="BH389" s="91"/>
      <c r="BI389" s="41"/>
      <c r="BJ389" s="91"/>
      <c r="BK389" s="91"/>
      <c r="BL389" s="91"/>
      <c r="BM389" s="91"/>
      <c r="BN389" s="91"/>
      <c r="BO389" s="91"/>
      <c r="BP389" s="91"/>
      <c r="BQ389" s="91"/>
      <c r="BR389" s="41"/>
      <c r="BS389" s="41"/>
      <c r="BT389" s="41"/>
      <c r="BU389" s="41"/>
      <c r="BV389" s="41"/>
      <c r="BW389" s="41"/>
      <c r="BX389" s="91"/>
      <c r="BY389" s="91"/>
      <c r="BZ389" s="91"/>
      <c r="CA389" s="91"/>
      <c r="CB389" s="41"/>
      <c r="CC389" s="91"/>
      <c r="CD389" s="91"/>
      <c r="CE389" s="91"/>
      <c r="CF389" s="91"/>
      <c r="CG389" s="41"/>
      <c r="CH389" s="41"/>
      <c r="CI389" s="41"/>
      <c r="CJ389" s="41"/>
      <c r="CK389" s="4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6"/>
      <c r="DB389" s="96"/>
      <c r="DC389" s="96"/>
      <c r="DD389" s="96"/>
      <c r="DE389" s="96"/>
      <c r="DF389" s="96"/>
      <c r="DG389" s="91"/>
      <c r="DH389" s="91"/>
      <c r="DI389" s="91"/>
      <c r="DJ389" s="91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104"/>
      <c r="EZ389" s="104"/>
      <c r="FA389" s="104"/>
      <c r="FB389" s="104"/>
      <c r="FC389" s="104"/>
      <c r="FD389" s="104"/>
      <c r="FE389" s="104"/>
      <c r="FF389" s="105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</row>
    <row r="390" spans="1:208" ht="14.2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4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41"/>
      <c r="BE390" s="91"/>
      <c r="BF390" s="91"/>
      <c r="BG390" s="91"/>
      <c r="BH390" s="91"/>
      <c r="BI390" s="41"/>
      <c r="BJ390" s="91"/>
      <c r="BK390" s="91"/>
      <c r="BL390" s="91"/>
      <c r="BM390" s="91"/>
      <c r="BN390" s="91"/>
      <c r="BO390" s="91"/>
      <c r="BP390" s="91"/>
      <c r="BQ390" s="91"/>
      <c r="BR390" s="41"/>
      <c r="BS390" s="41"/>
      <c r="BT390" s="41"/>
      <c r="BU390" s="41"/>
      <c r="BV390" s="41"/>
      <c r="BW390" s="41"/>
      <c r="BX390" s="91"/>
      <c r="BY390" s="91"/>
      <c r="BZ390" s="91"/>
      <c r="CA390" s="91"/>
      <c r="CB390" s="41"/>
      <c r="CC390" s="91"/>
      <c r="CD390" s="91"/>
      <c r="CE390" s="91"/>
      <c r="CF390" s="91"/>
      <c r="CG390" s="41"/>
      <c r="CH390" s="41"/>
      <c r="CI390" s="41"/>
      <c r="CJ390" s="41"/>
      <c r="CK390" s="4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6"/>
      <c r="DB390" s="96"/>
      <c r="DC390" s="96"/>
      <c r="DD390" s="96"/>
      <c r="DE390" s="96"/>
      <c r="DF390" s="96"/>
      <c r="DG390" s="91"/>
      <c r="DH390" s="91"/>
      <c r="DI390" s="91"/>
      <c r="DJ390" s="91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104"/>
      <c r="EZ390" s="104"/>
      <c r="FA390" s="104"/>
      <c r="FB390" s="104"/>
      <c r="FC390" s="104"/>
      <c r="FD390" s="104"/>
      <c r="FE390" s="104"/>
      <c r="FF390" s="105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</row>
    <row r="391" spans="1:208" ht="14.2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4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41"/>
      <c r="BE391" s="91"/>
      <c r="BF391" s="91"/>
      <c r="BG391" s="91"/>
      <c r="BH391" s="91"/>
      <c r="BI391" s="41"/>
      <c r="BJ391" s="91"/>
      <c r="BK391" s="91"/>
      <c r="BL391" s="91"/>
      <c r="BM391" s="91"/>
      <c r="BN391" s="91"/>
      <c r="BO391" s="91"/>
      <c r="BP391" s="91"/>
      <c r="BQ391" s="91"/>
      <c r="BR391" s="41"/>
      <c r="BS391" s="41"/>
      <c r="BT391" s="41"/>
      <c r="BU391" s="41"/>
      <c r="BV391" s="41"/>
      <c r="BW391" s="41"/>
      <c r="BX391" s="91"/>
      <c r="BY391" s="91"/>
      <c r="BZ391" s="91"/>
      <c r="CA391" s="91"/>
      <c r="CB391" s="41"/>
      <c r="CC391" s="91"/>
      <c r="CD391" s="91"/>
      <c r="CE391" s="91"/>
      <c r="CF391" s="91"/>
      <c r="CG391" s="41"/>
      <c r="CH391" s="41"/>
      <c r="CI391" s="41"/>
      <c r="CJ391" s="41"/>
      <c r="CK391" s="4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6"/>
      <c r="DB391" s="96"/>
      <c r="DC391" s="96"/>
      <c r="DD391" s="96"/>
      <c r="DE391" s="96"/>
      <c r="DF391" s="96"/>
      <c r="DG391" s="91"/>
      <c r="DH391" s="91"/>
      <c r="DI391" s="91"/>
      <c r="DJ391" s="91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104"/>
      <c r="EZ391" s="104"/>
      <c r="FA391" s="104"/>
      <c r="FB391" s="104"/>
      <c r="FC391" s="104"/>
      <c r="FD391" s="104"/>
      <c r="FE391" s="104"/>
      <c r="FF391" s="105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</row>
    <row r="392" spans="1:208" ht="14.2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4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41"/>
      <c r="BE392" s="91"/>
      <c r="BF392" s="91"/>
      <c r="BG392" s="91"/>
      <c r="BH392" s="91"/>
      <c r="BI392" s="41"/>
      <c r="BJ392" s="91"/>
      <c r="BK392" s="91"/>
      <c r="BL392" s="91"/>
      <c r="BM392" s="91"/>
      <c r="BN392" s="91"/>
      <c r="BO392" s="91"/>
      <c r="BP392" s="91"/>
      <c r="BQ392" s="91"/>
      <c r="BR392" s="41"/>
      <c r="BS392" s="41"/>
      <c r="BT392" s="41"/>
      <c r="BU392" s="41"/>
      <c r="BV392" s="41"/>
      <c r="BW392" s="41"/>
      <c r="BX392" s="91"/>
      <c r="BY392" s="91"/>
      <c r="BZ392" s="91"/>
      <c r="CA392" s="91"/>
      <c r="CB392" s="41"/>
      <c r="CC392" s="91"/>
      <c r="CD392" s="91"/>
      <c r="CE392" s="91"/>
      <c r="CF392" s="91"/>
      <c r="CG392" s="41"/>
      <c r="CH392" s="41"/>
      <c r="CI392" s="41"/>
      <c r="CJ392" s="41"/>
      <c r="CK392" s="4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6"/>
      <c r="DB392" s="96"/>
      <c r="DC392" s="96"/>
      <c r="DD392" s="96"/>
      <c r="DE392" s="96"/>
      <c r="DF392" s="96"/>
      <c r="DG392" s="91"/>
      <c r="DH392" s="91"/>
      <c r="DI392" s="91"/>
      <c r="DJ392" s="91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104"/>
      <c r="EZ392" s="104"/>
      <c r="FA392" s="104"/>
      <c r="FB392" s="104"/>
      <c r="FC392" s="104"/>
      <c r="FD392" s="104"/>
      <c r="FE392" s="104"/>
      <c r="FF392" s="105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</row>
    <row r="393" spans="1:208" ht="14.2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4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41"/>
      <c r="BE393" s="91"/>
      <c r="BF393" s="91"/>
      <c r="BG393" s="91"/>
      <c r="BH393" s="91"/>
      <c r="BI393" s="41"/>
      <c r="BJ393" s="91"/>
      <c r="BK393" s="91"/>
      <c r="BL393" s="91"/>
      <c r="BM393" s="91"/>
      <c r="BN393" s="91"/>
      <c r="BO393" s="91"/>
      <c r="BP393" s="91"/>
      <c r="BQ393" s="91"/>
      <c r="BR393" s="41"/>
      <c r="BS393" s="41"/>
      <c r="BT393" s="41"/>
      <c r="BU393" s="41"/>
      <c r="BV393" s="41"/>
      <c r="BW393" s="41"/>
      <c r="BX393" s="91"/>
      <c r="BY393" s="91"/>
      <c r="BZ393" s="91"/>
      <c r="CA393" s="91"/>
      <c r="CB393" s="41"/>
      <c r="CC393" s="91"/>
      <c r="CD393" s="91"/>
      <c r="CE393" s="91"/>
      <c r="CF393" s="91"/>
      <c r="CG393" s="41"/>
      <c r="CH393" s="41"/>
      <c r="CI393" s="41"/>
      <c r="CJ393" s="41"/>
      <c r="CK393" s="4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6"/>
      <c r="DB393" s="96"/>
      <c r="DC393" s="96"/>
      <c r="DD393" s="96"/>
      <c r="DE393" s="96"/>
      <c r="DF393" s="96"/>
      <c r="DG393" s="91"/>
      <c r="DH393" s="91"/>
      <c r="DI393" s="91"/>
      <c r="DJ393" s="91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104"/>
      <c r="EZ393" s="104"/>
      <c r="FA393" s="104"/>
      <c r="FB393" s="104"/>
      <c r="FC393" s="104"/>
      <c r="FD393" s="104"/>
      <c r="FE393" s="104"/>
      <c r="FF393" s="105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</row>
    <row r="394" spans="1:208" ht="14.2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4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41"/>
      <c r="BE394" s="91"/>
      <c r="BF394" s="91"/>
      <c r="BG394" s="91"/>
      <c r="BH394" s="91"/>
      <c r="BI394" s="41"/>
      <c r="BJ394" s="91"/>
      <c r="BK394" s="91"/>
      <c r="BL394" s="91"/>
      <c r="BM394" s="91"/>
      <c r="BN394" s="91"/>
      <c r="BO394" s="91"/>
      <c r="BP394" s="91"/>
      <c r="BQ394" s="91"/>
      <c r="BR394" s="41"/>
      <c r="BS394" s="41"/>
      <c r="BT394" s="41"/>
      <c r="BU394" s="41"/>
      <c r="BV394" s="41"/>
      <c r="BW394" s="41"/>
      <c r="BX394" s="91"/>
      <c r="BY394" s="91"/>
      <c r="BZ394" s="91"/>
      <c r="CA394" s="91"/>
      <c r="CB394" s="41"/>
      <c r="CC394" s="91"/>
      <c r="CD394" s="91"/>
      <c r="CE394" s="91"/>
      <c r="CF394" s="91"/>
      <c r="CG394" s="41"/>
      <c r="CH394" s="41"/>
      <c r="CI394" s="41"/>
      <c r="CJ394" s="41"/>
      <c r="CK394" s="4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6"/>
      <c r="DB394" s="96"/>
      <c r="DC394" s="96"/>
      <c r="DD394" s="96"/>
      <c r="DE394" s="96"/>
      <c r="DF394" s="96"/>
      <c r="DG394" s="91"/>
      <c r="DH394" s="91"/>
      <c r="DI394" s="91"/>
      <c r="DJ394" s="91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104"/>
      <c r="EZ394" s="104"/>
      <c r="FA394" s="104"/>
      <c r="FB394" s="104"/>
      <c r="FC394" s="104"/>
      <c r="FD394" s="104"/>
      <c r="FE394" s="104"/>
      <c r="FF394" s="105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</row>
    <row r="395" spans="1:208" ht="14.2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4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41"/>
      <c r="BE395" s="91"/>
      <c r="BF395" s="91"/>
      <c r="BG395" s="91"/>
      <c r="BH395" s="91"/>
      <c r="BI395" s="41"/>
      <c r="BJ395" s="91"/>
      <c r="BK395" s="91"/>
      <c r="BL395" s="91"/>
      <c r="BM395" s="91"/>
      <c r="BN395" s="91"/>
      <c r="BO395" s="91"/>
      <c r="BP395" s="91"/>
      <c r="BQ395" s="91"/>
      <c r="BR395" s="41"/>
      <c r="BS395" s="41"/>
      <c r="BT395" s="41"/>
      <c r="BU395" s="41"/>
      <c r="BV395" s="41"/>
      <c r="BW395" s="41"/>
      <c r="BX395" s="91"/>
      <c r="BY395" s="91"/>
      <c r="BZ395" s="91"/>
      <c r="CA395" s="91"/>
      <c r="CB395" s="41"/>
      <c r="CC395" s="91"/>
      <c r="CD395" s="91"/>
      <c r="CE395" s="91"/>
      <c r="CF395" s="91"/>
      <c r="CG395" s="41"/>
      <c r="CH395" s="41"/>
      <c r="CI395" s="41"/>
      <c r="CJ395" s="41"/>
      <c r="CK395" s="4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6"/>
      <c r="DB395" s="96"/>
      <c r="DC395" s="96"/>
      <c r="DD395" s="96"/>
      <c r="DE395" s="96"/>
      <c r="DF395" s="96"/>
      <c r="DG395" s="91"/>
      <c r="DH395" s="91"/>
      <c r="DI395" s="91"/>
      <c r="DJ395" s="91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104"/>
      <c r="EZ395" s="104"/>
      <c r="FA395" s="104"/>
      <c r="FB395" s="104"/>
      <c r="FC395" s="104"/>
      <c r="FD395" s="104"/>
      <c r="FE395" s="104"/>
      <c r="FF395" s="105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</row>
    <row r="396" spans="1:208" ht="14.2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4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41"/>
      <c r="BE396" s="91"/>
      <c r="BF396" s="91"/>
      <c r="BG396" s="91"/>
      <c r="BH396" s="91"/>
      <c r="BI396" s="41"/>
      <c r="BJ396" s="91"/>
      <c r="BK396" s="91"/>
      <c r="BL396" s="91"/>
      <c r="BM396" s="91"/>
      <c r="BN396" s="91"/>
      <c r="BO396" s="91"/>
      <c r="BP396" s="91"/>
      <c r="BQ396" s="91"/>
      <c r="BR396" s="41"/>
      <c r="BS396" s="41"/>
      <c r="BT396" s="41"/>
      <c r="BU396" s="41"/>
      <c r="BV396" s="41"/>
      <c r="BW396" s="41"/>
      <c r="BX396" s="91"/>
      <c r="BY396" s="91"/>
      <c r="BZ396" s="91"/>
      <c r="CA396" s="91"/>
      <c r="CB396" s="41"/>
      <c r="CC396" s="91"/>
      <c r="CD396" s="91"/>
      <c r="CE396" s="91"/>
      <c r="CF396" s="91"/>
      <c r="CG396" s="41"/>
      <c r="CH396" s="41"/>
      <c r="CI396" s="41"/>
      <c r="CJ396" s="41"/>
      <c r="CK396" s="4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6"/>
      <c r="DB396" s="96"/>
      <c r="DC396" s="96"/>
      <c r="DD396" s="96"/>
      <c r="DE396" s="96"/>
      <c r="DF396" s="96"/>
      <c r="DG396" s="91"/>
      <c r="DH396" s="91"/>
      <c r="DI396" s="91"/>
      <c r="DJ396" s="91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104"/>
      <c r="EZ396" s="104"/>
      <c r="FA396" s="104"/>
      <c r="FB396" s="104"/>
      <c r="FC396" s="104"/>
      <c r="FD396" s="104"/>
      <c r="FE396" s="104"/>
      <c r="FF396" s="105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</row>
    <row r="397" spans="1:208" ht="14.2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4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41"/>
      <c r="BE397" s="91"/>
      <c r="BF397" s="91"/>
      <c r="BG397" s="91"/>
      <c r="BH397" s="91"/>
      <c r="BI397" s="41"/>
      <c r="BJ397" s="91"/>
      <c r="BK397" s="91"/>
      <c r="BL397" s="91"/>
      <c r="BM397" s="91"/>
      <c r="BN397" s="91"/>
      <c r="BO397" s="91"/>
      <c r="BP397" s="91"/>
      <c r="BQ397" s="91"/>
      <c r="BR397" s="41"/>
      <c r="BS397" s="41"/>
      <c r="BT397" s="41"/>
      <c r="BU397" s="41"/>
      <c r="BV397" s="41"/>
      <c r="BW397" s="41"/>
      <c r="BX397" s="91"/>
      <c r="BY397" s="91"/>
      <c r="BZ397" s="91"/>
      <c r="CA397" s="91"/>
      <c r="CB397" s="41"/>
      <c r="CC397" s="91"/>
      <c r="CD397" s="91"/>
      <c r="CE397" s="91"/>
      <c r="CF397" s="91"/>
      <c r="CG397" s="41"/>
      <c r="CH397" s="41"/>
      <c r="CI397" s="41"/>
      <c r="CJ397" s="41"/>
      <c r="CK397" s="4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6"/>
      <c r="DB397" s="96"/>
      <c r="DC397" s="96"/>
      <c r="DD397" s="96"/>
      <c r="DE397" s="96"/>
      <c r="DF397" s="96"/>
      <c r="DG397" s="91"/>
      <c r="DH397" s="91"/>
      <c r="DI397" s="91"/>
      <c r="DJ397" s="91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104"/>
      <c r="EZ397" s="104"/>
      <c r="FA397" s="104"/>
      <c r="FB397" s="104"/>
      <c r="FC397" s="104"/>
      <c r="FD397" s="104"/>
      <c r="FE397" s="104"/>
      <c r="FF397" s="105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</row>
    <row r="398" spans="1:208" ht="14.2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4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41"/>
      <c r="BE398" s="91"/>
      <c r="BF398" s="91"/>
      <c r="BG398" s="91"/>
      <c r="BH398" s="91"/>
      <c r="BI398" s="41"/>
      <c r="BJ398" s="91"/>
      <c r="BK398" s="91"/>
      <c r="BL398" s="91"/>
      <c r="BM398" s="91"/>
      <c r="BN398" s="91"/>
      <c r="BO398" s="91"/>
      <c r="BP398" s="91"/>
      <c r="BQ398" s="91"/>
      <c r="BR398" s="41"/>
      <c r="BS398" s="41"/>
      <c r="BT398" s="41"/>
      <c r="BU398" s="41"/>
      <c r="BV398" s="41"/>
      <c r="BW398" s="41"/>
      <c r="BX398" s="91"/>
      <c r="BY398" s="91"/>
      <c r="BZ398" s="91"/>
      <c r="CA398" s="91"/>
      <c r="CB398" s="41"/>
      <c r="CC398" s="91"/>
      <c r="CD398" s="91"/>
      <c r="CE398" s="91"/>
      <c r="CF398" s="91"/>
      <c r="CG398" s="41"/>
      <c r="CH398" s="41"/>
      <c r="CI398" s="41"/>
      <c r="CJ398" s="41"/>
      <c r="CK398" s="4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6"/>
      <c r="DB398" s="96"/>
      <c r="DC398" s="96"/>
      <c r="DD398" s="96"/>
      <c r="DE398" s="96"/>
      <c r="DF398" s="96"/>
      <c r="DG398" s="91"/>
      <c r="DH398" s="91"/>
      <c r="DI398" s="91"/>
      <c r="DJ398" s="91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104"/>
      <c r="EZ398" s="104"/>
      <c r="FA398" s="104"/>
      <c r="FB398" s="104"/>
      <c r="FC398" s="104"/>
      <c r="FD398" s="104"/>
      <c r="FE398" s="104"/>
      <c r="FF398" s="105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</row>
    <row r="399" spans="1:208" ht="14.2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4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41"/>
      <c r="BE399" s="91"/>
      <c r="BF399" s="91"/>
      <c r="BG399" s="91"/>
      <c r="BH399" s="91"/>
      <c r="BI399" s="41"/>
      <c r="BJ399" s="91"/>
      <c r="BK399" s="91"/>
      <c r="BL399" s="91"/>
      <c r="BM399" s="91"/>
      <c r="BN399" s="91"/>
      <c r="BO399" s="91"/>
      <c r="BP399" s="91"/>
      <c r="BQ399" s="91"/>
      <c r="BR399" s="41"/>
      <c r="BS399" s="41"/>
      <c r="BT399" s="41"/>
      <c r="BU399" s="41"/>
      <c r="BV399" s="41"/>
      <c r="BW399" s="41"/>
      <c r="BX399" s="91"/>
      <c r="BY399" s="91"/>
      <c r="BZ399" s="91"/>
      <c r="CA399" s="91"/>
      <c r="CB399" s="41"/>
      <c r="CC399" s="91"/>
      <c r="CD399" s="91"/>
      <c r="CE399" s="91"/>
      <c r="CF399" s="91"/>
      <c r="CG399" s="41"/>
      <c r="CH399" s="41"/>
      <c r="CI399" s="41"/>
      <c r="CJ399" s="41"/>
      <c r="CK399" s="4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6"/>
      <c r="DB399" s="96"/>
      <c r="DC399" s="96"/>
      <c r="DD399" s="96"/>
      <c r="DE399" s="96"/>
      <c r="DF399" s="96"/>
      <c r="DG399" s="91"/>
      <c r="DH399" s="91"/>
      <c r="DI399" s="91"/>
      <c r="DJ399" s="91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104"/>
      <c r="EZ399" s="104"/>
      <c r="FA399" s="104"/>
      <c r="FB399" s="104"/>
      <c r="FC399" s="104"/>
      <c r="FD399" s="104"/>
      <c r="FE399" s="104"/>
      <c r="FF399" s="105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</row>
    <row r="400" spans="1:208" ht="14.2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4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41"/>
      <c r="BE400" s="91"/>
      <c r="BF400" s="91"/>
      <c r="BG400" s="91"/>
      <c r="BH400" s="91"/>
      <c r="BI400" s="41"/>
      <c r="BJ400" s="91"/>
      <c r="BK400" s="91"/>
      <c r="BL400" s="91"/>
      <c r="BM400" s="91"/>
      <c r="BN400" s="91"/>
      <c r="BO400" s="91"/>
      <c r="BP400" s="91"/>
      <c r="BQ400" s="91"/>
      <c r="BR400" s="41"/>
      <c r="BS400" s="41"/>
      <c r="BT400" s="41"/>
      <c r="BU400" s="41"/>
      <c r="BV400" s="41"/>
      <c r="BW400" s="41"/>
      <c r="BX400" s="91"/>
      <c r="BY400" s="91"/>
      <c r="BZ400" s="91"/>
      <c r="CA400" s="91"/>
      <c r="CB400" s="41"/>
      <c r="CC400" s="91"/>
      <c r="CD400" s="91"/>
      <c r="CE400" s="91"/>
      <c r="CF400" s="91"/>
      <c r="CG400" s="41"/>
      <c r="CH400" s="41"/>
      <c r="CI400" s="41"/>
      <c r="CJ400" s="41"/>
      <c r="CK400" s="4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6"/>
      <c r="DB400" s="96"/>
      <c r="DC400" s="96"/>
      <c r="DD400" s="96"/>
      <c r="DE400" s="96"/>
      <c r="DF400" s="96"/>
      <c r="DG400" s="91"/>
      <c r="DH400" s="91"/>
      <c r="DI400" s="91"/>
      <c r="DJ400" s="91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104"/>
      <c r="EZ400" s="104"/>
      <c r="FA400" s="104"/>
      <c r="FB400" s="104"/>
      <c r="FC400" s="104"/>
      <c r="FD400" s="104"/>
      <c r="FE400" s="104"/>
      <c r="FF400" s="105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</row>
    <row r="401" spans="1:208" ht="14.2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4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41"/>
      <c r="BE401" s="91"/>
      <c r="BF401" s="91"/>
      <c r="BG401" s="91"/>
      <c r="BH401" s="91"/>
      <c r="BI401" s="41"/>
      <c r="BJ401" s="91"/>
      <c r="BK401" s="91"/>
      <c r="BL401" s="91"/>
      <c r="BM401" s="91"/>
      <c r="BN401" s="91"/>
      <c r="BO401" s="91"/>
      <c r="BP401" s="91"/>
      <c r="BQ401" s="91"/>
      <c r="BR401" s="41"/>
      <c r="BS401" s="41"/>
      <c r="BT401" s="41"/>
      <c r="BU401" s="41"/>
      <c r="BV401" s="41"/>
      <c r="BW401" s="41"/>
      <c r="BX401" s="91"/>
      <c r="BY401" s="91"/>
      <c r="BZ401" s="91"/>
      <c r="CA401" s="91"/>
      <c r="CB401" s="41"/>
      <c r="CC401" s="91"/>
      <c r="CD401" s="91"/>
      <c r="CE401" s="91"/>
      <c r="CF401" s="91"/>
      <c r="CG401" s="41"/>
      <c r="CH401" s="41"/>
      <c r="CI401" s="41"/>
      <c r="CJ401" s="41"/>
      <c r="CK401" s="4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6"/>
      <c r="DB401" s="96"/>
      <c r="DC401" s="96"/>
      <c r="DD401" s="96"/>
      <c r="DE401" s="96"/>
      <c r="DF401" s="96"/>
      <c r="DG401" s="91"/>
      <c r="DH401" s="91"/>
      <c r="DI401" s="91"/>
      <c r="DJ401" s="91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104"/>
      <c r="EZ401" s="104"/>
      <c r="FA401" s="104"/>
      <c r="FB401" s="104"/>
      <c r="FC401" s="104"/>
      <c r="FD401" s="104"/>
      <c r="FE401" s="104"/>
      <c r="FF401" s="105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</row>
    <row r="402" spans="1:208" ht="14.2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4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41"/>
      <c r="BE402" s="91"/>
      <c r="BF402" s="91"/>
      <c r="BG402" s="91"/>
      <c r="BH402" s="91"/>
      <c r="BI402" s="41"/>
      <c r="BJ402" s="91"/>
      <c r="BK402" s="91"/>
      <c r="BL402" s="91"/>
      <c r="BM402" s="91"/>
      <c r="BN402" s="91"/>
      <c r="BO402" s="91"/>
      <c r="BP402" s="91"/>
      <c r="BQ402" s="91"/>
      <c r="BR402" s="41"/>
      <c r="BS402" s="41"/>
      <c r="BT402" s="41"/>
      <c r="BU402" s="41"/>
      <c r="BV402" s="41"/>
      <c r="BW402" s="41"/>
      <c r="BX402" s="91"/>
      <c r="BY402" s="91"/>
      <c r="BZ402" s="91"/>
      <c r="CA402" s="91"/>
      <c r="CB402" s="41"/>
      <c r="CC402" s="91"/>
      <c r="CD402" s="91"/>
      <c r="CE402" s="91"/>
      <c r="CF402" s="91"/>
      <c r="CG402" s="41"/>
      <c r="CH402" s="41"/>
      <c r="CI402" s="41"/>
      <c r="CJ402" s="41"/>
      <c r="CK402" s="4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6"/>
      <c r="DB402" s="96"/>
      <c r="DC402" s="96"/>
      <c r="DD402" s="96"/>
      <c r="DE402" s="96"/>
      <c r="DF402" s="96"/>
      <c r="DG402" s="91"/>
      <c r="DH402" s="91"/>
      <c r="DI402" s="91"/>
      <c r="DJ402" s="91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104"/>
      <c r="EZ402" s="104"/>
      <c r="FA402" s="104"/>
      <c r="FB402" s="104"/>
      <c r="FC402" s="104"/>
      <c r="FD402" s="104"/>
      <c r="FE402" s="104"/>
      <c r="FF402" s="105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</row>
    <row r="403" spans="1:208" ht="14.2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4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41"/>
      <c r="BE403" s="91"/>
      <c r="BF403" s="91"/>
      <c r="BG403" s="91"/>
      <c r="BH403" s="91"/>
      <c r="BI403" s="41"/>
      <c r="BJ403" s="91"/>
      <c r="BK403" s="91"/>
      <c r="BL403" s="91"/>
      <c r="BM403" s="91"/>
      <c r="BN403" s="91"/>
      <c r="BO403" s="91"/>
      <c r="BP403" s="91"/>
      <c r="BQ403" s="91"/>
      <c r="BR403" s="41"/>
      <c r="BS403" s="41"/>
      <c r="BT403" s="41"/>
      <c r="BU403" s="41"/>
      <c r="BV403" s="41"/>
      <c r="BW403" s="41"/>
      <c r="BX403" s="91"/>
      <c r="BY403" s="91"/>
      <c r="BZ403" s="91"/>
      <c r="CA403" s="91"/>
      <c r="CB403" s="41"/>
      <c r="CC403" s="91"/>
      <c r="CD403" s="91"/>
      <c r="CE403" s="91"/>
      <c r="CF403" s="91"/>
      <c r="CG403" s="41"/>
      <c r="CH403" s="41"/>
      <c r="CI403" s="41"/>
      <c r="CJ403" s="41"/>
      <c r="CK403" s="4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6"/>
      <c r="DB403" s="96"/>
      <c r="DC403" s="96"/>
      <c r="DD403" s="96"/>
      <c r="DE403" s="96"/>
      <c r="DF403" s="96"/>
      <c r="DG403" s="91"/>
      <c r="DH403" s="91"/>
      <c r="DI403" s="91"/>
      <c r="DJ403" s="91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104"/>
      <c r="EZ403" s="104"/>
      <c r="FA403" s="104"/>
      <c r="FB403" s="104"/>
      <c r="FC403" s="104"/>
      <c r="FD403" s="104"/>
      <c r="FE403" s="104"/>
      <c r="FF403" s="105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</row>
    <row r="404" spans="1:208" ht="14.2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4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41"/>
      <c r="BE404" s="91"/>
      <c r="BF404" s="91"/>
      <c r="BG404" s="91"/>
      <c r="BH404" s="91"/>
      <c r="BI404" s="41"/>
      <c r="BJ404" s="91"/>
      <c r="BK404" s="91"/>
      <c r="BL404" s="91"/>
      <c r="BM404" s="91"/>
      <c r="BN404" s="91"/>
      <c r="BO404" s="91"/>
      <c r="BP404" s="91"/>
      <c r="BQ404" s="91"/>
      <c r="BR404" s="41"/>
      <c r="BS404" s="41"/>
      <c r="BT404" s="41"/>
      <c r="BU404" s="41"/>
      <c r="BV404" s="41"/>
      <c r="BW404" s="41"/>
      <c r="BX404" s="91"/>
      <c r="BY404" s="91"/>
      <c r="BZ404" s="91"/>
      <c r="CA404" s="91"/>
      <c r="CB404" s="41"/>
      <c r="CC404" s="91"/>
      <c r="CD404" s="91"/>
      <c r="CE404" s="91"/>
      <c r="CF404" s="91"/>
      <c r="CG404" s="41"/>
      <c r="CH404" s="41"/>
      <c r="CI404" s="41"/>
      <c r="CJ404" s="41"/>
      <c r="CK404" s="4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6"/>
      <c r="DB404" s="96"/>
      <c r="DC404" s="96"/>
      <c r="DD404" s="96"/>
      <c r="DE404" s="96"/>
      <c r="DF404" s="96"/>
      <c r="DG404" s="91"/>
      <c r="DH404" s="91"/>
      <c r="DI404" s="91"/>
      <c r="DJ404" s="91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104"/>
      <c r="EZ404" s="104"/>
      <c r="FA404" s="104"/>
      <c r="FB404" s="104"/>
      <c r="FC404" s="104"/>
      <c r="FD404" s="104"/>
      <c r="FE404" s="104"/>
      <c r="FF404" s="105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</row>
    <row r="405" spans="1:208" ht="14.2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4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41"/>
      <c r="BE405" s="91"/>
      <c r="BF405" s="91"/>
      <c r="BG405" s="91"/>
      <c r="BH405" s="91"/>
      <c r="BI405" s="41"/>
      <c r="BJ405" s="91"/>
      <c r="BK405" s="91"/>
      <c r="BL405" s="91"/>
      <c r="BM405" s="91"/>
      <c r="BN405" s="91"/>
      <c r="BO405" s="91"/>
      <c r="BP405" s="91"/>
      <c r="BQ405" s="91"/>
      <c r="BR405" s="41"/>
      <c r="BS405" s="41"/>
      <c r="BT405" s="41"/>
      <c r="BU405" s="41"/>
      <c r="BV405" s="41"/>
      <c r="BW405" s="41"/>
      <c r="BX405" s="91"/>
      <c r="BY405" s="91"/>
      <c r="BZ405" s="91"/>
      <c r="CA405" s="91"/>
      <c r="CB405" s="41"/>
      <c r="CC405" s="91"/>
      <c r="CD405" s="91"/>
      <c r="CE405" s="91"/>
      <c r="CF405" s="91"/>
      <c r="CG405" s="41"/>
      <c r="CH405" s="41"/>
      <c r="CI405" s="41"/>
      <c r="CJ405" s="41"/>
      <c r="CK405" s="4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6"/>
      <c r="DB405" s="96"/>
      <c r="DC405" s="96"/>
      <c r="DD405" s="96"/>
      <c r="DE405" s="96"/>
      <c r="DF405" s="96"/>
      <c r="DG405" s="91"/>
      <c r="DH405" s="91"/>
      <c r="DI405" s="91"/>
      <c r="DJ405" s="91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104"/>
      <c r="EZ405" s="104"/>
      <c r="FA405" s="104"/>
      <c r="FB405" s="104"/>
      <c r="FC405" s="104"/>
      <c r="FD405" s="104"/>
      <c r="FE405" s="104"/>
      <c r="FF405" s="105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</row>
    <row r="406" spans="1:208" ht="14.2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4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41"/>
      <c r="BE406" s="91"/>
      <c r="BF406" s="91"/>
      <c r="BG406" s="91"/>
      <c r="BH406" s="91"/>
      <c r="BI406" s="41"/>
      <c r="BJ406" s="91"/>
      <c r="BK406" s="91"/>
      <c r="BL406" s="91"/>
      <c r="BM406" s="91"/>
      <c r="BN406" s="91"/>
      <c r="BO406" s="91"/>
      <c r="BP406" s="91"/>
      <c r="BQ406" s="91"/>
      <c r="BR406" s="41"/>
      <c r="BS406" s="41"/>
      <c r="BT406" s="41"/>
      <c r="BU406" s="41"/>
      <c r="BV406" s="41"/>
      <c r="BW406" s="41"/>
      <c r="BX406" s="91"/>
      <c r="BY406" s="91"/>
      <c r="BZ406" s="91"/>
      <c r="CA406" s="91"/>
      <c r="CB406" s="41"/>
      <c r="CC406" s="91"/>
      <c r="CD406" s="91"/>
      <c r="CE406" s="91"/>
      <c r="CF406" s="91"/>
      <c r="CG406" s="41"/>
      <c r="CH406" s="41"/>
      <c r="CI406" s="41"/>
      <c r="CJ406" s="41"/>
      <c r="CK406" s="4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6"/>
      <c r="DB406" s="96"/>
      <c r="DC406" s="96"/>
      <c r="DD406" s="96"/>
      <c r="DE406" s="96"/>
      <c r="DF406" s="96"/>
      <c r="DG406" s="91"/>
      <c r="DH406" s="91"/>
      <c r="DI406" s="91"/>
      <c r="DJ406" s="91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104"/>
      <c r="EZ406" s="104"/>
      <c r="FA406" s="104"/>
      <c r="FB406" s="104"/>
      <c r="FC406" s="104"/>
      <c r="FD406" s="104"/>
      <c r="FE406" s="104"/>
      <c r="FF406" s="105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</row>
    <row r="407" spans="1:208" ht="14.2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4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41"/>
      <c r="BE407" s="91"/>
      <c r="BF407" s="91"/>
      <c r="BG407" s="91"/>
      <c r="BH407" s="91"/>
      <c r="BI407" s="41"/>
      <c r="BJ407" s="91"/>
      <c r="BK407" s="91"/>
      <c r="BL407" s="91"/>
      <c r="BM407" s="91"/>
      <c r="BN407" s="91"/>
      <c r="BO407" s="91"/>
      <c r="BP407" s="91"/>
      <c r="BQ407" s="91"/>
      <c r="BR407" s="41"/>
      <c r="BS407" s="41"/>
      <c r="BT407" s="41"/>
      <c r="BU407" s="41"/>
      <c r="BV407" s="41"/>
      <c r="BW407" s="41"/>
      <c r="BX407" s="91"/>
      <c r="BY407" s="91"/>
      <c r="BZ407" s="91"/>
      <c r="CA407" s="91"/>
      <c r="CB407" s="41"/>
      <c r="CC407" s="91"/>
      <c r="CD407" s="91"/>
      <c r="CE407" s="91"/>
      <c r="CF407" s="91"/>
      <c r="CG407" s="41"/>
      <c r="CH407" s="41"/>
      <c r="CI407" s="41"/>
      <c r="CJ407" s="41"/>
      <c r="CK407" s="4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6"/>
      <c r="DB407" s="96"/>
      <c r="DC407" s="96"/>
      <c r="DD407" s="96"/>
      <c r="DE407" s="96"/>
      <c r="DF407" s="96"/>
      <c r="DG407" s="91"/>
      <c r="DH407" s="91"/>
      <c r="DI407" s="91"/>
      <c r="DJ407" s="91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104"/>
      <c r="EZ407" s="104"/>
      <c r="FA407" s="104"/>
      <c r="FB407" s="104"/>
      <c r="FC407" s="104"/>
      <c r="FD407" s="104"/>
      <c r="FE407" s="104"/>
      <c r="FF407" s="105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</row>
    <row r="408" spans="1:208" ht="14.2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4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41"/>
      <c r="BE408" s="91"/>
      <c r="BF408" s="91"/>
      <c r="BG408" s="91"/>
      <c r="BH408" s="91"/>
      <c r="BI408" s="41"/>
      <c r="BJ408" s="91"/>
      <c r="BK408" s="91"/>
      <c r="BL408" s="91"/>
      <c r="BM408" s="91"/>
      <c r="BN408" s="91"/>
      <c r="BO408" s="91"/>
      <c r="BP408" s="91"/>
      <c r="BQ408" s="91"/>
      <c r="BR408" s="41"/>
      <c r="BS408" s="41"/>
      <c r="BT408" s="41"/>
      <c r="BU408" s="41"/>
      <c r="BV408" s="41"/>
      <c r="BW408" s="41"/>
      <c r="BX408" s="91"/>
      <c r="BY408" s="91"/>
      <c r="BZ408" s="91"/>
      <c r="CA408" s="91"/>
      <c r="CB408" s="41"/>
      <c r="CC408" s="91"/>
      <c r="CD408" s="91"/>
      <c r="CE408" s="91"/>
      <c r="CF408" s="91"/>
      <c r="CG408" s="41"/>
      <c r="CH408" s="41"/>
      <c r="CI408" s="41"/>
      <c r="CJ408" s="41"/>
      <c r="CK408" s="4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6"/>
      <c r="DB408" s="96"/>
      <c r="DC408" s="96"/>
      <c r="DD408" s="96"/>
      <c r="DE408" s="96"/>
      <c r="DF408" s="96"/>
      <c r="DG408" s="91"/>
      <c r="DH408" s="91"/>
      <c r="DI408" s="91"/>
      <c r="DJ408" s="91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104"/>
      <c r="EZ408" s="104"/>
      <c r="FA408" s="104"/>
      <c r="FB408" s="104"/>
      <c r="FC408" s="104"/>
      <c r="FD408" s="104"/>
      <c r="FE408" s="104"/>
      <c r="FF408" s="105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</row>
    <row r="409" spans="1:208" ht="14.2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4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41"/>
      <c r="BE409" s="91"/>
      <c r="BF409" s="91"/>
      <c r="BG409" s="91"/>
      <c r="BH409" s="91"/>
      <c r="BI409" s="41"/>
      <c r="BJ409" s="91"/>
      <c r="BK409" s="91"/>
      <c r="BL409" s="91"/>
      <c r="BM409" s="91"/>
      <c r="BN409" s="91"/>
      <c r="BO409" s="91"/>
      <c r="BP409" s="91"/>
      <c r="BQ409" s="91"/>
      <c r="BR409" s="41"/>
      <c r="BS409" s="41"/>
      <c r="BT409" s="41"/>
      <c r="BU409" s="41"/>
      <c r="BV409" s="41"/>
      <c r="BW409" s="41"/>
      <c r="BX409" s="91"/>
      <c r="BY409" s="91"/>
      <c r="BZ409" s="91"/>
      <c r="CA409" s="91"/>
      <c r="CB409" s="41"/>
      <c r="CC409" s="91"/>
      <c r="CD409" s="91"/>
      <c r="CE409" s="91"/>
      <c r="CF409" s="91"/>
      <c r="CG409" s="41"/>
      <c r="CH409" s="41"/>
      <c r="CI409" s="41"/>
      <c r="CJ409" s="41"/>
      <c r="CK409" s="4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6"/>
      <c r="DB409" s="96"/>
      <c r="DC409" s="96"/>
      <c r="DD409" s="96"/>
      <c r="DE409" s="96"/>
      <c r="DF409" s="96"/>
      <c r="DG409" s="91"/>
      <c r="DH409" s="91"/>
      <c r="DI409" s="91"/>
      <c r="DJ409" s="91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104"/>
      <c r="EZ409" s="104"/>
      <c r="FA409" s="104"/>
      <c r="FB409" s="104"/>
      <c r="FC409" s="104"/>
      <c r="FD409" s="104"/>
      <c r="FE409" s="104"/>
      <c r="FF409" s="105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</row>
    <row r="410" spans="1:208" ht="14.2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4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41"/>
      <c r="BE410" s="91"/>
      <c r="BF410" s="91"/>
      <c r="BG410" s="91"/>
      <c r="BH410" s="91"/>
      <c r="BI410" s="41"/>
      <c r="BJ410" s="91"/>
      <c r="BK410" s="91"/>
      <c r="BL410" s="91"/>
      <c r="BM410" s="91"/>
      <c r="BN410" s="91"/>
      <c r="BO410" s="91"/>
      <c r="BP410" s="91"/>
      <c r="BQ410" s="91"/>
      <c r="BR410" s="41"/>
      <c r="BS410" s="41"/>
      <c r="BT410" s="41"/>
      <c r="BU410" s="41"/>
      <c r="BV410" s="41"/>
      <c r="BW410" s="41"/>
      <c r="BX410" s="91"/>
      <c r="BY410" s="91"/>
      <c r="BZ410" s="91"/>
      <c r="CA410" s="91"/>
      <c r="CB410" s="41"/>
      <c r="CC410" s="91"/>
      <c r="CD410" s="91"/>
      <c r="CE410" s="91"/>
      <c r="CF410" s="91"/>
      <c r="CG410" s="41"/>
      <c r="CH410" s="41"/>
      <c r="CI410" s="41"/>
      <c r="CJ410" s="41"/>
      <c r="CK410" s="4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6"/>
      <c r="DB410" s="96"/>
      <c r="DC410" s="96"/>
      <c r="DD410" s="96"/>
      <c r="DE410" s="96"/>
      <c r="DF410" s="96"/>
      <c r="DG410" s="91"/>
      <c r="DH410" s="91"/>
      <c r="DI410" s="91"/>
      <c r="DJ410" s="91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104"/>
      <c r="EZ410" s="104"/>
      <c r="FA410" s="104"/>
      <c r="FB410" s="104"/>
      <c r="FC410" s="104"/>
      <c r="FD410" s="104"/>
      <c r="FE410" s="104"/>
      <c r="FF410" s="105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</row>
    <row r="411" spans="1:208" ht="14.2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4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41"/>
      <c r="BE411" s="91"/>
      <c r="BF411" s="91"/>
      <c r="BG411" s="91"/>
      <c r="BH411" s="91"/>
      <c r="BI411" s="41"/>
      <c r="BJ411" s="91"/>
      <c r="BK411" s="91"/>
      <c r="BL411" s="91"/>
      <c r="BM411" s="91"/>
      <c r="BN411" s="91"/>
      <c r="BO411" s="91"/>
      <c r="BP411" s="91"/>
      <c r="BQ411" s="91"/>
      <c r="BR411" s="41"/>
      <c r="BS411" s="41"/>
      <c r="BT411" s="41"/>
      <c r="BU411" s="41"/>
      <c r="BV411" s="41"/>
      <c r="BW411" s="41"/>
      <c r="BX411" s="91"/>
      <c r="BY411" s="91"/>
      <c r="BZ411" s="91"/>
      <c r="CA411" s="91"/>
      <c r="CB411" s="41"/>
      <c r="CC411" s="91"/>
      <c r="CD411" s="91"/>
      <c r="CE411" s="91"/>
      <c r="CF411" s="91"/>
      <c r="CG411" s="41"/>
      <c r="CH411" s="41"/>
      <c r="CI411" s="41"/>
      <c r="CJ411" s="41"/>
      <c r="CK411" s="4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6"/>
      <c r="DB411" s="96"/>
      <c r="DC411" s="96"/>
      <c r="DD411" s="96"/>
      <c r="DE411" s="96"/>
      <c r="DF411" s="96"/>
      <c r="DG411" s="91"/>
      <c r="DH411" s="91"/>
      <c r="DI411" s="91"/>
      <c r="DJ411" s="91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104"/>
      <c r="EZ411" s="104"/>
      <c r="FA411" s="104"/>
      <c r="FB411" s="104"/>
      <c r="FC411" s="104"/>
      <c r="FD411" s="104"/>
      <c r="FE411" s="104"/>
      <c r="FF411" s="105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</row>
    <row r="412" spans="1:208" ht="14.2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4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41"/>
      <c r="BE412" s="91"/>
      <c r="BF412" s="91"/>
      <c r="BG412" s="91"/>
      <c r="BH412" s="91"/>
      <c r="BI412" s="41"/>
      <c r="BJ412" s="91"/>
      <c r="BK412" s="91"/>
      <c r="BL412" s="91"/>
      <c r="BM412" s="91"/>
      <c r="BN412" s="91"/>
      <c r="BO412" s="91"/>
      <c r="BP412" s="91"/>
      <c r="BQ412" s="91"/>
      <c r="BR412" s="41"/>
      <c r="BS412" s="41"/>
      <c r="BT412" s="41"/>
      <c r="BU412" s="41"/>
      <c r="BV412" s="41"/>
      <c r="BW412" s="41"/>
      <c r="BX412" s="91"/>
      <c r="BY412" s="91"/>
      <c r="BZ412" s="91"/>
      <c r="CA412" s="91"/>
      <c r="CB412" s="41"/>
      <c r="CC412" s="91"/>
      <c r="CD412" s="91"/>
      <c r="CE412" s="91"/>
      <c r="CF412" s="91"/>
      <c r="CG412" s="41"/>
      <c r="CH412" s="41"/>
      <c r="CI412" s="41"/>
      <c r="CJ412" s="41"/>
      <c r="CK412" s="4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6"/>
      <c r="DB412" s="96"/>
      <c r="DC412" s="96"/>
      <c r="DD412" s="96"/>
      <c r="DE412" s="96"/>
      <c r="DF412" s="96"/>
      <c r="DG412" s="91"/>
      <c r="DH412" s="91"/>
      <c r="DI412" s="91"/>
      <c r="DJ412" s="91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104"/>
      <c r="EZ412" s="104"/>
      <c r="FA412" s="104"/>
      <c r="FB412" s="104"/>
      <c r="FC412" s="104"/>
      <c r="FD412" s="104"/>
      <c r="FE412" s="104"/>
      <c r="FF412" s="105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</row>
    <row r="413" spans="1:208" ht="14.2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4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41"/>
      <c r="BE413" s="91"/>
      <c r="BF413" s="91"/>
      <c r="BG413" s="91"/>
      <c r="BH413" s="91"/>
      <c r="BI413" s="41"/>
      <c r="BJ413" s="91"/>
      <c r="BK413" s="91"/>
      <c r="BL413" s="91"/>
      <c r="BM413" s="91"/>
      <c r="BN413" s="91"/>
      <c r="BO413" s="91"/>
      <c r="BP413" s="91"/>
      <c r="BQ413" s="91"/>
      <c r="BR413" s="41"/>
      <c r="BS413" s="41"/>
      <c r="BT413" s="41"/>
      <c r="BU413" s="41"/>
      <c r="BV413" s="41"/>
      <c r="BW413" s="41"/>
      <c r="BX413" s="91"/>
      <c r="BY413" s="91"/>
      <c r="BZ413" s="91"/>
      <c r="CA413" s="91"/>
      <c r="CB413" s="41"/>
      <c r="CC413" s="91"/>
      <c r="CD413" s="91"/>
      <c r="CE413" s="91"/>
      <c r="CF413" s="91"/>
      <c r="CG413" s="41"/>
      <c r="CH413" s="41"/>
      <c r="CI413" s="41"/>
      <c r="CJ413" s="41"/>
      <c r="CK413" s="4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6"/>
      <c r="DB413" s="96"/>
      <c r="DC413" s="96"/>
      <c r="DD413" s="96"/>
      <c r="DE413" s="96"/>
      <c r="DF413" s="96"/>
      <c r="DG413" s="91"/>
      <c r="DH413" s="91"/>
      <c r="DI413" s="91"/>
      <c r="DJ413" s="91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104"/>
      <c r="EZ413" s="104"/>
      <c r="FA413" s="104"/>
      <c r="FB413" s="104"/>
      <c r="FC413" s="104"/>
      <c r="FD413" s="104"/>
      <c r="FE413" s="104"/>
      <c r="FF413" s="105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</row>
    <row r="414" spans="1:208" ht="14.2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4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41"/>
      <c r="BE414" s="91"/>
      <c r="BF414" s="91"/>
      <c r="BG414" s="91"/>
      <c r="BH414" s="91"/>
      <c r="BI414" s="41"/>
      <c r="BJ414" s="91"/>
      <c r="BK414" s="91"/>
      <c r="BL414" s="91"/>
      <c r="BM414" s="91"/>
      <c r="BN414" s="91"/>
      <c r="BO414" s="91"/>
      <c r="BP414" s="91"/>
      <c r="BQ414" s="91"/>
      <c r="BR414" s="41"/>
      <c r="BS414" s="41"/>
      <c r="BT414" s="41"/>
      <c r="BU414" s="41"/>
      <c r="BV414" s="41"/>
      <c r="BW414" s="41"/>
      <c r="BX414" s="91"/>
      <c r="BY414" s="91"/>
      <c r="BZ414" s="91"/>
      <c r="CA414" s="91"/>
      <c r="CB414" s="41"/>
      <c r="CC414" s="91"/>
      <c r="CD414" s="91"/>
      <c r="CE414" s="91"/>
      <c r="CF414" s="91"/>
      <c r="CG414" s="41"/>
      <c r="CH414" s="41"/>
      <c r="CI414" s="41"/>
      <c r="CJ414" s="41"/>
      <c r="CK414" s="4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6"/>
      <c r="DB414" s="96"/>
      <c r="DC414" s="96"/>
      <c r="DD414" s="96"/>
      <c r="DE414" s="96"/>
      <c r="DF414" s="96"/>
      <c r="DG414" s="91"/>
      <c r="DH414" s="91"/>
      <c r="DI414" s="91"/>
      <c r="DJ414" s="91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104"/>
      <c r="EZ414" s="104"/>
      <c r="FA414" s="104"/>
      <c r="FB414" s="104"/>
      <c r="FC414" s="104"/>
      <c r="FD414" s="104"/>
      <c r="FE414" s="104"/>
      <c r="FF414" s="105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</row>
    <row r="415" spans="1:208" ht="14.2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4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41"/>
      <c r="BE415" s="91"/>
      <c r="BF415" s="91"/>
      <c r="BG415" s="91"/>
      <c r="BH415" s="91"/>
      <c r="BI415" s="41"/>
      <c r="BJ415" s="91"/>
      <c r="BK415" s="91"/>
      <c r="BL415" s="91"/>
      <c r="BM415" s="91"/>
      <c r="BN415" s="91"/>
      <c r="BO415" s="91"/>
      <c r="BP415" s="91"/>
      <c r="BQ415" s="91"/>
      <c r="BR415" s="41"/>
      <c r="BS415" s="41"/>
      <c r="BT415" s="41"/>
      <c r="BU415" s="41"/>
      <c r="BV415" s="41"/>
      <c r="BW415" s="41"/>
      <c r="BX415" s="91"/>
      <c r="BY415" s="91"/>
      <c r="BZ415" s="91"/>
      <c r="CA415" s="91"/>
      <c r="CB415" s="41"/>
      <c r="CC415" s="91"/>
      <c r="CD415" s="91"/>
      <c r="CE415" s="91"/>
      <c r="CF415" s="91"/>
      <c r="CG415" s="41"/>
      <c r="CH415" s="41"/>
      <c r="CI415" s="41"/>
      <c r="CJ415" s="41"/>
      <c r="CK415" s="4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6"/>
      <c r="DB415" s="96"/>
      <c r="DC415" s="96"/>
      <c r="DD415" s="96"/>
      <c r="DE415" s="96"/>
      <c r="DF415" s="96"/>
      <c r="DG415" s="91"/>
      <c r="DH415" s="91"/>
      <c r="DI415" s="91"/>
      <c r="DJ415" s="91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104"/>
      <c r="EZ415" s="104"/>
      <c r="FA415" s="104"/>
      <c r="FB415" s="104"/>
      <c r="FC415" s="104"/>
      <c r="FD415" s="104"/>
      <c r="FE415" s="104"/>
      <c r="FF415" s="105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</row>
    <row r="416" spans="1:208" ht="14.2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4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41"/>
      <c r="BE416" s="91"/>
      <c r="BF416" s="91"/>
      <c r="BG416" s="91"/>
      <c r="BH416" s="91"/>
      <c r="BI416" s="41"/>
      <c r="BJ416" s="91"/>
      <c r="BK416" s="91"/>
      <c r="BL416" s="91"/>
      <c r="BM416" s="91"/>
      <c r="BN416" s="91"/>
      <c r="BO416" s="91"/>
      <c r="BP416" s="91"/>
      <c r="BQ416" s="91"/>
      <c r="BR416" s="41"/>
      <c r="BS416" s="41"/>
      <c r="BT416" s="41"/>
      <c r="BU416" s="41"/>
      <c r="BV416" s="41"/>
      <c r="BW416" s="41"/>
      <c r="BX416" s="91"/>
      <c r="BY416" s="91"/>
      <c r="BZ416" s="91"/>
      <c r="CA416" s="91"/>
      <c r="CB416" s="41"/>
      <c r="CC416" s="91"/>
      <c r="CD416" s="91"/>
      <c r="CE416" s="91"/>
      <c r="CF416" s="91"/>
      <c r="CG416" s="41"/>
      <c r="CH416" s="41"/>
      <c r="CI416" s="41"/>
      <c r="CJ416" s="41"/>
      <c r="CK416" s="4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6"/>
      <c r="DB416" s="96"/>
      <c r="DC416" s="96"/>
      <c r="DD416" s="96"/>
      <c r="DE416" s="96"/>
      <c r="DF416" s="96"/>
      <c r="DG416" s="91"/>
      <c r="DH416" s="91"/>
      <c r="DI416" s="91"/>
      <c r="DJ416" s="91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104"/>
      <c r="EZ416" s="104"/>
      <c r="FA416" s="104"/>
      <c r="FB416" s="104"/>
      <c r="FC416" s="104"/>
      <c r="FD416" s="104"/>
      <c r="FE416" s="104"/>
      <c r="FF416" s="105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</row>
    <row r="417" spans="1:208" ht="14.2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4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41"/>
      <c r="BE417" s="91"/>
      <c r="BF417" s="91"/>
      <c r="BG417" s="91"/>
      <c r="BH417" s="91"/>
      <c r="BI417" s="41"/>
      <c r="BJ417" s="91"/>
      <c r="BK417" s="91"/>
      <c r="BL417" s="91"/>
      <c r="BM417" s="91"/>
      <c r="BN417" s="91"/>
      <c r="BO417" s="91"/>
      <c r="BP417" s="91"/>
      <c r="BQ417" s="91"/>
      <c r="BR417" s="41"/>
      <c r="BS417" s="41"/>
      <c r="BT417" s="41"/>
      <c r="BU417" s="41"/>
      <c r="BV417" s="41"/>
      <c r="BW417" s="41"/>
      <c r="BX417" s="91"/>
      <c r="BY417" s="91"/>
      <c r="BZ417" s="91"/>
      <c r="CA417" s="91"/>
      <c r="CB417" s="41"/>
      <c r="CC417" s="91"/>
      <c r="CD417" s="91"/>
      <c r="CE417" s="91"/>
      <c r="CF417" s="91"/>
      <c r="CG417" s="41"/>
      <c r="CH417" s="41"/>
      <c r="CI417" s="41"/>
      <c r="CJ417" s="41"/>
      <c r="CK417" s="4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6"/>
      <c r="DB417" s="96"/>
      <c r="DC417" s="96"/>
      <c r="DD417" s="96"/>
      <c r="DE417" s="96"/>
      <c r="DF417" s="96"/>
      <c r="DG417" s="91"/>
      <c r="DH417" s="91"/>
      <c r="DI417" s="91"/>
      <c r="DJ417" s="91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104"/>
      <c r="EZ417" s="104"/>
      <c r="FA417" s="104"/>
      <c r="FB417" s="104"/>
      <c r="FC417" s="104"/>
      <c r="FD417" s="104"/>
      <c r="FE417" s="104"/>
      <c r="FF417" s="105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</row>
    <row r="418" spans="1:208" ht="14.2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4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41"/>
      <c r="BE418" s="91"/>
      <c r="BF418" s="91"/>
      <c r="BG418" s="91"/>
      <c r="BH418" s="91"/>
      <c r="BI418" s="41"/>
      <c r="BJ418" s="91"/>
      <c r="BK418" s="91"/>
      <c r="BL418" s="91"/>
      <c r="BM418" s="91"/>
      <c r="BN418" s="91"/>
      <c r="BO418" s="91"/>
      <c r="BP418" s="91"/>
      <c r="BQ418" s="91"/>
      <c r="BR418" s="41"/>
      <c r="BS418" s="41"/>
      <c r="BT418" s="41"/>
      <c r="BU418" s="41"/>
      <c r="BV418" s="41"/>
      <c r="BW418" s="41"/>
      <c r="BX418" s="91"/>
      <c r="BY418" s="91"/>
      <c r="BZ418" s="91"/>
      <c r="CA418" s="91"/>
      <c r="CB418" s="41"/>
      <c r="CC418" s="91"/>
      <c r="CD418" s="91"/>
      <c r="CE418" s="91"/>
      <c r="CF418" s="91"/>
      <c r="CG418" s="41"/>
      <c r="CH418" s="41"/>
      <c r="CI418" s="41"/>
      <c r="CJ418" s="41"/>
      <c r="CK418" s="4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6"/>
      <c r="DB418" s="96"/>
      <c r="DC418" s="96"/>
      <c r="DD418" s="96"/>
      <c r="DE418" s="96"/>
      <c r="DF418" s="96"/>
      <c r="DG418" s="91"/>
      <c r="DH418" s="91"/>
      <c r="DI418" s="91"/>
      <c r="DJ418" s="91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104"/>
      <c r="EZ418" s="104"/>
      <c r="FA418" s="104"/>
      <c r="FB418" s="104"/>
      <c r="FC418" s="104"/>
      <c r="FD418" s="104"/>
      <c r="FE418" s="104"/>
      <c r="FF418" s="105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</row>
    <row r="419" spans="1:208" ht="14.2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4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41"/>
      <c r="BE419" s="91"/>
      <c r="BF419" s="91"/>
      <c r="BG419" s="91"/>
      <c r="BH419" s="91"/>
      <c r="BI419" s="41"/>
      <c r="BJ419" s="91"/>
      <c r="BK419" s="91"/>
      <c r="BL419" s="91"/>
      <c r="BM419" s="91"/>
      <c r="BN419" s="91"/>
      <c r="BO419" s="91"/>
      <c r="BP419" s="91"/>
      <c r="BQ419" s="91"/>
      <c r="BR419" s="41"/>
      <c r="BS419" s="41"/>
      <c r="BT419" s="41"/>
      <c r="BU419" s="41"/>
      <c r="BV419" s="41"/>
      <c r="BW419" s="41"/>
      <c r="BX419" s="91"/>
      <c r="BY419" s="91"/>
      <c r="BZ419" s="91"/>
      <c r="CA419" s="91"/>
      <c r="CB419" s="41"/>
      <c r="CC419" s="91"/>
      <c r="CD419" s="91"/>
      <c r="CE419" s="91"/>
      <c r="CF419" s="91"/>
      <c r="CG419" s="41"/>
      <c r="CH419" s="41"/>
      <c r="CI419" s="41"/>
      <c r="CJ419" s="41"/>
      <c r="CK419" s="4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6"/>
      <c r="DB419" s="96"/>
      <c r="DC419" s="96"/>
      <c r="DD419" s="96"/>
      <c r="DE419" s="96"/>
      <c r="DF419" s="96"/>
      <c r="DG419" s="91"/>
      <c r="DH419" s="91"/>
      <c r="DI419" s="91"/>
      <c r="DJ419" s="91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104"/>
      <c r="EZ419" s="104"/>
      <c r="FA419" s="104"/>
      <c r="FB419" s="104"/>
      <c r="FC419" s="104"/>
      <c r="FD419" s="104"/>
      <c r="FE419" s="104"/>
      <c r="FF419" s="105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</row>
    <row r="420" spans="1:208" ht="14.2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4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41"/>
      <c r="BE420" s="91"/>
      <c r="BF420" s="91"/>
      <c r="BG420" s="91"/>
      <c r="BH420" s="91"/>
      <c r="BI420" s="41"/>
      <c r="BJ420" s="91"/>
      <c r="BK420" s="91"/>
      <c r="BL420" s="91"/>
      <c r="BM420" s="91"/>
      <c r="BN420" s="91"/>
      <c r="BO420" s="91"/>
      <c r="BP420" s="91"/>
      <c r="BQ420" s="91"/>
      <c r="BR420" s="41"/>
      <c r="BS420" s="41"/>
      <c r="BT420" s="41"/>
      <c r="BU420" s="41"/>
      <c r="BV420" s="41"/>
      <c r="BW420" s="41"/>
      <c r="BX420" s="91"/>
      <c r="BY420" s="91"/>
      <c r="BZ420" s="91"/>
      <c r="CA420" s="91"/>
      <c r="CB420" s="41"/>
      <c r="CC420" s="91"/>
      <c r="CD420" s="91"/>
      <c r="CE420" s="91"/>
      <c r="CF420" s="91"/>
      <c r="CG420" s="41"/>
      <c r="CH420" s="41"/>
      <c r="CI420" s="41"/>
      <c r="CJ420" s="41"/>
      <c r="CK420" s="4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6"/>
      <c r="DB420" s="96"/>
      <c r="DC420" s="96"/>
      <c r="DD420" s="96"/>
      <c r="DE420" s="96"/>
      <c r="DF420" s="96"/>
      <c r="DG420" s="91"/>
      <c r="DH420" s="91"/>
      <c r="DI420" s="91"/>
      <c r="DJ420" s="91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104"/>
      <c r="EZ420" s="104"/>
      <c r="FA420" s="104"/>
      <c r="FB420" s="104"/>
      <c r="FC420" s="104"/>
      <c r="FD420" s="104"/>
      <c r="FE420" s="104"/>
      <c r="FF420" s="105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</row>
    <row r="421" spans="1:208" ht="14.2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4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41"/>
      <c r="BE421" s="91"/>
      <c r="BF421" s="91"/>
      <c r="BG421" s="91"/>
      <c r="BH421" s="91"/>
      <c r="BI421" s="41"/>
      <c r="BJ421" s="91"/>
      <c r="BK421" s="91"/>
      <c r="BL421" s="91"/>
      <c r="BM421" s="91"/>
      <c r="BN421" s="91"/>
      <c r="BO421" s="91"/>
      <c r="BP421" s="91"/>
      <c r="BQ421" s="91"/>
      <c r="BR421" s="41"/>
      <c r="BS421" s="41"/>
      <c r="BT421" s="41"/>
      <c r="BU421" s="41"/>
      <c r="BV421" s="41"/>
      <c r="BW421" s="41"/>
      <c r="BX421" s="91"/>
      <c r="BY421" s="91"/>
      <c r="BZ421" s="91"/>
      <c r="CA421" s="91"/>
      <c r="CB421" s="41"/>
      <c r="CC421" s="91"/>
      <c r="CD421" s="91"/>
      <c r="CE421" s="91"/>
      <c r="CF421" s="91"/>
      <c r="CG421" s="41"/>
      <c r="CH421" s="41"/>
      <c r="CI421" s="41"/>
      <c r="CJ421" s="41"/>
      <c r="CK421" s="4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6"/>
      <c r="DB421" s="96"/>
      <c r="DC421" s="96"/>
      <c r="DD421" s="96"/>
      <c r="DE421" s="96"/>
      <c r="DF421" s="96"/>
      <c r="DG421" s="91"/>
      <c r="DH421" s="91"/>
      <c r="DI421" s="91"/>
      <c r="DJ421" s="91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104"/>
      <c r="EZ421" s="104"/>
      <c r="FA421" s="104"/>
      <c r="FB421" s="104"/>
      <c r="FC421" s="104"/>
      <c r="FD421" s="104"/>
      <c r="FE421" s="104"/>
      <c r="FF421" s="105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</row>
    <row r="422" spans="1:208" ht="14.2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4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41"/>
      <c r="BE422" s="91"/>
      <c r="BF422" s="91"/>
      <c r="BG422" s="91"/>
      <c r="BH422" s="91"/>
      <c r="BI422" s="41"/>
      <c r="BJ422" s="91"/>
      <c r="BK422" s="91"/>
      <c r="BL422" s="91"/>
      <c r="BM422" s="91"/>
      <c r="BN422" s="91"/>
      <c r="BO422" s="91"/>
      <c r="BP422" s="91"/>
      <c r="BQ422" s="91"/>
      <c r="BR422" s="41"/>
      <c r="BS422" s="41"/>
      <c r="BT422" s="41"/>
      <c r="BU422" s="41"/>
      <c r="BV422" s="41"/>
      <c r="BW422" s="41"/>
      <c r="BX422" s="91"/>
      <c r="BY422" s="91"/>
      <c r="BZ422" s="91"/>
      <c r="CA422" s="91"/>
      <c r="CB422" s="41"/>
      <c r="CC422" s="91"/>
      <c r="CD422" s="91"/>
      <c r="CE422" s="91"/>
      <c r="CF422" s="91"/>
      <c r="CG422" s="41"/>
      <c r="CH422" s="41"/>
      <c r="CI422" s="41"/>
      <c r="CJ422" s="41"/>
      <c r="CK422" s="4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6"/>
      <c r="DB422" s="96"/>
      <c r="DC422" s="96"/>
      <c r="DD422" s="96"/>
      <c r="DE422" s="96"/>
      <c r="DF422" s="96"/>
      <c r="DG422" s="91"/>
      <c r="DH422" s="91"/>
      <c r="DI422" s="91"/>
      <c r="DJ422" s="91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104"/>
      <c r="EZ422" s="104"/>
      <c r="FA422" s="104"/>
      <c r="FB422" s="104"/>
      <c r="FC422" s="104"/>
      <c r="FD422" s="104"/>
      <c r="FE422" s="104"/>
      <c r="FF422" s="105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</row>
    <row r="423" spans="1:208" ht="14.2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4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41"/>
      <c r="BE423" s="91"/>
      <c r="BF423" s="91"/>
      <c r="BG423" s="91"/>
      <c r="BH423" s="91"/>
      <c r="BI423" s="41"/>
      <c r="BJ423" s="91"/>
      <c r="BK423" s="91"/>
      <c r="BL423" s="91"/>
      <c r="BM423" s="91"/>
      <c r="BN423" s="91"/>
      <c r="BO423" s="91"/>
      <c r="BP423" s="91"/>
      <c r="BQ423" s="91"/>
      <c r="BR423" s="41"/>
      <c r="BS423" s="41"/>
      <c r="BT423" s="41"/>
      <c r="BU423" s="41"/>
      <c r="BV423" s="41"/>
      <c r="BW423" s="41"/>
      <c r="BX423" s="91"/>
      <c r="BY423" s="91"/>
      <c r="BZ423" s="91"/>
      <c r="CA423" s="91"/>
      <c r="CB423" s="41"/>
      <c r="CC423" s="91"/>
      <c r="CD423" s="91"/>
      <c r="CE423" s="91"/>
      <c r="CF423" s="91"/>
      <c r="CG423" s="41"/>
      <c r="CH423" s="41"/>
      <c r="CI423" s="41"/>
      <c r="CJ423" s="41"/>
      <c r="CK423" s="4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6"/>
      <c r="DB423" s="96"/>
      <c r="DC423" s="96"/>
      <c r="DD423" s="96"/>
      <c r="DE423" s="96"/>
      <c r="DF423" s="96"/>
      <c r="DG423" s="91"/>
      <c r="DH423" s="91"/>
      <c r="DI423" s="91"/>
      <c r="DJ423" s="91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104"/>
      <c r="EZ423" s="104"/>
      <c r="FA423" s="104"/>
      <c r="FB423" s="104"/>
      <c r="FC423" s="104"/>
      <c r="FD423" s="104"/>
      <c r="FE423" s="104"/>
      <c r="FF423" s="105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</row>
    <row r="424" spans="1:208" ht="14.2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4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41"/>
      <c r="BE424" s="91"/>
      <c r="BF424" s="91"/>
      <c r="BG424" s="91"/>
      <c r="BH424" s="91"/>
      <c r="BI424" s="41"/>
      <c r="BJ424" s="91"/>
      <c r="BK424" s="91"/>
      <c r="BL424" s="91"/>
      <c r="BM424" s="91"/>
      <c r="BN424" s="91"/>
      <c r="BO424" s="91"/>
      <c r="BP424" s="91"/>
      <c r="BQ424" s="91"/>
      <c r="BR424" s="41"/>
      <c r="BS424" s="41"/>
      <c r="BT424" s="41"/>
      <c r="BU424" s="41"/>
      <c r="BV424" s="41"/>
      <c r="BW424" s="41"/>
      <c r="BX424" s="91"/>
      <c r="BY424" s="91"/>
      <c r="BZ424" s="91"/>
      <c r="CA424" s="91"/>
      <c r="CB424" s="41"/>
      <c r="CC424" s="91"/>
      <c r="CD424" s="91"/>
      <c r="CE424" s="91"/>
      <c r="CF424" s="91"/>
      <c r="CG424" s="41"/>
      <c r="CH424" s="41"/>
      <c r="CI424" s="41"/>
      <c r="CJ424" s="41"/>
      <c r="CK424" s="4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6"/>
      <c r="DB424" s="96"/>
      <c r="DC424" s="96"/>
      <c r="DD424" s="96"/>
      <c r="DE424" s="96"/>
      <c r="DF424" s="96"/>
      <c r="DG424" s="91"/>
      <c r="DH424" s="91"/>
      <c r="DI424" s="91"/>
      <c r="DJ424" s="91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104"/>
      <c r="EZ424" s="104"/>
      <c r="FA424" s="104"/>
      <c r="FB424" s="104"/>
      <c r="FC424" s="104"/>
      <c r="FD424" s="104"/>
      <c r="FE424" s="104"/>
      <c r="FF424" s="105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</row>
    <row r="425" spans="1:208" ht="14.2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4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41"/>
      <c r="BE425" s="91"/>
      <c r="BF425" s="91"/>
      <c r="BG425" s="91"/>
      <c r="BH425" s="91"/>
      <c r="BI425" s="41"/>
      <c r="BJ425" s="91"/>
      <c r="BK425" s="91"/>
      <c r="BL425" s="91"/>
      <c r="BM425" s="91"/>
      <c r="BN425" s="91"/>
      <c r="BO425" s="91"/>
      <c r="BP425" s="91"/>
      <c r="BQ425" s="91"/>
      <c r="BR425" s="41"/>
      <c r="BS425" s="41"/>
      <c r="BT425" s="41"/>
      <c r="BU425" s="41"/>
      <c r="BV425" s="41"/>
      <c r="BW425" s="41"/>
      <c r="BX425" s="91"/>
      <c r="BY425" s="91"/>
      <c r="BZ425" s="91"/>
      <c r="CA425" s="91"/>
      <c r="CB425" s="41"/>
      <c r="CC425" s="91"/>
      <c r="CD425" s="91"/>
      <c r="CE425" s="91"/>
      <c r="CF425" s="91"/>
      <c r="CG425" s="41"/>
      <c r="CH425" s="41"/>
      <c r="CI425" s="41"/>
      <c r="CJ425" s="41"/>
      <c r="CK425" s="4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6"/>
      <c r="DB425" s="96"/>
      <c r="DC425" s="96"/>
      <c r="DD425" s="96"/>
      <c r="DE425" s="96"/>
      <c r="DF425" s="96"/>
      <c r="DG425" s="91"/>
      <c r="DH425" s="91"/>
      <c r="DI425" s="91"/>
      <c r="DJ425" s="91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104"/>
      <c r="EZ425" s="104"/>
      <c r="FA425" s="104"/>
      <c r="FB425" s="104"/>
      <c r="FC425" s="104"/>
      <c r="FD425" s="104"/>
      <c r="FE425" s="104"/>
      <c r="FF425" s="105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</row>
    <row r="426" spans="1:208" ht="14.2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4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41"/>
      <c r="BE426" s="91"/>
      <c r="BF426" s="91"/>
      <c r="BG426" s="91"/>
      <c r="BH426" s="91"/>
      <c r="BI426" s="41"/>
      <c r="BJ426" s="91"/>
      <c r="BK426" s="91"/>
      <c r="BL426" s="91"/>
      <c r="BM426" s="91"/>
      <c r="BN426" s="91"/>
      <c r="BO426" s="91"/>
      <c r="BP426" s="91"/>
      <c r="BQ426" s="91"/>
      <c r="BR426" s="41"/>
      <c r="BS426" s="41"/>
      <c r="BT426" s="41"/>
      <c r="BU426" s="41"/>
      <c r="BV426" s="41"/>
      <c r="BW426" s="41"/>
      <c r="BX426" s="91"/>
      <c r="BY426" s="91"/>
      <c r="BZ426" s="91"/>
      <c r="CA426" s="91"/>
      <c r="CB426" s="41"/>
      <c r="CC426" s="91"/>
      <c r="CD426" s="91"/>
      <c r="CE426" s="91"/>
      <c r="CF426" s="91"/>
      <c r="CG426" s="41"/>
      <c r="CH426" s="41"/>
      <c r="CI426" s="41"/>
      <c r="CJ426" s="41"/>
      <c r="CK426" s="4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6"/>
      <c r="DB426" s="96"/>
      <c r="DC426" s="96"/>
      <c r="DD426" s="96"/>
      <c r="DE426" s="96"/>
      <c r="DF426" s="96"/>
      <c r="DG426" s="91"/>
      <c r="DH426" s="91"/>
      <c r="DI426" s="91"/>
      <c r="DJ426" s="91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104"/>
      <c r="EZ426" s="104"/>
      <c r="FA426" s="104"/>
      <c r="FB426" s="104"/>
      <c r="FC426" s="104"/>
      <c r="FD426" s="104"/>
      <c r="FE426" s="104"/>
      <c r="FF426" s="105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</row>
    <row r="427" spans="1:208" ht="14.2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4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41"/>
      <c r="BE427" s="91"/>
      <c r="BF427" s="91"/>
      <c r="BG427" s="91"/>
      <c r="BH427" s="91"/>
      <c r="BI427" s="41"/>
      <c r="BJ427" s="91"/>
      <c r="BK427" s="91"/>
      <c r="BL427" s="91"/>
      <c r="BM427" s="91"/>
      <c r="BN427" s="91"/>
      <c r="BO427" s="91"/>
      <c r="BP427" s="91"/>
      <c r="BQ427" s="91"/>
      <c r="BR427" s="41"/>
      <c r="BS427" s="41"/>
      <c r="BT427" s="41"/>
      <c r="BU427" s="41"/>
      <c r="BV427" s="41"/>
      <c r="BW427" s="41"/>
      <c r="BX427" s="91"/>
      <c r="BY427" s="91"/>
      <c r="BZ427" s="91"/>
      <c r="CA427" s="91"/>
      <c r="CB427" s="41"/>
      <c r="CC427" s="91"/>
      <c r="CD427" s="91"/>
      <c r="CE427" s="91"/>
      <c r="CF427" s="91"/>
      <c r="CG427" s="41"/>
      <c r="CH427" s="41"/>
      <c r="CI427" s="41"/>
      <c r="CJ427" s="41"/>
      <c r="CK427" s="4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6"/>
      <c r="DB427" s="96"/>
      <c r="DC427" s="96"/>
      <c r="DD427" s="96"/>
      <c r="DE427" s="96"/>
      <c r="DF427" s="96"/>
      <c r="DG427" s="91"/>
      <c r="DH427" s="91"/>
      <c r="DI427" s="91"/>
      <c r="DJ427" s="91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104"/>
      <c r="EZ427" s="104"/>
      <c r="FA427" s="104"/>
      <c r="FB427" s="104"/>
      <c r="FC427" s="104"/>
      <c r="FD427" s="104"/>
      <c r="FE427" s="104"/>
      <c r="FF427" s="105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</row>
    <row r="428" spans="1:208" ht="14.2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4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41"/>
      <c r="BE428" s="91"/>
      <c r="BF428" s="91"/>
      <c r="BG428" s="91"/>
      <c r="BH428" s="91"/>
      <c r="BI428" s="41"/>
      <c r="BJ428" s="91"/>
      <c r="BK428" s="91"/>
      <c r="BL428" s="91"/>
      <c r="BM428" s="91"/>
      <c r="BN428" s="91"/>
      <c r="BO428" s="91"/>
      <c r="BP428" s="91"/>
      <c r="BQ428" s="91"/>
      <c r="BR428" s="41"/>
      <c r="BS428" s="41"/>
      <c r="BT428" s="41"/>
      <c r="BU428" s="41"/>
      <c r="BV428" s="41"/>
      <c r="BW428" s="41"/>
      <c r="BX428" s="91"/>
      <c r="BY428" s="91"/>
      <c r="BZ428" s="91"/>
      <c r="CA428" s="91"/>
      <c r="CB428" s="41"/>
      <c r="CC428" s="91"/>
      <c r="CD428" s="91"/>
      <c r="CE428" s="91"/>
      <c r="CF428" s="91"/>
      <c r="CG428" s="41"/>
      <c r="CH428" s="41"/>
      <c r="CI428" s="41"/>
      <c r="CJ428" s="41"/>
      <c r="CK428" s="4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6"/>
      <c r="DB428" s="96"/>
      <c r="DC428" s="96"/>
      <c r="DD428" s="96"/>
      <c r="DE428" s="96"/>
      <c r="DF428" s="96"/>
      <c r="DG428" s="91"/>
      <c r="DH428" s="91"/>
      <c r="DI428" s="91"/>
      <c r="DJ428" s="91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104"/>
      <c r="EZ428" s="104"/>
      <c r="FA428" s="104"/>
      <c r="FB428" s="104"/>
      <c r="FC428" s="104"/>
      <c r="FD428" s="104"/>
      <c r="FE428" s="104"/>
      <c r="FF428" s="105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</row>
    <row r="429" spans="1:208" ht="14.2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4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41"/>
      <c r="BE429" s="91"/>
      <c r="BF429" s="91"/>
      <c r="BG429" s="91"/>
      <c r="BH429" s="91"/>
      <c r="BI429" s="41"/>
      <c r="BJ429" s="91"/>
      <c r="BK429" s="91"/>
      <c r="BL429" s="91"/>
      <c r="BM429" s="91"/>
      <c r="BN429" s="91"/>
      <c r="BO429" s="91"/>
      <c r="BP429" s="91"/>
      <c r="BQ429" s="91"/>
      <c r="BR429" s="41"/>
      <c r="BS429" s="41"/>
      <c r="BT429" s="41"/>
      <c r="BU429" s="41"/>
      <c r="BV429" s="41"/>
      <c r="BW429" s="41"/>
      <c r="BX429" s="91"/>
      <c r="BY429" s="91"/>
      <c r="BZ429" s="91"/>
      <c r="CA429" s="91"/>
      <c r="CB429" s="41"/>
      <c r="CC429" s="91"/>
      <c r="CD429" s="91"/>
      <c r="CE429" s="91"/>
      <c r="CF429" s="91"/>
      <c r="CG429" s="41"/>
      <c r="CH429" s="41"/>
      <c r="CI429" s="41"/>
      <c r="CJ429" s="41"/>
      <c r="CK429" s="4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6"/>
      <c r="DB429" s="96"/>
      <c r="DC429" s="96"/>
      <c r="DD429" s="96"/>
      <c r="DE429" s="96"/>
      <c r="DF429" s="96"/>
      <c r="DG429" s="91"/>
      <c r="DH429" s="91"/>
      <c r="DI429" s="91"/>
      <c r="DJ429" s="91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104"/>
      <c r="EZ429" s="104"/>
      <c r="FA429" s="104"/>
      <c r="FB429" s="104"/>
      <c r="FC429" s="104"/>
      <c r="FD429" s="104"/>
      <c r="FE429" s="104"/>
      <c r="FF429" s="105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</row>
    <row r="430" spans="1:208" ht="14.2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4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41"/>
      <c r="BE430" s="91"/>
      <c r="BF430" s="91"/>
      <c r="BG430" s="91"/>
      <c r="BH430" s="91"/>
      <c r="BI430" s="41"/>
      <c r="BJ430" s="91"/>
      <c r="BK430" s="91"/>
      <c r="BL430" s="91"/>
      <c r="BM430" s="91"/>
      <c r="BN430" s="91"/>
      <c r="BO430" s="91"/>
      <c r="BP430" s="91"/>
      <c r="BQ430" s="91"/>
      <c r="BR430" s="41"/>
      <c r="BS430" s="41"/>
      <c r="BT430" s="41"/>
      <c r="BU430" s="41"/>
      <c r="BV430" s="41"/>
      <c r="BW430" s="41"/>
      <c r="BX430" s="91"/>
      <c r="BY430" s="91"/>
      <c r="BZ430" s="91"/>
      <c r="CA430" s="91"/>
      <c r="CB430" s="41"/>
      <c r="CC430" s="91"/>
      <c r="CD430" s="91"/>
      <c r="CE430" s="91"/>
      <c r="CF430" s="91"/>
      <c r="CG430" s="41"/>
      <c r="CH430" s="41"/>
      <c r="CI430" s="41"/>
      <c r="CJ430" s="41"/>
      <c r="CK430" s="4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6"/>
      <c r="DB430" s="96"/>
      <c r="DC430" s="96"/>
      <c r="DD430" s="96"/>
      <c r="DE430" s="96"/>
      <c r="DF430" s="96"/>
      <c r="DG430" s="91"/>
      <c r="DH430" s="91"/>
      <c r="DI430" s="91"/>
      <c r="DJ430" s="91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104"/>
      <c r="EZ430" s="104"/>
      <c r="FA430" s="104"/>
      <c r="FB430" s="104"/>
      <c r="FC430" s="104"/>
      <c r="FD430" s="104"/>
      <c r="FE430" s="104"/>
      <c r="FF430" s="105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</row>
    <row r="431" spans="1:208" ht="14.2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4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41"/>
      <c r="BE431" s="91"/>
      <c r="BF431" s="91"/>
      <c r="BG431" s="91"/>
      <c r="BH431" s="91"/>
      <c r="BI431" s="41"/>
      <c r="BJ431" s="91"/>
      <c r="BK431" s="91"/>
      <c r="BL431" s="91"/>
      <c r="BM431" s="91"/>
      <c r="BN431" s="91"/>
      <c r="BO431" s="91"/>
      <c r="BP431" s="91"/>
      <c r="BQ431" s="91"/>
      <c r="BR431" s="41"/>
      <c r="BS431" s="41"/>
      <c r="BT431" s="41"/>
      <c r="BU431" s="41"/>
      <c r="BV431" s="41"/>
      <c r="BW431" s="41"/>
      <c r="BX431" s="91"/>
      <c r="BY431" s="91"/>
      <c r="BZ431" s="91"/>
      <c r="CA431" s="91"/>
      <c r="CB431" s="41"/>
      <c r="CC431" s="91"/>
      <c r="CD431" s="91"/>
      <c r="CE431" s="91"/>
      <c r="CF431" s="91"/>
      <c r="CG431" s="41"/>
      <c r="CH431" s="41"/>
      <c r="CI431" s="41"/>
      <c r="CJ431" s="41"/>
      <c r="CK431" s="4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6"/>
      <c r="DB431" s="96"/>
      <c r="DC431" s="96"/>
      <c r="DD431" s="96"/>
      <c r="DE431" s="96"/>
      <c r="DF431" s="96"/>
      <c r="DG431" s="91"/>
      <c r="DH431" s="91"/>
      <c r="DI431" s="91"/>
      <c r="DJ431" s="91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104"/>
      <c r="EZ431" s="104"/>
      <c r="FA431" s="104"/>
      <c r="FB431" s="104"/>
      <c r="FC431" s="104"/>
      <c r="FD431" s="104"/>
      <c r="FE431" s="104"/>
      <c r="FF431" s="105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</row>
    <row r="432" spans="1:208" ht="14.2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4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41"/>
      <c r="BE432" s="91"/>
      <c r="BF432" s="91"/>
      <c r="BG432" s="91"/>
      <c r="BH432" s="91"/>
      <c r="BI432" s="41"/>
      <c r="BJ432" s="91"/>
      <c r="BK432" s="91"/>
      <c r="BL432" s="91"/>
      <c r="BM432" s="91"/>
      <c r="BN432" s="91"/>
      <c r="BO432" s="91"/>
      <c r="BP432" s="91"/>
      <c r="BQ432" s="91"/>
      <c r="BR432" s="41"/>
      <c r="BS432" s="41"/>
      <c r="BT432" s="41"/>
      <c r="BU432" s="41"/>
      <c r="BV432" s="41"/>
      <c r="BW432" s="41"/>
      <c r="BX432" s="91"/>
      <c r="BY432" s="91"/>
      <c r="BZ432" s="91"/>
      <c r="CA432" s="91"/>
      <c r="CB432" s="41"/>
      <c r="CC432" s="91"/>
      <c r="CD432" s="91"/>
      <c r="CE432" s="91"/>
      <c r="CF432" s="91"/>
      <c r="CG432" s="41"/>
      <c r="CH432" s="41"/>
      <c r="CI432" s="41"/>
      <c r="CJ432" s="41"/>
      <c r="CK432" s="4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6"/>
      <c r="DB432" s="96"/>
      <c r="DC432" s="96"/>
      <c r="DD432" s="96"/>
      <c r="DE432" s="96"/>
      <c r="DF432" s="96"/>
      <c r="DG432" s="91"/>
      <c r="DH432" s="91"/>
      <c r="DI432" s="91"/>
      <c r="DJ432" s="91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104"/>
      <c r="EZ432" s="104"/>
      <c r="FA432" s="104"/>
      <c r="FB432" s="104"/>
      <c r="FC432" s="104"/>
      <c r="FD432" s="104"/>
      <c r="FE432" s="104"/>
      <c r="FF432" s="105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</row>
    <row r="433" spans="1:208" ht="14.2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4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41"/>
      <c r="BE433" s="91"/>
      <c r="BF433" s="91"/>
      <c r="BG433" s="91"/>
      <c r="BH433" s="91"/>
      <c r="BI433" s="41"/>
      <c r="BJ433" s="91"/>
      <c r="BK433" s="91"/>
      <c r="BL433" s="91"/>
      <c r="BM433" s="91"/>
      <c r="BN433" s="91"/>
      <c r="BO433" s="91"/>
      <c r="BP433" s="91"/>
      <c r="BQ433" s="91"/>
      <c r="BR433" s="41"/>
      <c r="BS433" s="41"/>
      <c r="BT433" s="41"/>
      <c r="BU433" s="41"/>
      <c r="BV433" s="41"/>
      <c r="BW433" s="41"/>
      <c r="BX433" s="91"/>
      <c r="BY433" s="91"/>
      <c r="BZ433" s="91"/>
      <c r="CA433" s="91"/>
      <c r="CB433" s="41"/>
      <c r="CC433" s="91"/>
      <c r="CD433" s="91"/>
      <c r="CE433" s="91"/>
      <c r="CF433" s="91"/>
      <c r="CG433" s="41"/>
      <c r="CH433" s="41"/>
      <c r="CI433" s="41"/>
      <c r="CJ433" s="41"/>
      <c r="CK433" s="4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6"/>
      <c r="DB433" s="96"/>
      <c r="DC433" s="96"/>
      <c r="DD433" s="96"/>
      <c r="DE433" s="96"/>
      <c r="DF433" s="96"/>
      <c r="DG433" s="91"/>
      <c r="DH433" s="91"/>
      <c r="DI433" s="91"/>
      <c r="DJ433" s="91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104"/>
      <c r="EZ433" s="104"/>
      <c r="FA433" s="104"/>
      <c r="FB433" s="104"/>
      <c r="FC433" s="104"/>
      <c r="FD433" s="104"/>
      <c r="FE433" s="104"/>
      <c r="FF433" s="105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</row>
    <row r="434" spans="1:208" ht="14.2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4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41"/>
      <c r="BE434" s="91"/>
      <c r="BF434" s="91"/>
      <c r="BG434" s="91"/>
      <c r="BH434" s="91"/>
      <c r="BI434" s="41"/>
      <c r="BJ434" s="91"/>
      <c r="BK434" s="91"/>
      <c r="BL434" s="91"/>
      <c r="BM434" s="91"/>
      <c r="BN434" s="91"/>
      <c r="BO434" s="91"/>
      <c r="BP434" s="91"/>
      <c r="BQ434" s="91"/>
      <c r="BR434" s="41"/>
      <c r="BS434" s="41"/>
      <c r="BT434" s="41"/>
      <c r="BU434" s="41"/>
      <c r="BV434" s="41"/>
      <c r="BW434" s="41"/>
      <c r="BX434" s="91"/>
      <c r="BY434" s="91"/>
      <c r="BZ434" s="91"/>
      <c r="CA434" s="91"/>
      <c r="CB434" s="41"/>
      <c r="CC434" s="91"/>
      <c r="CD434" s="91"/>
      <c r="CE434" s="91"/>
      <c r="CF434" s="91"/>
      <c r="CG434" s="41"/>
      <c r="CH434" s="41"/>
      <c r="CI434" s="41"/>
      <c r="CJ434" s="41"/>
      <c r="CK434" s="4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6"/>
      <c r="DB434" s="96"/>
      <c r="DC434" s="96"/>
      <c r="DD434" s="96"/>
      <c r="DE434" s="96"/>
      <c r="DF434" s="96"/>
      <c r="DG434" s="91"/>
      <c r="DH434" s="91"/>
      <c r="DI434" s="91"/>
      <c r="DJ434" s="91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104"/>
      <c r="EZ434" s="104"/>
      <c r="FA434" s="104"/>
      <c r="FB434" s="104"/>
      <c r="FC434" s="104"/>
      <c r="FD434" s="104"/>
      <c r="FE434" s="104"/>
      <c r="FF434" s="105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</row>
    <row r="435" spans="1:208" ht="14.2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4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41"/>
      <c r="BE435" s="91"/>
      <c r="BF435" s="91"/>
      <c r="BG435" s="91"/>
      <c r="BH435" s="91"/>
      <c r="BI435" s="41"/>
      <c r="BJ435" s="91"/>
      <c r="BK435" s="91"/>
      <c r="BL435" s="91"/>
      <c r="BM435" s="91"/>
      <c r="BN435" s="91"/>
      <c r="BO435" s="91"/>
      <c r="BP435" s="91"/>
      <c r="BQ435" s="91"/>
      <c r="BR435" s="41"/>
      <c r="BS435" s="41"/>
      <c r="BT435" s="41"/>
      <c r="BU435" s="41"/>
      <c r="BV435" s="41"/>
      <c r="BW435" s="41"/>
      <c r="BX435" s="91"/>
      <c r="BY435" s="91"/>
      <c r="BZ435" s="91"/>
      <c r="CA435" s="91"/>
      <c r="CB435" s="41"/>
      <c r="CC435" s="91"/>
      <c r="CD435" s="91"/>
      <c r="CE435" s="91"/>
      <c r="CF435" s="91"/>
      <c r="CG435" s="41"/>
      <c r="CH435" s="41"/>
      <c r="CI435" s="41"/>
      <c r="CJ435" s="41"/>
      <c r="CK435" s="4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6"/>
      <c r="DB435" s="96"/>
      <c r="DC435" s="96"/>
      <c r="DD435" s="96"/>
      <c r="DE435" s="96"/>
      <c r="DF435" s="96"/>
      <c r="DG435" s="91"/>
      <c r="DH435" s="91"/>
      <c r="DI435" s="91"/>
      <c r="DJ435" s="91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104"/>
      <c r="EZ435" s="104"/>
      <c r="FA435" s="104"/>
      <c r="FB435" s="104"/>
      <c r="FC435" s="104"/>
      <c r="FD435" s="104"/>
      <c r="FE435" s="104"/>
      <c r="FF435" s="105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</row>
    <row r="436" spans="1:208" ht="14.2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4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41"/>
      <c r="BE436" s="91"/>
      <c r="BF436" s="91"/>
      <c r="BG436" s="91"/>
      <c r="BH436" s="91"/>
      <c r="BI436" s="41"/>
      <c r="BJ436" s="91"/>
      <c r="BK436" s="91"/>
      <c r="BL436" s="91"/>
      <c r="BM436" s="91"/>
      <c r="BN436" s="91"/>
      <c r="BO436" s="91"/>
      <c r="BP436" s="91"/>
      <c r="BQ436" s="91"/>
      <c r="BR436" s="41"/>
      <c r="BS436" s="41"/>
      <c r="BT436" s="41"/>
      <c r="BU436" s="41"/>
      <c r="BV436" s="41"/>
      <c r="BW436" s="41"/>
      <c r="BX436" s="91"/>
      <c r="BY436" s="91"/>
      <c r="BZ436" s="91"/>
      <c r="CA436" s="91"/>
      <c r="CB436" s="41"/>
      <c r="CC436" s="91"/>
      <c r="CD436" s="91"/>
      <c r="CE436" s="91"/>
      <c r="CF436" s="91"/>
      <c r="CG436" s="41"/>
      <c r="CH436" s="41"/>
      <c r="CI436" s="41"/>
      <c r="CJ436" s="41"/>
      <c r="CK436" s="4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6"/>
      <c r="DB436" s="96"/>
      <c r="DC436" s="96"/>
      <c r="DD436" s="96"/>
      <c r="DE436" s="96"/>
      <c r="DF436" s="96"/>
      <c r="DG436" s="91"/>
      <c r="DH436" s="91"/>
      <c r="DI436" s="91"/>
      <c r="DJ436" s="91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104"/>
      <c r="EZ436" s="104"/>
      <c r="FA436" s="104"/>
      <c r="FB436" s="104"/>
      <c r="FC436" s="104"/>
      <c r="FD436" s="104"/>
      <c r="FE436" s="104"/>
      <c r="FF436" s="105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</row>
    <row r="437" spans="1:208" ht="14.2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4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41"/>
      <c r="BE437" s="91"/>
      <c r="BF437" s="91"/>
      <c r="BG437" s="91"/>
      <c r="BH437" s="91"/>
      <c r="BI437" s="41"/>
      <c r="BJ437" s="91"/>
      <c r="BK437" s="91"/>
      <c r="BL437" s="91"/>
      <c r="BM437" s="91"/>
      <c r="BN437" s="91"/>
      <c r="BO437" s="91"/>
      <c r="BP437" s="91"/>
      <c r="BQ437" s="91"/>
      <c r="BR437" s="41"/>
      <c r="BS437" s="41"/>
      <c r="BT437" s="41"/>
      <c r="BU437" s="41"/>
      <c r="BV437" s="41"/>
      <c r="BW437" s="41"/>
      <c r="BX437" s="91"/>
      <c r="BY437" s="91"/>
      <c r="BZ437" s="91"/>
      <c r="CA437" s="91"/>
      <c r="CB437" s="41"/>
      <c r="CC437" s="91"/>
      <c r="CD437" s="91"/>
      <c r="CE437" s="91"/>
      <c r="CF437" s="91"/>
      <c r="CG437" s="41"/>
      <c r="CH437" s="41"/>
      <c r="CI437" s="41"/>
      <c r="CJ437" s="41"/>
      <c r="CK437" s="4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6"/>
      <c r="DB437" s="96"/>
      <c r="DC437" s="96"/>
      <c r="DD437" s="96"/>
      <c r="DE437" s="96"/>
      <c r="DF437" s="96"/>
      <c r="DG437" s="91"/>
      <c r="DH437" s="91"/>
      <c r="DI437" s="91"/>
      <c r="DJ437" s="91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104"/>
      <c r="EZ437" s="104"/>
      <c r="FA437" s="104"/>
      <c r="FB437" s="104"/>
      <c r="FC437" s="104"/>
      <c r="FD437" s="104"/>
      <c r="FE437" s="104"/>
      <c r="FF437" s="105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</row>
    <row r="438" spans="1:208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4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41"/>
      <c r="BE438" s="91"/>
      <c r="BF438" s="91"/>
      <c r="BG438" s="91"/>
      <c r="BH438" s="91"/>
      <c r="BI438" s="41"/>
      <c r="BJ438" s="91"/>
      <c r="BK438" s="91"/>
      <c r="BL438" s="91"/>
      <c r="BM438" s="91"/>
      <c r="BN438" s="91"/>
      <c r="BO438" s="91"/>
      <c r="BP438" s="91"/>
      <c r="BQ438" s="91"/>
      <c r="BR438" s="41"/>
      <c r="BS438" s="41"/>
      <c r="BT438" s="41"/>
      <c r="BU438" s="41"/>
      <c r="BV438" s="41"/>
      <c r="BW438" s="41"/>
      <c r="BX438" s="91"/>
      <c r="BY438" s="91"/>
      <c r="BZ438" s="91"/>
      <c r="CA438" s="91"/>
      <c r="CB438" s="41"/>
      <c r="CC438" s="91"/>
      <c r="CD438" s="91"/>
      <c r="CE438" s="91"/>
      <c r="CF438" s="91"/>
      <c r="CG438" s="41"/>
      <c r="CH438" s="41"/>
      <c r="CI438" s="41"/>
      <c r="CJ438" s="41"/>
      <c r="CK438" s="4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6"/>
      <c r="DB438" s="96"/>
      <c r="DC438" s="96"/>
      <c r="DD438" s="96"/>
      <c r="DE438" s="96"/>
      <c r="DF438" s="96"/>
      <c r="DG438" s="91"/>
      <c r="DH438" s="91"/>
      <c r="DI438" s="91"/>
      <c r="DJ438" s="91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104"/>
      <c r="EZ438" s="104"/>
      <c r="FA438" s="104"/>
      <c r="FB438" s="104"/>
      <c r="FC438" s="104"/>
      <c r="FD438" s="104"/>
      <c r="FE438" s="104"/>
      <c r="FF438" s="105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</row>
    <row r="439" spans="1:208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4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41"/>
      <c r="BE439" s="91"/>
      <c r="BF439" s="91"/>
      <c r="BG439" s="91"/>
      <c r="BH439" s="91"/>
      <c r="BI439" s="41"/>
      <c r="BJ439" s="91"/>
      <c r="BK439" s="91"/>
      <c r="BL439" s="91"/>
      <c r="BM439" s="91"/>
      <c r="BN439" s="91"/>
      <c r="BO439" s="91"/>
      <c r="BP439" s="91"/>
      <c r="BQ439" s="91"/>
      <c r="BR439" s="41"/>
      <c r="BS439" s="41"/>
      <c r="BT439" s="41"/>
      <c r="BU439" s="41"/>
      <c r="BV439" s="41"/>
      <c r="BW439" s="41"/>
      <c r="BX439" s="91"/>
      <c r="BY439" s="91"/>
      <c r="BZ439" s="91"/>
      <c r="CA439" s="91"/>
      <c r="CB439" s="41"/>
      <c r="CC439" s="91"/>
      <c r="CD439" s="91"/>
      <c r="CE439" s="91"/>
      <c r="CF439" s="91"/>
      <c r="CG439" s="41"/>
      <c r="CH439" s="41"/>
      <c r="CI439" s="41"/>
      <c r="CJ439" s="41"/>
      <c r="CK439" s="4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6"/>
      <c r="DB439" s="96"/>
      <c r="DC439" s="96"/>
      <c r="DD439" s="96"/>
      <c r="DE439" s="96"/>
      <c r="DF439" s="96"/>
      <c r="DG439" s="91"/>
      <c r="DH439" s="91"/>
      <c r="DI439" s="91"/>
      <c r="DJ439" s="91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104"/>
      <c r="EZ439" s="104"/>
      <c r="FA439" s="104"/>
      <c r="FB439" s="104"/>
      <c r="FC439" s="104"/>
      <c r="FD439" s="104"/>
      <c r="FE439" s="104"/>
      <c r="FF439" s="105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</row>
    <row r="440" spans="1:208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4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41"/>
      <c r="BE440" s="91"/>
      <c r="BF440" s="91"/>
      <c r="BG440" s="91"/>
      <c r="BH440" s="91"/>
      <c r="BI440" s="41"/>
      <c r="BJ440" s="91"/>
      <c r="BK440" s="91"/>
      <c r="BL440" s="91"/>
      <c r="BM440" s="91"/>
      <c r="BN440" s="91"/>
      <c r="BO440" s="91"/>
      <c r="BP440" s="91"/>
      <c r="BQ440" s="91"/>
      <c r="BR440" s="41"/>
      <c r="BS440" s="41"/>
      <c r="BT440" s="41"/>
      <c r="BU440" s="41"/>
      <c r="BV440" s="41"/>
      <c r="BW440" s="41"/>
      <c r="BX440" s="91"/>
      <c r="BY440" s="91"/>
      <c r="BZ440" s="91"/>
      <c r="CA440" s="91"/>
      <c r="CB440" s="41"/>
      <c r="CC440" s="91"/>
      <c r="CD440" s="91"/>
      <c r="CE440" s="91"/>
      <c r="CF440" s="91"/>
      <c r="CG440" s="41"/>
      <c r="CH440" s="41"/>
      <c r="CI440" s="41"/>
      <c r="CJ440" s="41"/>
      <c r="CK440" s="4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6"/>
      <c r="DB440" s="96"/>
      <c r="DC440" s="96"/>
      <c r="DD440" s="96"/>
      <c r="DE440" s="96"/>
      <c r="DF440" s="96"/>
      <c r="DG440" s="91"/>
      <c r="DH440" s="91"/>
      <c r="DI440" s="91"/>
      <c r="DJ440" s="91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104"/>
      <c r="EZ440" s="104"/>
      <c r="FA440" s="104"/>
      <c r="FB440" s="104"/>
      <c r="FC440" s="104"/>
      <c r="FD440" s="104"/>
      <c r="FE440" s="104"/>
      <c r="FF440" s="105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</row>
    <row r="441" spans="1:208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4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41"/>
      <c r="BE441" s="91"/>
      <c r="BF441" s="91"/>
      <c r="BG441" s="91"/>
      <c r="BH441" s="91"/>
      <c r="BI441" s="41"/>
      <c r="BJ441" s="91"/>
      <c r="BK441" s="91"/>
      <c r="BL441" s="91"/>
      <c r="BM441" s="91"/>
      <c r="BN441" s="91"/>
      <c r="BO441" s="91"/>
      <c r="BP441" s="91"/>
      <c r="BQ441" s="91"/>
      <c r="BR441" s="41"/>
      <c r="BS441" s="41"/>
      <c r="BT441" s="41"/>
      <c r="BU441" s="41"/>
      <c r="BV441" s="41"/>
      <c r="BW441" s="41"/>
      <c r="BX441" s="91"/>
      <c r="BY441" s="91"/>
      <c r="BZ441" s="91"/>
      <c r="CA441" s="91"/>
      <c r="CB441" s="41"/>
      <c r="CC441" s="91"/>
      <c r="CD441" s="91"/>
      <c r="CE441" s="91"/>
      <c r="CF441" s="91"/>
      <c r="CG441" s="41"/>
      <c r="CH441" s="41"/>
      <c r="CI441" s="41"/>
      <c r="CJ441" s="41"/>
      <c r="CK441" s="4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6"/>
      <c r="DB441" s="96"/>
      <c r="DC441" s="96"/>
      <c r="DD441" s="96"/>
      <c r="DE441" s="96"/>
      <c r="DF441" s="96"/>
      <c r="DG441" s="91"/>
      <c r="DH441" s="91"/>
      <c r="DI441" s="91"/>
      <c r="DJ441" s="91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104"/>
      <c r="EZ441" s="104"/>
      <c r="FA441" s="104"/>
      <c r="FB441" s="104"/>
      <c r="FC441" s="104"/>
      <c r="FD441" s="104"/>
      <c r="FE441" s="104"/>
      <c r="FF441" s="105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</row>
    <row r="442" spans="1:208" ht="14.2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4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41"/>
      <c r="BE442" s="91"/>
      <c r="BF442" s="91"/>
      <c r="BG442" s="91"/>
      <c r="BH442" s="91"/>
      <c r="BI442" s="41"/>
      <c r="BJ442" s="91"/>
      <c r="BK442" s="91"/>
      <c r="BL442" s="91"/>
      <c r="BM442" s="91"/>
      <c r="BN442" s="91"/>
      <c r="BO442" s="91"/>
      <c r="BP442" s="91"/>
      <c r="BQ442" s="91"/>
      <c r="BR442" s="41"/>
      <c r="BS442" s="41"/>
      <c r="BT442" s="41"/>
      <c r="BU442" s="41"/>
      <c r="BV442" s="41"/>
      <c r="BW442" s="41"/>
      <c r="BX442" s="91"/>
      <c r="BY442" s="91"/>
      <c r="BZ442" s="91"/>
      <c r="CA442" s="91"/>
      <c r="CB442" s="41"/>
      <c r="CC442" s="91"/>
      <c r="CD442" s="91"/>
      <c r="CE442" s="91"/>
      <c r="CF442" s="91"/>
      <c r="CG442" s="41"/>
      <c r="CH442" s="41"/>
      <c r="CI442" s="41"/>
      <c r="CJ442" s="41"/>
      <c r="CK442" s="4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6"/>
      <c r="DB442" s="96"/>
      <c r="DC442" s="96"/>
      <c r="DD442" s="96"/>
      <c r="DE442" s="96"/>
      <c r="DF442" s="96"/>
      <c r="DG442" s="91"/>
      <c r="DH442" s="91"/>
      <c r="DI442" s="91"/>
      <c r="DJ442" s="91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104"/>
      <c r="EZ442" s="104"/>
      <c r="FA442" s="104"/>
      <c r="FB442" s="104"/>
      <c r="FC442" s="104"/>
      <c r="FD442" s="104"/>
      <c r="FE442" s="104"/>
      <c r="FF442" s="105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</row>
    <row r="443" spans="1:208" ht="14.2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4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41"/>
      <c r="BE443" s="91"/>
      <c r="BF443" s="91"/>
      <c r="BG443" s="91"/>
      <c r="BH443" s="91"/>
      <c r="BI443" s="41"/>
      <c r="BJ443" s="91"/>
      <c r="BK443" s="91"/>
      <c r="BL443" s="91"/>
      <c r="BM443" s="91"/>
      <c r="BN443" s="91"/>
      <c r="BO443" s="91"/>
      <c r="BP443" s="91"/>
      <c r="BQ443" s="91"/>
      <c r="BR443" s="41"/>
      <c r="BS443" s="41"/>
      <c r="BT443" s="41"/>
      <c r="BU443" s="41"/>
      <c r="BV443" s="41"/>
      <c r="BW443" s="41"/>
      <c r="BX443" s="91"/>
      <c r="BY443" s="91"/>
      <c r="BZ443" s="91"/>
      <c r="CA443" s="91"/>
      <c r="CB443" s="41"/>
      <c r="CC443" s="91"/>
      <c r="CD443" s="91"/>
      <c r="CE443" s="91"/>
      <c r="CF443" s="91"/>
      <c r="CG443" s="41"/>
      <c r="CH443" s="41"/>
      <c r="CI443" s="41"/>
      <c r="CJ443" s="41"/>
      <c r="CK443" s="4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6"/>
      <c r="DB443" s="96"/>
      <c r="DC443" s="96"/>
      <c r="DD443" s="96"/>
      <c r="DE443" s="96"/>
      <c r="DF443" s="96"/>
      <c r="DG443" s="91"/>
      <c r="DH443" s="91"/>
      <c r="DI443" s="91"/>
      <c r="DJ443" s="91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104"/>
      <c r="EZ443" s="104"/>
      <c r="FA443" s="104"/>
      <c r="FB443" s="104"/>
      <c r="FC443" s="104"/>
      <c r="FD443" s="104"/>
      <c r="FE443" s="104"/>
      <c r="FF443" s="105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</row>
    <row r="444" spans="1:208" ht="14.2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4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41"/>
      <c r="BE444" s="91"/>
      <c r="BF444" s="91"/>
      <c r="BG444" s="91"/>
      <c r="BH444" s="91"/>
      <c r="BI444" s="41"/>
      <c r="BJ444" s="91"/>
      <c r="BK444" s="91"/>
      <c r="BL444" s="91"/>
      <c r="BM444" s="91"/>
      <c r="BN444" s="91"/>
      <c r="BO444" s="91"/>
      <c r="BP444" s="91"/>
      <c r="BQ444" s="91"/>
      <c r="BR444" s="41"/>
      <c r="BS444" s="41"/>
      <c r="BT444" s="41"/>
      <c r="BU444" s="41"/>
      <c r="BV444" s="41"/>
      <c r="BW444" s="41"/>
      <c r="BX444" s="91"/>
      <c r="BY444" s="91"/>
      <c r="BZ444" s="91"/>
      <c r="CA444" s="91"/>
      <c r="CB444" s="41"/>
      <c r="CC444" s="91"/>
      <c r="CD444" s="91"/>
      <c r="CE444" s="91"/>
      <c r="CF444" s="91"/>
      <c r="CG444" s="41"/>
      <c r="CH444" s="41"/>
      <c r="CI444" s="41"/>
      <c r="CJ444" s="41"/>
      <c r="CK444" s="4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6"/>
      <c r="DB444" s="96"/>
      <c r="DC444" s="96"/>
      <c r="DD444" s="96"/>
      <c r="DE444" s="96"/>
      <c r="DF444" s="96"/>
      <c r="DG444" s="91"/>
      <c r="DH444" s="91"/>
      <c r="DI444" s="91"/>
      <c r="DJ444" s="91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104"/>
      <c r="EZ444" s="104"/>
      <c r="FA444" s="104"/>
      <c r="FB444" s="104"/>
      <c r="FC444" s="104"/>
      <c r="FD444" s="104"/>
      <c r="FE444" s="104"/>
      <c r="FF444" s="105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</row>
    <row r="445" spans="1:208" ht="14.2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4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41"/>
      <c r="BE445" s="91"/>
      <c r="BF445" s="91"/>
      <c r="BG445" s="91"/>
      <c r="BH445" s="91"/>
      <c r="BI445" s="41"/>
      <c r="BJ445" s="91"/>
      <c r="BK445" s="91"/>
      <c r="BL445" s="91"/>
      <c r="BM445" s="91"/>
      <c r="BN445" s="91"/>
      <c r="BO445" s="91"/>
      <c r="BP445" s="91"/>
      <c r="BQ445" s="91"/>
      <c r="BR445" s="41"/>
      <c r="BS445" s="41"/>
      <c r="BT445" s="41"/>
      <c r="BU445" s="41"/>
      <c r="BV445" s="41"/>
      <c r="BW445" s="41"/>
      <c r="BX445" s="91"/>
      <c r="BY445" s="91"/>
      <c r="BZ445" s="91"/>
      <c r="CA445" s="91"/>
      <c r="CB445" s="41"/>
      <c r="CC445" s="91"/>
      <c r="CD445" s="91"/>
      <c r="CE445" s="91"/>
      <c r="CF445" s="91"/>
      <c r="CG445" s="41"/>
      <c r="CH445" s="41"/>
      <c r="CI445" s="41"/>
      <c r="CJ445" s="41"/>
      <c r="CK445" s="4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6"/>
      <c r="DB445" s="96"/>
      <c r="DC445" s="96"/>
      <c r="DD445" s="96"/>
      <c r="DE445" s="96"/>
      <c r="DF445" s="96"/>
      <c r="DG445" s="91"/>
      <c r="DH445" s="91"/>
      <c r="DI445" s="91"/>
      <c r="DJ445" s="91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1"/>
      <c r="DV445" s="91"/>
      <c r="DW445" s="91"/>
      <c r="DX445" s="91"/>
      <c r="DY445" s="91"/>
      <c r="DZ445" s="91"/>
      <c r="EA445" s="91"/>
      <c r="EB445" s="91"/>
      <c r="EC445" s="91"/>
      <c r="ED445" s="91"/>
      <c r="EE445" s="91"/>
      <c r="EF445" s="91"/>
      <c r="EG445" s="91"/>
      <c r="EH445" s="91"/>
      <c r="EI445" s="91"/>
      <c r="EJ445" s="91"/>
      <c r="EK445" s="91"/>
      <c r="EL445" s="91"/>
      <c r="EM445" s="91"/>
      <c r="EN445" s="91"/>
      <c r="EO445" s="91"/>
      <c r="EP445" s="91"/>
      <c r="EQ445" s="91"/>
      <c r="ER445" s="91"/>
      <c r="ES445" s="91"/>
      <c r="ET445" s="91"/>
      <c r="EU445" s="91"/>
      <c r="EV445" s="91"/>
      <c r="EW445" s="91"/>
      <c r="EX445" s="91"/>
      <c r="EY445" s="104"/>
      <c r="EZ445" s="104"/>
      <c r="FA445" s="104"/>
      <c r="FB445" s="104"/>
      <c r="FC445" s="104"/>
      <c r="FD445" s="104"/>
      <c r="FE445" s="104"/>
      <c r="FF445" s="105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</row>
    <row r="446" spans="1:208" ht="14.2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4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41"/>
      <c r="BE446" s="91"/>
      <c r="BF446" s="91"/>
      <c r="BG446" s="91"/>
      <c r="BH446" s="91"/>
      <c r="BI446" s="41"/>
      <c r="BJ446" s="91"/>
      <c r="BK446" s="91"/>
      <c r="BL446" s="91"/>
      <c r="BM446" s="91"/>
      <c r="BN446" s="91"/>
      <c r="BO446" s="91"/>
      <c r="BP446" s="91"/>
      <c r="BQ446" s="91"/>
      <c r="BR446" s="41"/>
      <c r="BS446" s="41"/>
      <c r="BT446" s="41"/>
      <c r="BU446" s="41"/>
      <c r="BV446" s="41"/>
      <c r="BW446" s="41"/>
      <c r="BX446" s="91"/>
      <c r="BY446" s="91"/>
      <c r="BZ446" s="91"/>
      <c r="CA446" s="91"/>
      <c r="CB446" s="41"/>
      <c r="CC446" s="91"/>
      <c r="CD446" s="91"/>
      <c r="CE446" s="91"/>
      <c r="CF446" s="91"/>
      <c r="CG446" s="41"/>
      <c r="CH446" s="41"/>
      <c r="CI446" s="41"/>
      <c r="CJ446" s="41"/>
      <c r="CK446" s="4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6"/>
      <c r="DB446" s="96"/>
      <c r="DC446" s="96"/>
      <c r="DD446" s="96"/>
      <c r="DE446" s="96"/>
      <c r="DF446" s="96"/>
      <c r="DG446" s="91"/>
      <c r="DH446" s="91"/>
      <c r="DI446" s="91"/>
      <c r="DJ446" s="91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1"/>
      <c r="DV446" s="91"/>
      <c r="DW446" s="91"/>
      <c r="DX446" s="91"/>
      <c r="DY446" s="91"/>
      <c r="DZ446" s="91"/>
      <c r="EA446" s="91"/>
      <c r="EB446" s="91"/>
      <c r="EC446" s="91"/>
      <c r="ED446" s="91"/>
      <c r="EE446" s="91"/>
      <c r="EF446" s="91"/>
      <c r="EG446" s="91"/>
      <c r="EH446" s="91"/>
      <c r="EI446" s="91"/>
      <c r="EJ446" s="91"/>
      <c r="EK446" s="91"/>
      <c r="EL446" s="91"/>
      <c r="EM446" s="91"/>
      <c r="EN446" s="91"/>
      <c r="EO446" s="91"/>
      <c r="EP446" s="91"/>
      <c r="EQ446" s="91"/>
      <c r="ER446" s="91"/>
      <c r="ES446" s="91"/>
      <c r="ET446" s="91"/>
      <c r="EU446" s="91"/>
      <c r="EV446" s="91"/>
      <c r="EW446" s="91"/>
      <c r="EX446" s="91"/>
      <c r="EY446" s="104"/>
      <c r="EZ446" s="104"/>
      <c r="FA446" s="104"/>
      <c r="FB446" s="104"/>
      <c r="FC446" s="104"/>
      <c r="FD446" s="104"/>
      <c r="FE446" s="104"/>
      <c r="FF446" s="105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</row>
    <row r="447" spans="1:208" ht="14.2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4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41"/>
      <c r="BE447" s="91"/>
      <c r="BF447" s="91"/>
      <c r="BG447" s="91"/>
      <c r="BH447" s="91"/>
      <c r="BI447" s="41"/>
      <c r="BJ447" s="91"/>
      <c r="BK447" s="91"/>
      <c r="BL447" s="91"/>
      <c r="BM447" s="91"/>
      <c r="BN447" s="91"/>
      <c r="BO447" s="91"/>
      <c r="BP447" s="91"/>
      <c r="BQ447" s="91"/>
      <c r="BR447" s="41"/>
      <c r="BS447" s="41"/>
      <c r="BT447" s="41"/>
      <c r="BU447" s="41"/>
      <c r="BV447" s="41"/>
      <c r="BW447" s="41"/>
      <c r="BX447" s="91"/>
      <c r="BY447" s="91"/>
      <c r="BZ447" s="91"/>
      <c r="CA447" s="91"/>
      <c r="CB447" s="41"/>
      <c r="CC447" s="91"/>
      <c r="CD447" s="91"/>
      <c r="CE447" s="91"/>
      <c r="CF447" s="91"/>
      <c r="CG447" s="41"/>
      <c r="CH447" s="41"/>
      <c r="CI447" s="41"/>
      <c r="CJ447" s="41"/>
      <c r="CK447" s="4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6"/>
      <c r="DB447" s="96"/>
      <c r="DC447" s="96"/>
      <c r="DD447" s="96"/>
      <c r="DE447" s="96"/>
      <c r="DF447" s="96"/>
      <c r="DG447" s="91"/>
      <c r="DH447" s="91"/>
      <c r="DI447" s="91"/>
      <c r="DJ447" s="91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1"/>
      <c r="DV447" s="91"/>
      <c r="DW447" s="91"/>
      <c r="DX447" s="91"/>
      <c r="DY447" s="91"/>
      <c r="DZ447" s="91"/>
      <c r="EA447" s="91"/>
      <c r="EB447" s="91"/>
      <c r="EC447" s="91"/>
      <c r="ED447" s="91"/>
      <c r="EE447" s="91"/>
      <c r="EF447" s="91"/>
      <c r="EG447" s="91"/>
      <c r="EH447" s="91"/>
      <c r="EI447" s="91"/>
      <c r="EJ447" s="91"/>
      <c r="EK447" s="91"/>
      <c r="EL447" s="91"/>
      <c r="EM447" s="91"/>
      <c r="EN447" s="91"/>
      <c r="EO447" s="91"/>
      <c r="EP447" s="91"/>
      <c r="EQ447" s="91"/>
      <c r="ER447" s="91"/>
      <c r="ES447" s="91"/>
      <c r="ET447" s="91"/>
      <c r="EU447" s="91"/>
      <c r="EV447" s="91"/>
      <c r="EW447" s="91"/>
      <c r="EX447" s="91"/>
      <c r="EY447" s="104"/>
      <c r="EZ447" s="104"/>
      <c r="FA447" s="104"/>
      <c r="FB447" s="104"/>
      <c r="FC447" s="104"/>
      <c r="FD447" s="104"/>
      <c r="FE447" s="104"/>
      <c r="FF447" s="105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</row>
    <row r="448" spans="1:208" ht="14.2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4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41"/>
      <c r="BE448" s="91"/>
      <c r="BF448" s="91"/>
      <c r="BG448" s="91"/>
      <c r="BH448" s="91"/>
      <c r="BI448" s="41"/>
      <c r="BJ448" s="91"/>
      <c r="BK448" s="91"/>
      <c r="BL448" s="91"/>
      <c r="BM448" s="91"/>
      <c r="BN448" s="91"/>
      <c r="BO448" s="91"/>
      <c r="BP448" s="91"/>
      <c r="BQ448" s="91"/>
      <c r="BR448" s="41"/>
      <c r="BS448" s="41"/>
      <c r="BT448" s="41"/>
      <c r="BU448" s="41"/>
      <c r="BV448" s="41"/>
      <c r="BW448" s="41"/>
      <c r="BX448" s="91"/>
      <c r="BY448" s="91"/>
      <c r="BZ448" s="91"/>
      <c r="CA448" s="91"/>
      <c r="CB448" s="41"/>
      <c r="CC448" s="91"/>
      <c r="CD448" s="91"/>
      <c r="CE448" s="91"/>
      <c r="CF448" s="91"/>
      <c r="CG448" s="41"/>
      <c r="CH448" s="41"/>
      <c r="CI448" s="41"/>
      <c r="CJ448" s="41"/>
      <c r="CK448" s="4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6"/>
      <c r="DB448" s="96"/>
      <c r="DC448" s="96"/>
      <c r="DD448" s="96"/>
      <c r="DE448" s="96"/>
      <c r="DF448" s="96"/>
      <c r="DG448" s="91"/>
      <c r="DH448" s="91"/>
      <c r="DI448" s="91"/>
      <c r="DJ448" s="91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1"/>
      <c r="DV448" s="91"/>
      <c r="DW448" s="91"/>
      <c r="DX448" s="91"/>
      <c r="DY448" s="91"/>
      <c r="DZ448" s="91"/>
      <c r="EA448" s="91"/>
      <c r="EB448" s="91"/>
      <c r="EC448" s="91"/>
      <c r="ED448" s="91"/>
      <c r="EE448" s="91"/>
      <c r="EF448" s="91"/>
      <c r="EG448" s="91"/>
      <c r="EH448" s="91"/>
      <c r="EI448" s="91"/>
      <c r="EJ448" s="91"/>
      <c r="EK448" s="91"/>
      <c r="EL448" s="91"/>
      <c r="EM448" s="91"/>
      <c r="EN448" s="91"/>
      <c r="EO448" s="91"/>
      <c r="EP448" s="91"/>
      <c r="EQ448" s="91"/>
      <c r="ER448" s="91"/>
      <c r="ES448" s="91"/>
      <c r="ET448" s="91"/>
      <c r="EU448" s="91"/>
      <c r="EV448" s="91"/>
      <c r="EW448" s="91"/>
      <c r="EX448" s="91"/>
      <c r="EY448" s="104"/>
      <c r="EZ448" s="104"/>
      <c r="FA448" s="104"/>
      <c r="FB448" s="104"/>
      <c r="FC448" s="104"/>
      <c r="FD448" s="104"/>
      <c r="FE448" s="104"/>
      <c r="FF448" s="105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</row>
    <row r="449" spans="1:208" ht="14.2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4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41"/>
      <c r="BE449" s="91"/>
      <c r="BF449" s="91"/>
      <c r="BG449" s="91"/>
      <c r="BH449" s="91"/>
      <c r="BI449" s="41"/>
      <c r="BJ449" s="91"/>
      <c r="BK449" s="91"/>
      <c r="BL449" s="91"/>
      <c r="BM449" s="91"/>
      <c r="BN449" s="91"/>
      <c r="BO449" s="91"/>
      <c r="BP449" s="91"/>
      <c r="BQ449" s="91"/>
      <c r="BR449" s="41"/>
      <c r="BS449" s="41"/>
      <c r="BT449" s="41"/>
      <c r="BU449" s="41"/>
      <c r="BV449" s="41"/>
      <c r="BW449" s="41"/>
      <c r="BX449" s="91"/>
      <c r="BY449" s="91"/>
      <c r="BZ449" s="91"/>
      <c r="CA449" s="91"/>
      <c r="CB449" s="41"/>
      <c r="CC449" s="91"/>
      <c r="CD449" s="91"/>
      <c r="CE449" s="91"/>
      <c r="CF449" s="91"/>
      <c r="CG449" s="41"/>
      <c r="CH449" s="41"/>
      <c r="CI449" s="41"/>
      <c r="CJ449" s="41"/>
      <c r="CK449" s="4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6"/>
      <c r="DB449" s="96"/>
      <c r="DC449" s="96"/>
      <c r="DD449" s="96"/>
      <c r="DE449" s="96"/>
      <c r="DF449" s="96"/>
      <c r="DG449" s="91"/>
      <c r="DH449" s="91"/>
      <c r="DI449" s="91"/>
      <c r="DJ449" s="91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1"/>
      <c r="DV449" s="91"/>
      <c r="DW449" s="91"/>
      <c r="DX449" s="91"/>
      <c r="DY449" s="91"/>
      <c r="DZ449" s="91"/>
      <c r="EA449" s="91"/>
      <c r="EB449" s="91"/>
      <c r="EC449" s="91"/>
      <c r="ED449" s="91"/>
      <c r="EE449" s="91"/>
      <c r="EF449" s="91"/>
      <c r="EG449" s="91"/>
      <c r="EH449" s="91"/>
      <c r="EI449" s="91"/>
      <c r="EJ449" s="91"/>
      <c r="EK449" s="91"/>
      <c r="EL449" s="91"/>
      <c r="EM449" s="91"/>
      <c r="EN449" s="91"/>
      <c r="EO449" s="91"/>
      <c r="EP449" s="91"/>
      <c r="EQ449" s="91"/>
      <c r="ER449" s="91"/>
      <c r="ES449" s="91"/>
      <c r="ET449" s="91"/>
      <c r="EU449" s="91"/>
      <c r="EV449" s="91"/>
      <c r="EW449" s="91"/>
      <c r="EX449" s="91"/>
      <c r="EY449" s="104"/>
      <c r="EZ449" s="104"/>
      <c r="FA449" s="104"/>
      <c r="FB449" s="104"/>
      <c r="FC449" s="104"/>
      <c r="FD449" s="104"/>
      <c r="FE449" s="104"/>
      <c r="FF449" s="105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</row>
    <row r="450" spans="1:208" ht="14.2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4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41"/>
      <c r="BE450" s="91"/>
      <c r="BF450" s="91"/>
      <c r="BG450" s="91"/>
      <c r="BH450" s="91"/>
      <c r="BI450" s="41"/>
      <c r="BJ450" s="91"/>
      <c r="BK450" s="91"/>
      <c r="BL450" s="91"/>
      <c r="BM450" s="91"/>
      <c r="BN450" s="91"/>
      <c r="BO450" s="91"/>
      <c r="BP450" s="91"/>
      <c r="BQ450" s="91"/>
      <c r="BR450" s="41"/>
      <c r="BS450" s="41"/>
      <c r="BT450" s="41"/>
      <c r="BU450" s="41"/>
      <c r="BV450" s="41"/>
      <c r="BW450" s="41"/>
      <c r="BX450" s="91"/>
      <c r="BY450" s="91"/>
      <c r="BZ450" s="91"/>
      <c r="CA450" s="91"/>
      <c r="CB450" s="41"/>
      <c r="CC450" s="91"/>
      <c r="CD450" s="91"/>
      <c r="CE450" s="91"/>
      <c r="CF450" s="91"/>
      <c r="CG450" s="41"/>
      <c r="CH450" s="41"/>
      <c r="CI450" s="41"/>
      <c r="CJ450" s="41"/>
      <c r="CK450" s="4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6"/>
      <c r="DB450" s="96"/>
      <c r="DC450" s="96"/>
      <c r="DD450" s="96"/>
      <c r="DE450" s="96"/>
      <c r="DF450" s="96"/>
      <c r="DG450" s="91"/>
      <c r="DH450" s="91"/>
      <c r="DI450" s="91"/>
      <c r="DJ450" s="91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1"/>
      <c r="DV450" s="91"/>
      <c r="DW450" s="91"/>
      <c r="DX450" s="91"/>
      <c r="DY450" s="91"/>
      <c r="DZ450" s="91"/>
      <c r="EA450" s="91"/>
      <c r="EB450" s="91"/>
      <c r="EC450" s="91"/>
      <c r="ED450" s="91"/>
      <c r="EE450" s="91"/>
      <c r="EF450" s="91"/>
      <c r="EG450" s="91"/>
      <c r="EH450" s="91"/>
      <c r="EI450" s="91"/>
      <c r="EJ450" s="91"/>
      <c r="EK450" s="91"/>
      <c r="EL450" s="91"/>
      <c r="EM450" s="91"/>
      <c r="EN450" s="91"/>
      <c r="EO450" s="91"/>
      <c r="EP450" s="91"/>
      <c r="EQ450" s="91"/>
      <c r="ER450" s="91"/>
      <c r="ES450" s="91"/>
      <c r="ET450" s="91"/>
      <c r="EU450" s="91"/>
      <c r="EV450" s="91"/>
      <c r="EW450" s="91"/>
      <c r="EX450" s="91"/>
      <c r="EY450" s="104"/>
      <c r="EZ450" s="104"/>
      <c r="FA450" s="104"/>
      <c r="FB450" s="104"/>
      <c r="FC450" s="104"/>
      <c r="FD450" s="104"/>
      <c r="FE450" s="104"/>
      <c r="FF450" s="105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</row>
    <row r="451" spans="1:208" ht="14.2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4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41"/>
      <c r="BE451" s="91"/>
      <c r="BF451" s="91"/>
      <c r="BG451" s="91"/>
      <c r="BH451" s="91"/>
      <c r="BI451" s="41"/>
      <c r="BJ451" s="91"/>
      <c r="BK451" s="91"/>
      <c r="BL451" s="91"/>
      <c r="BM451" s="91"/>
      <c r="BN451" s="91"/>
      <c r="BO451" s="91"/>
      <c r="BP451" s="91"/>
      <c r="BQ451" s="91"/>
      <c r="BR451" s="41"/>
      <c r="BS451" s="41"/>
      <c r="BT451" s="41"/>
      <c r="BU451" s="41"/>
      <c r="BV451" s="41"/>
      <c r="BW451" s="41"/>
      <c r="BX451" s="91"/>
      <c r="BY451" s="91"/>
      <c r="BZ451" s="91"/>
      <c r="CA451" s="91"/>
      <c r="CB451" s="41"/>
      <c r="CC451" s="91"/>
      <c r="CD451" s="91"/>
      <c r="CE451" s="91"/>
      <c r="CF451" s="91"/>
      <c r="CG451" s="41"/>
      <c r="CH451" s="41"/>
      <c r="CI451" s="41"/>
      <c r="CJ451" s="41"/>
      <c r="CK451" s="4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6"/>
      <c r="DB451" s="96"/>
      <c r="DC451" s="96"/>
      <c r="DD451" s="96"/>
      <c r="DE451" s="96"/>
      <c r="DF451" s="96"/>
      <c r="DG451" s="91"/>
      <c r="DH451" s="91"/>
      <c r="DI451" s="91"/>
      <c r="DJ451" s="91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1"/>
      <c r="DV451" s="91"/>
      <c r="DW451" s="91"/>
      <c r="DX451" s="91"/>
      <c r="DY451" s="91"/>
      <c r="DZ451" s="91"/>
      <c r="EA451" s="91"/>
      <c r="EB451" s="91"/>
      <c r="EC451" s="91"/>
      <c r="ED451" s="91"/>
      <c r="EE451" s="91"/>
      <c r="EF451" s="91"/>
      <c r="EG451" s="91"/>
      <c r="EH451" s="91"/>
      <c r="EI451" s="91"/>
      <c r="EJ451" s="91"/>
      <c r="EK451" s="91"/>
      <c r="EL451" s="91"/>
      <c r="EM451" s="91"/>
      <c r="EN451" s="91"/>
      <c r="EO451" s="91"/>
      <c r="EP451" s="91"/>
      <c r="EQ451" s="91"/>
      <c r="ER451" s="91"/>
      <c r="ES451" s="91"/>
      <c r="ET451" s="91"/>
      <c r="EU451" s="91"/>
      <c r="EV451" s="91"/>
      <c r="EW451" s="91"/>
      <c r="EX451" s="91"/>
      <c r="EY451" s="104"/>
      <c r="EZ451" s="104"/>
      <c r="FA451" s="104"/>
      <c r="FB451" s="104"/>
      <c r="FC451" s="104"/>
      <c r="FD451" s="104"/>
      <c r="FE451" s="104"/>
      <c r="FF451" s="105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</row>
    <row r="452" spans="1:208" ht="14.2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4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41"/>
      <c r="BE452" s="91"/>
      <c r="BF452" s="91"/>
      <c r="BG452" s="91"/>
      <c r="BH452" s="91"/>
      <c r="BI452" s="41"/>
      <c r="BJ452" s="91"/>
      <c r="BK452" s="91"/>
      <c r="BL452" s="91"/>
      <c r="BM452" s="91"/>
      <c r="BN452" s="91"/>
      <c r="BO452" s="91"/>
      <c r="BP452" s="91"/>
      <c r="BQ452" s="91"/>
      <c r="BR452" s="41"/>
      <c r="BS452" s="41"/>
      <c r="BT452" s="41"/>
      <c r="BU452" s="41"/>
      <c r="BV452" s="41"/>
      <c r="BW452" s="41"/>
      <c r="BX452" s="91"/>
      <c r="BY452" s="91"/>
      <c r="BZ452" s="91"/>
      <c r="CA452" s="91"/>
      <c r="CB452" s="41"/>
      <c r="CC452" s="91"/>
      <c r="CD452" s="91"/>
      <c r="CE452" s="91"/>
      <c r="CF452" s="91"/>
      <c r="CG452" s="41"/>
      <c r="CH452" s="41"/>
      <c r="CI452" s="41"/>
      <c r="CJ452" s="41"/>
      <c r="CK452" s="4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6"/>
      <c r="DB452" s="96"/>
      <c r="DC452" s="96"/>
      <c r="DD452" s="96"/>
      <c r="DE452" s="96"/>
      <c r="DF452" s="96"/>
      <c r="DG452" s="91"/>
      <c r="DH452" s="91"/>
      <c r="DI452" s="91"/>
      <c r="DJ452" s="91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1"/>
      <c r="DV452" s="91"/>
      <c r="DW452" s="91"/>
      <c r="DX452" s="91"/>
      <c r="DY452" s="91"/>
      <c r="DZ452" s="91"/>
      <c r="EA452" s="91"/>
      <c r="EB452" s="91"/>
      <c r="EC452" s="91"/>
      <c r="ED452" s="91"/>
      <c r="EE452" s="91"/>
      <c r="EF452" s="91"/>
      <c r="EG452" s="91"/>
      <c r="EH452" s="91"/>
      <c r="EI452" s="91"/>
      <c r="EJ452" s="91"/>
      <c r="EK452" s="91"/>
      <c r="EL452" s="91"/>
      <c r="EM452" s="91"/>
      <c r="EN452" s="91"/>
      <c r="EO452" s="91"/>
      <c r="EP452" s="91"/>
      <c r="EQ452" s="91"/>
      <c r="ER452" s="91"/>
      <c r="ES452" s="91"/>
      <c r="ET452" s="91"/>
      <c r="EU452" s="91"/>
      <c r="EV452" s="91"/>
      <c r="EW452" s="91"/>
      <c r="EX452" s="91"/>
      <c r="EY452" s="104"/>
      <c r="EZ452" s="104"/>
      <c r="FA452" s="104"/>
      <c r="FB452" s="104"/>
      <c r="FC452" s="104"/>
      <c r="FD452" s="104"/>
      <c r="FE452" s="104"/>
      <c r="FF452" s="105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</row>
    <row r="453" spans="1:208" ht="14.2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4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41"/>
      <c r="BE453" s="91"/>
      <c r="BF453" s="91"/>
      <c r="BG453" s="91"/>
      <c r="BH453" s="91"/>
      <c r="BI453" s="41"/>
      <c r="BJ453" s="91"/>
      <c r="BK453" s="91"/>
      <c r="BL453" s="91"/>
      <c r="BM453" s="91"/>
      <c r="BN453" s="91"/>
      <c r="BO453" s="91"/>
      <c r="BP453" s="91"/>
      <c r="BQ453" s="91"/>
      <c r="BR453" s="41"/>
      <c r="BS453" s="41"/>
      <c r="BT453" s="41"/>
      <c r="BU453" s="41"/>
      <c r="BV453" s="41"/>
      <c r="BW453" s="41"/>
      <c r="BX453" s="91"/>
      <c r="BY453" s="91"/>
      <c r="BZ453" s="91"/>
      <c r="CA453" s="91"/>
      <c r="CB453" s="41"/>
      <c r="CC453" s="91"/>
      <c r="CD453" s="91"/>
      <c r="CE453" s="91"/>
      <c r="CF453" s="91"/>
      <c r="CG453" s="41"/>
      <c r="CH453" s="41"/>
      <c r="CI453" s="41"/>
      <c r="CJ453" s="41"/>
      <c r="CK453" s="4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6"/>
      <c r="DB453" s="96"/>
      <c r="DC453" s="96"/>
      <c r="DD453" s="96"/>
      <c r="DE453" s="96"/>
      <c r="DF453" s="96"/>
      <c r="DG453" s="91"/>
      <c r="DH453" s="91"/>
      <c r="DI453" s="91"/>
      <c r="DJ453" s="91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1"/>
      <c r="DV453" s="91"/>
      <c r="DW453" s="91"/>
      <c r="DX453" s="91"/>
      <c r="DY453" s="91"/>
      <c r="DZ453" s="91"/>
      <c r="EA453" s="91"/>
      <c r="EB453" s="91"/>
      <c r="EC453" s="91"/>
      <c r="ED453" s="91"/>
      <c r="EE453" s="91"/>
      <c r="EF453" s="91"/>
      <c r="EG453" s="91"/>
      <c r="EH453" s="91"/>
      <c r="EI453" s="91"/>
      <c r="EJ453" s="91"/>
      <c r="EK453" s="91"/>
      <c r="EL453" s="91"/>
      <c r="EM453" s="91"/>
      <c r="EN453" s="91"/>
      <c r="EO453" s="91"/>
      <c r="EP453" s="91"/>
      <c r="EQ453" s="91"/>
      <c r="ER453" s="91"/>
      <c r="ES453" s="91"/>
      <c r="ET453" s="91"/>
      <c r="EU453" s="91"/>
      <c r="EV453" s="91"/>
      <c r="EW453" s="91"/>
      <c r="EX453" s="91"/>
      <c r="EY453" s="104"/>
      <c r="EZ453" s="104"/>
      <c r="FA453" s="104"/>
      <c r="FB453" s="104"/>
      <c r="FC453" s="104"/>
      <c r="FD453" s="104"/>
      <c r="FE453" s="104"/>
      <c r="FF453" s="105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</row>
    <row r="454" spans="1:208" ht="14.2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4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41"/>
      <c r="BE454" s="91"/>
      <c r="BF454" s="91"/>
      <c r="BG454" s="91"/>
      <c r="BH454" s="91"/>
      <c r="BI454" s="41"/>
      <c r="BJ454" s="91"/>
      <c r="BK454" s="91"/>
      <c r="BL454" s="91"/>
      <c r="BM454" s="91"/>
      <c r="BN454" s="91"/>
      <c r="BO454" s="91"/>
      <c r="BP454" s="91"/>
      <c r="BQ454" s="91"/>
      <c r="BR454" s="41"/>
      <c r="BS454" s="41"/>
      <c r="BT454" s="41"/>
      <c r="BU454" s="41"/>
      <c r="BV454" s="41"/>
      <c r="BW454" s="41"/>
      <c r="BX454" s="91"/>
      <c r="BY454" s="91"/>
      <c r="BZ454" s="91"/>
      <c r="CA454" s="91"/>
      <c r="CB454" s="41"/>
      <c r="CC454" s="91"/>
      <c r="CD454" s="91"/>
      <c r="CE454" s="91"/>
      <c r="CF454" s="91"/>
      <c r="CG454" s="41"/>
      <c r="CH454" s="41"/>
      <c r="CI454" s="41"/>
      <c r="CJ454" s="41"/>
      <c r="CK454" s="4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6"/>
      <c r="DB454" s="96"/>
      <c r="DC454" s="96"/>
      <c r="DD454" s="96"/>
      <c r="DE454" s="96"/>
      <c r="DF454" s="96"/>
      <c r="DG454" s="91"/>
      <c r="DH454" s="91"/>
      <c r="DI454" s="91"/>
      <c r="DJ454" s="91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1"/>
      <c r="DV454" s="91"/>
      <c r="DW454" s="91"/>
      <c r="DX454" s="91"/>
      <c r="DY454" s="91"/>
      <c r="DZ454" s="91"/>
      <c r="EA454" s="91"/>
      <c r="EB454" s="91"/>
      <c r="EC454" s="91"/>
      <c r="ED454" s="91"/>
      <c r="EE454" s="91"/>
      <c r="EF454" s="91"/>
      <c r="EG454" s="91"/>
      <c r="EH454" s="91"/>
      <c r="EI454" s="91"/>
      <c r="EJ454" s="91"/>
      <c r="EK454" s="91"/>
      <c r="EL454" s="91"/>
      <c r="EM454" s="91"/>
      <c r="EN454" s="91"/>
      <c r="EO454" s="91"/>
      <c r="EP454" s="91"/>
      <c r="EQ454" s="91"/>
      <c r="ER454" s="91"/>
      <c r="ES454" s="91"/>
      <c r="ET454" s="91"/>
      <c r="EU454" s="91"/>
      <c r="EV454" s="91"/>
      <c r="EW454" s="91"/>
      <c r="EX454" s="91"/>
      <c r="EY454" s="104"/>
      <c r="EZ454" s="104"/>
      <c r="FA454" s="104"/>
      <c r="FB454" s="104"/>
      <c r="FC454" s="104"/>
      <c r="FD454" s="104"/>
      <c r="FE454" s="104"/>
      <c r="FF454" s="105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</row>
    <row r="455" spans="1:208" ht="14.2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4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41"/>
      <c r="BE455" s="91"/>
      <c r="BF455" s="91"/>
      <c r="BG455" s="91"/>
      <c r="BH455" s="91"/>
      <c r="BI455" s="41"/>
      <c r="BJ455" s="91"/>
      <c r="BK455" s="91"/>
      <c r="BL455" s="91"/>
      <c r="BM455" s="91"/>
      <c r="BN455" s="91"/>
      <c r="BO455" s="91"/>
      <c r="BP455" s="91"/>
      <c r="BQ455" s="91"/>
      <c r="BR455" s="41"/>
      <c r="BS455" s="41"/>
      <c r="BT455" s="41"/>
      <c r="BU455" s="41"/>
      <c r="BV455" s="41"/>
      <c r="BW455" s="41"/>
      <c r="BX455" s="91"/>
      <c r="BY455" s="91"/>
      <c r="BZ455" s="91"/>
      <c r="CA455" s="91"/>
      <c r="CB455" s="41"/>
      <c r="CC455" s="91"/>
      <c r="CD455" s="91"/>
      <c r="CE455" s="91"/>
      <c r="CF455" s="91"/>
      <c r="CG455" s="41"/>
      <c r="CH455" s="41"/>
      <c r="CI455" s="41"/>
      <c r="CJ455" s="41"/>
      <c r="CK455" s="4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6"/>
      <c r="DB455" s="96"/>
      <c r="DC455" s="96"/>
      <c r="DD455" s="96"/>
      <c r="DE455" s="96"/>
      <c r="DF455" s="96"/>
      <c r="DG455" s="91"/>
      <c r="DH455" s="91"/>
      <c r="DI455" s="91"/>
      <c r="DJ455" s="91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1"/>
      <c r="DV455" s="91"/>
      <c r="DW455" s="91"/>
      <c r="DX455" s="91"/>
      <c r="DY455" s="91"/>
      <c r="DZ455" s="91"/>
      <c r="EA455" s="91"/>
      <c r="EB455" s="91"/>
      <c r="EC455" s="91"/>
      <c r="ED455" s="91"/>
      <c r="EE455" s="91"/>
      <c r="EF455" s="91"/>
      <c r="EG455" s="91"/>
      <c r="EH455" s="91"/>
      <c r="EI455" s="91"/>
      <c r="EJ455" s="91"/>
      <c r="EK455" s="91"/>
      <c r="EL455" s="91"/>
      <c r="EM455" s="91"/>
      <c r="EN455" s="91"/>
      <c r="EO455" s="91"/>
      <c r="EP455" s="91"/>
      <c r="EQ455" s="91"/>
      <c r="ER455" s="91"/>
      <c r="ES455" s="91"/>
      <c r="ET455" s="91"/>
      <c r="EU455" s="91"/>
      <c r="EV455" s="91"/>
      <c r="EW455" s="91"/>
      <c r="EX455" s="91"/>
      <c r="EY455" s="104"/>
      <c r="EZ455" s="104"/>
      <c r="FA455" s="104"/>
      <c r="FB455" s="104"/>
      <c r="FC455" s="104"/>
      <c r="FD455" s="104"/>
      <c r="FE455" s="104"/>
      <c r="FF455" s="105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</row>
    <row r="456" spans="1:208" ht="14.2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4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41"/>
      <c r="BE456" s="91"/>
      <c r="BF456" s="91"/>
      <c r="BG456" s="91"/>
      <c r="BH456" s="91"/>
      <c r="BI456" s="41"/>
      <c r="BJ456" s="91"/>
      <c r="BK456" s="91"/>
      <c r="BL456" s="91"/>
      <c r="BM456" s="91"/>
      <c r="BN456" s="91"/>
      <c r="BO456" s="91"/>
      <c r="BP456" s="91"/>
      <c r="BQ456" s="91"/>
      <c r="BR456" s="41"/>
      <c r="BS456" s="41"/>
      <c r="BT456" s="41"/>
      <c r="BU456" s="41"/>
      <c r="BV456" s="41"/>
      <c r="BW456" s="41"/>
      <c r="BX456" s="91"/>
      <c r="BY456" s="91"/>
      <c r="BZ456" s="91"/>
      <c r="CA456" s="91"/>
      <c r="CB456" s="41"/>
      <c r="CC456" s="91"/>
      <c r="CD456" s="91"/>
      <c r="CE456" s="91"/>
      <c r="CF456" s="91"/>
      <c r="CG456" s="41"/>
      <c r="CH456" s="41"/>
      <c r="CI456" s="41"/>
      <c r="CJ456" s="41"/>
      <c r="CK456" s="4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6"/>
      <c r="DB456" s="96"/>
      <c r="DC456" s="96"/>
      <c r="DD456" s="96"/>
      <c r="DE456" s="96"/>
      <c r="DF456" s="96"/>
      <c r="DG456" s="91"/>
      <c r="DH456" s="91"/>
      <c r="DI456" s="91"/>
      <c r="DJ456" s="91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1"/>
      <c r="DV456" s="91"/>
      <c r="DW456" s="91"/>
      <c r="DX456" s="91"/>
      <c r="DY456" s="91"/>
      <c r="DZ456" s="91"/>
      <c r="EA456" s="91"/>
      <c r="EB456" s="91"/>
      <c r="EC456" s="91"/>
      <c r="ED456" s="91"/>
      <c r="EE456" s="91"/>
      <c r="EF456" s="91"/>
      <c r="EG456" s="91"/>
      <c r="EH456" s="91"/>
      <c r="EI456" s="91"/>
      <c r="EJ456" s="91"/>
      <c r="EK456" s="91"/>
      <c r="EL456" s="91"/>
      <c r="EM456" s="91"/>
      <c r="EN456" s="91"/>
      <c r="EO456" s="91"/>
      <c r="EP456" s="91"/>
      <c r="EQ456" s="91"/>
      <c r="ER456" s="91"/>
      <c r="ES456" s="91"/>
      <c r="ET456" s="91"/>
      <c r="EU456" s="91"/>
      <c r="EV456" s="91"/>
      <c r="EW456" s="91"/>
      <c r="EX456" s="91"/>
      <c r="EY456" s="104"/>
      <c r="EZ456" s="104"/>
      <c r="FA456" s="104"/>
      <c r="FB456" s="104"/>
      <c r="FC456" s="104"/>
      <c r="FD456" s="104"/>
      <c r="FE456" s="104"/>
      <c r="FF456" s="105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</row>
    <row r="457" spans="1:208" ht="14.2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4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41"/>
      <c r="BE457" s="91"/>
      <c r="BF457" s="91"/>
      <c r="BG457" s="91"/>
      <c r="BH457" s="91"/>
      <c r="BI457" s="41"/>
      <c r="BJ457" s="91"/>
      <c r="BK457" s="91"/>
      <c r="BL457" s="91"/>
      <c r="BM457" s="91"/>
      <c r="BN457" s="91"/>
      <c r="BO457" s="91"/>
      <c r="BP457" s="91"/>
      <c r="BQ457" s="91"/>
      <c r="BR457" s="41"/>
      <c r="BS457" s="41"/>
      <c r="BT457" s="41"/>
      <c r="BU457" s="41"/>
      <c r="BV457" s="41"/>
      <c r="BW457" s="41"/>
      <c r="BX457" s="91"/>
      <c r="BY457" s="91"/>
      <c r="BZ457" s="91"/>
      <c r="CA457" s="91"/>
      <c r="CB457" s="41"/>
      <c r="CC457" s="91"/>
      <c r="CD457" s="91"/>
      <c r="CE457" s="91"/>
      <c r="CF457" s="91"/>
      <c r="CG457" s="41"/>
      <c r="CH457" s="41"/>
      <c r="CI457" s="41"/>
      <c r="CJ457" s="41"/>
      <c r="CK457" s="4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6"/>
      <c r="DB457" s="96"/>
      <c r="DC457" s="96"/>
      <c r="DD457" s="96"/>
      <c r="DE457" s="96"/>
      <c r="DF457" s="96"/>
      <c r="DG457" s="91"/>
      <c r="DH457" s="91"/>
      <c r="DI457" s="91"/>
      <c r="DJ457" s="91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1"/>
      <c r="DV457" s="91"/>
      <c r="DW457" s="91"/>
      <c r="DX457" s="91"/>
      <c r="DY457" s="91"/>
      <c r="DZ457" s="91"/>
      <c r="EA457" s="91"/>
      <c r="EB457" s="91"/>
      <c r="EC457" s="91"/>
      <c r="ED457" s="91"/>
      <c r="EE457" s="91"/>
      <c r="EF457" s="91"/>
      <c r="EG457" s="91"/>
      <c r="EH457" s="91"/>
      <c r="EI457" s="91"/>
      <c r="EJ457" s="91"/>
      <c r="EK457" s="91"/>
      <c r="EL457" s="91"/>
      <c r="EM457" s="91"/>
      <c r="EN457" s="91"/>
      <c r="EO457" s="91"/>
      <c r="EP457" s="91"/>
      <c r="EQ457" s="91"/>
      <c r="ER457" s="91"/>
      <c r="ES457" s="91"/>
      <c r="ET457" s="91"/>
      <c r="EU457" s="91"/>
      <c r="EV457" s="91"/>
      <c r="EW457" s="91"/>
      <c r="EX457" s="91"/>
      <c r="EY457" s="104"/>
      <c r="EZ457" s="104"/>
      <c r="FA457" s="104"/>
      <c r="FB457" s="104"/>
      <c r="FC457" s="104"/>
      <c r="FD457" s="104"/>
      <c r="FE457" s="104"/>
      <c r="FF457" s="105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</row>
    <row r="458" spans="1:208" ht="14.2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4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41"/>
      <c r="BE458" s="91"/>
      <c r="BF458" s="91"/>
      <c r="BG458" s="91"/>
      <c r="BH458" s="91"/>
      <c r="BI458" s="41"/>
      <c r="BJ458" s="91"/>
      <c r="BK458" s="91"/>
      <c r="BL458" s="91"/>
      <c r="BM458" s="91"/>
      <c r="BN458" s="91"/>
      <c r="BO458" s="91"/>
      <c r="BP458" s="91"/>
      <c r="BQ458" s="91"/>
      <c r="BR458" s="41"/>
      <c r="BS458" s="41"/>
      <c r="BT458" s="41"/>
      <c r="BU458" s="41"/>
      <c r="BV458" s="41"/>
      <c r="BW458" s="41"/>
      <c r="BX458" s="91"/>
      <c r="BY458" s="91"/>
      <c r="BZ458" s="91"/>
      <c r="CA458" s="91"/>
      <c r="CB458" s="41"/>
      <c r="CC458" s="91"/>
      <c r="CD458" s="91"/>
      <c r="CE458" s="91"/>
      <c r="CF458" s="91"/>
      <c r="CG458" s="41"/>
      <c r="CH458" s="41"/>
      <c r="CI458" s="41"/>
      <c r="CJ458" s="41"/>
      <c r="CK458" s="4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6"/>
      <c r="DB458" s="96"/>
      <c r="DC458" s="96"/>
      <c r="DD458" s="96"/>
      <c r="DE458" s="96"/>
      <c r="DF458" s="96"/>
      <c r="DG458" s="91"/>
      <c r="DH458" s="91"/>
      <c r="DI458" s="91"/>
      <c r="DJ458" s="91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1"/>
      <c r="DV458" s="91"/>
      <c r="DW458" s="91"/>
      <c r="DX458" s="91"/>
      <c r="DY458" s="91"/>
      <c r="DZ458" s="91"/>
      <c r="EA458" s="91"/>
      <c r="EB458" s="91"/>
      <c r="EC458" s="91"/>
      <c r="ED458" s="91"/>
      <c r="EE458" s="91"/>
      <c r="EF458" s="91"/>
      <c r="EG458" s="91"/>
      <c r="EH458" s="91"/>
      <c r="EI458" s="91"/>
      <c r="EJ458" s="91"/>
      <c r="EK458" s="91"/>
      <c r="EL458" s="91"/>
      <c r="EM458" s="91"/>
      <c r="EN458" s="91"/>
      <c r="EO458" s="91"/>
      <c r="EP458" s="91"/>
      <c r="EQ458" s="91"/>
      <c r="ER458" s="91"/>
      <c r="ES458" s="91"/>
      <c r="ET458" s="91"/>
      <c r="EU458" s="91"/>
      <c r="EV458" s="91"/>
      <c r="EW458" s="91"/>
      <c r="EX458" s="91"/>
      <c r="EY458" s="104"/>
      <c r="EZ458" s="104"/>
      <c r="FA458" s="104"/>
      <c r="FB458" s="104"/>
      <c r="FC458" s="104"/>
      <c r="FD458" s="104"/>
      <c r="FE458" s="104"/>
      <c r="FF458" s="105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</row>
    <row r="459" spans="1:208" ht="14.2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4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41"/>
      <c r="BE459" s="91"/>
      <c r="BF459" s="91"/>
      <c r="BG459" s="91"/>
      <c r="BH459" s="91"/>
      <c r="BI459" s="41"/>
      <c r="BJ459" s="91"/>
      <c r="BK459" s="91"/>
      <c r="BL459" s="91"/>
      <c r="BM459" s="91"/>
      <c r="BN459" s="91"/>
      <c r="BO459" s="91"/>
      <c r="BP459" s="91"/>
      <c r="BQ459" s="91"/>
      <c r="BR459" s="41"/>
      <c r="BS459" s="41"/>
      <c r="BT459" s="41"/>
      <c r="BU459" s="41"/>
      <c r="BV459" s="41"/>
      <c r="BW459" s="41"/>
      <c r="BX459" s="91"/>
      <c r="BY459" s="91"/>
      <c r="BZ459" s="91"/>
      <c r="CA459" s="91"/>
      <c r="CB459" s="41"/>
      <c r="CC459" s="91"/>
      <c r="CD459" s="91"/>
      <c r="CE459" s="91"/>
      <c r="CF459" s="91"/>
      <c r="CG459" s="41"/>
      <c r="CH459" s="41"/>
      <c r="CI459" s="41"/>
      <c r="CJ459" s="41"/>
      <c r="CK459" s="4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6"/>
      <c r="DB459" s="96"/>
      <c r="DC459" s="96"/>
      <c r="DD459" s="96"/>
      <c r="DE459" s="96"/>
      <c r="DF459" s="96"/>
      <c r="DG459" s="91"/>
      <c r="DH459" s="91"/>
      <c r="DI459" s="91"/>
      <c r="DJ459" s="91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1"/>
      <c r="DV459" s="91"/>
      <c r="DW459" s="91"/>
      <c r="DX459" s="91"/>
      <c r="DY459" s="91"/>
      <c r="DZ459" s="91"/>
      <c r="EA459" s="91"/>
      <c r="EB459" s="91"/>
      <c r="EC459" s="91"/>
      <c r="ED459" s="91"/>
      <c r="EE459" s="91"/>
      <c r="EF459" s="91"/>
      <c r="EG459" s="91"/>
      <c r="EH459" s="91"/>
      <c r="EI459" s="91"/>
      <c r="EJ459" s="91"/>
      <c r="EK459" s="91"/>
      <c r="EL459" s="91"/>
      <c r="EM459" s="91"/>
      <c r="EN459" s="91"/>
      <c r="EO459" s="91"/>
      <c r="EP459" s="91"/>
      <c r="EQ459" s="91"/>
      <c r="ER459" s="91"/>
      <c r="ES459" s="91"/>
      <c r="ET459" s="91"/>
      <c r="EU459" s="91"/>
      <c r="EV459" s="91"/>
      <c r="EW459" s="91"/>
      <c r="EX459" s="91"/>
      <c r="EY459" s="104"/>
      <c r="EZ459" s="104"/>
      <c r="FA459" s="104"/>
      <c r="FB459" s="104"/>
      <c r="FC459" s="104"/>
      <c r="FD459" s="104"/>
      <c r="FE459" s="104"/>
      <c r="FF459" s="105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</row>
    <row r="460" spans="1:208" ht="14.2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4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41"/>
      <c r="BE460" s="91"/>
      <c r="BF460" s="91"/>
      <c r="BG460" s="91"/>
      <c r="BH460" s="91"/>
      <c r="BI460" s="41"/>
      <c r="BJ460" s="91"/>
      <c r="BK460" s="91"/>
      <c r="BL460" s="91"/>
      <c r="BM460" s="91"/>
      <c r="BN460" s="91"/>
      <c r="BO460" s="91"/>
      <c r="BP460" s="91"/>
      <c r="BQ460" s="91"/>
      <c r="BR460" s="41"/>
      <c r="BS460" s="41"/>
      <c r="BT460" s="41"/>
      <c r="BU460" s="41"/>
      <c r="BV460" s="41"/>
      <c r="BW460" s="41"/>
      <c r="BX460" s="91"/>
      <c r="BY460" s="91"/>
      <c r="BZ460" s="91"/>
      <c r="CA460" s="91"/>
      <c r="CB460" s="41"/>
      <c r="CC460" s="91"/>
      <c r="CD460" s="91"/>
      <c r="CE460" s="91"/>
      <c r="CF460" s="91"/>
      <c r="CG460" s="41"/>
      <c r="CH460" s="41"/>
      <c r="CI460" s="41"/>
      <c r="CJ460" s="41"/>
      <c r="CK460" s="4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6"/>
      <c r="DB460" s="96"/>
      <c r="DC460" s="96"/>
      <c r="DD460" s="96"/>
      <c r="DE460" s="96"/>
      <c r="DF460" s="96"/>
      <c r="DG460" s="91"/>
      <c r="DH460" s="91"/>
      <c r="DI460" s="91"/>
      <c r="DJ460" s="91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1"/>
      <c r="DV460" s="91"/>
      <c r="DW460" s="91"/>
      <c r="DX460" s="91"/>
      <c r="DY460" s="91"/>
      <c r="DZ460" s="91"/>
      <c r="EA460" s="91"/>
      <c r="EB460" s="91"/>
      <c r="EC460" s="91"/>
      <c r="ED460" s="91"/>
      <c r="EE460" s="91"/>
      <c r="EF460" s="91"/>
      <c r="EG460" s="91"/>
      <c r="EH460" s="91"/>
      <c r="EI460" s="91"/>
      <c r="EJ460" s="91"/>
      <c r="EK460" s="91"/>
      <c r="EL460" s="91"/>
      <c r="EM460" s="91"/>
      <c r="EN460" s="91"/>
      <c r="EO460" s="91"/>
      <c r="EP460" s="91"/>
      <c r="EQ460" s="91"/>
      <c r="ER460" s="91"/>
      <c r="ES460" s="91"/>
      <c r="ET460" s="91"/>
      <c r="EU460" s="91"/>
      <c r="EV460" s="91"/>
      <c r="EW460" s="91"/>
      <c r="EX460" s="91"/>
      <c r="EY460" s="104"/>
      <c r="EZ460" s="104"/>
      <c r="FA460" s="104"/>
      <c r="FB460" s="104"/>
      <c r="FC460" s="104"/>
      <c r="FD460" s="104"/>
      <c r="FE460" s="104"/>
      <c r="FF460" s="105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</row>
    <row r="461" spans="1:208" ht="14.2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4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41"/>
      <c r="BE461" s="91"/>
      <c r="BF461" s="91"/>
      <c r="BG461" s="91"/>
      <c r="BH461" s="91"/>
      <c r="BI461" s="41"/>
      <c r="BJ461" s="91"/>
      <c r="BK461" s="91"/>
      <c r="BL461" s="91"/>
      <c r="BM461" s="91"/>
      <c r="BN461" s="91"/>
      <c r="BO461" s="91"/>
      <c r="BP461" s="91"/>
      <c r="BQ461" s="91"/>
      <c r="BR461" s="41"/>
      <c r="BS461" s="41"/>
      <c r="BT461" s="41"/>
      <c r="BU461" s="41"/>
      <c r="BV461" s="41"/>
      <c r="BW461" s="41"/>
      <c r="BX461" s="91"/>
      <c r="BY461" s="91"/>
      <c r="BZ461" s="91"/>
      <c r="CA461" s="91"/>
      <c r="CB461" s="41"/>
      <c r="CC461" s="91"/>
      <c r="CD461" s="91"/>
      <c r="CE461" s="91"/>
      <c r="CF461" s="91"/>
      <c r="CG461" s="41"/>
      <c r="CH461" s="41"/>
      <c r="CI461" s="41"/>
      <c r="CJ461" s="41"/>
      <c r="CK461" s="4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6"/>
      <c r="DB461" s="96"/>
      <c r="DC461" s="96"/>
      <c r="DD461" s="96"/>
      <c r="DE461" s="96"/>
      <c r="DF461" s="96"/>
      <c r="DG461" s="91"/>
      <c r="DH461" s="91"/>
      <c r="DI461" s="91"/>
      <c r="DJ461" s="91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1"/>
      <c r="DV461" s="91"/>
      <c r="DW461" s="91"/>
      <c r="DX461" s="91"/>
      <c r="DY461" s="91"/>
      <c r="DZ461" s="91"/>
      <c r="EA461" s="91"/>
      <c r="EB461" s="91"/>
      <c r="EC461" s="91"/>
      <c r="ED461" s="91"/>
      <c r="EE461" s="91"/>
      <c r="EF461" s="91"/>
      <c r="EG461" s="91"/>
      <c r="EH461" s="91"/>
      <c r="EI461" s="91"/>
      <c r="EJ461" s="91"/>
      <c r="EK461" s="91"/>
      <c r="EL461" s="91"/>
      <c r="EM461" s="91"/>
      <c r="EN461" s="91"/>
      <c r="EO461" s="91"/>
      <c r="EP461" s="91"/>
      <c r="EQ461" s="91"/>
      <c r="ER461" s="91"/>
      <c r="ES461" s="91"/>
      <c r="ET461" s="91"/>
      <c r="EU461" s="91"/>
      <c r="EV461" s="91"/>
      <c r="EW461" s="91"/>
      <c r="EX461" s="91"/>
      <c r="EY461" s="104"/>
      <c r="EZ461" s="104"/>
      <c r="FA461" s="104"/>
      <c r="FB461" s="104"/>
      <c r="FC461" s="104"/>
      <c r="FD461" s="104"/>
      <c r="FE461" s="104"/>
      <c r="FF461" s="105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</row>
    <row r="462" spans="1:208" ht="14.2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4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41"/>
      <c r="BE462" s="91"/>
      <c r="BF462" s="91"/>
      <c r="BG462" s="91"/>
      <c r="BH462" s="91"/>
      <c r="BI462" s="41"/>
      <c r="BJ462" s="91"/>
      <c r="BK462" s="91"/>
      <c r="BL462" s="91"/>
      <c r="BM462" s="91"/>
      <c r="BN462" s="91"/>
      <c r="BO462" s="91"/>
      <c r="BP462" s="91"/>
      <c r="BQ462" s="91"/>
      <c r="BR462" s="41"/>
      <c r="BS462" s="41"/>
      <c r="BT462" s="41"/>
      <c r="BU462" s="41"/>
      <c r="BV462" s="41"/>
      <c r="BW462" s="41"/>
      <c r="BX462" s="91"/>
      <c r="BY462" s="91"/>
      <c r="BZ462" s="91"/>
      <c r="CA462" s="91"/>
      <c r="CB462" s="41"/>
      <c r="CC462" s="91"/>
      <c r="CD462" s="91"/>
      <c r="CE462" s="91"/>
      <c r="CF462" s="91"/>
      <c r="CG462" s="41"/>
      <c r="CH462" s="41"/>
      <c r="CI462" s="41"/>
      <c r="CJ462" s="41"/>
      <c r="CK462" s="4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6"/>
      <c r="DB462" s="96"/>
      <c r="DC462" s="96"/>
      <c r="DD462" s="96"/>
      <c r="DE462" s="96"/>
      <c r="DF462" s="96"/>
      <c r="DG462" s="91"/>
      <c r="DH462" s="91"/>
      <c r="DI462" s="91"/>
      <c r="DJ462" s="91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104"/>
      <c r="EZ462" s="104"/>
      <c r="FA462" s="104"/>
      <c r="FB462" s="104"/>
      <c r="FC462" s="104"/>
      <c r="FD462" s="104"/>
      <c r="FE462" s="104"/>
      <c r="FF462" s="105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</row>
    <row r="463" spans="1:208" ht="14.2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4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41"/>
      <c r="BE463" s="91"/>
      <c r="BF463" s="91"/>
      <c r="BG463" s="91"/>
      <c r="BH463" s="91"/>
      <c r="BI463" s="41"/>
      <c r="BJ463" s="91"/>
      <c r="BK463" s="91"/>
      <c r="BL463" s="91"/>
      <c r="BM463" s="91"/>
      <c r="BN463" s="91"/>
      <c r="BO463" s="91"/>
      <c r="BP463" s="91"/>
      <c r="BQ463" s="91"/>
      <c r="BR463" s="41"/>
      <c r="BS463" s="41"/>
      <c r="BT463" s="41"/>
      <c r="BU463" s="41"/>
      <c r="BV463" s="41"/>
      <c r="BW463" s="41"/>
      <c r="BX463" s="91"/>
      <c r="BY463" s="91"/>
      <c r="BZ463" s="91"/>
      <c r="CA463" s="91"/>
      <c r="CB463" s="41"/>
      <c r="CC463" s="91"/>
      <c r="CD463" s="91"/>
      <c r="CE463" s="91"/>
      <c r="CF463" s="91"/>
      <c r="CG463" s="41"/>
      <c r="CH463" s="41"/>
      <c r="CI463" s="41"/>
      <c r="CJ463" s="41"/>
      <c r="CK463" s="4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6"/>
      <c r="DB463" s="96"/>
      <c r="DC463" s="96"/>
      <c r="DD463" s="96"/>
      <c r="DE463" s="96"/>
      <c r="DF463" s="96"/>
      <c r="DG463" s="91"/>
      <c r="DH463" s="91"/>
      <c r="DI463" s="91"/>
      <c r="DJ463" s="91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1"/>
      <c r="DV463" s="91"/>
      <c r="DW463" s="91"/>
      <c r="DX463" s="91"/>
      <c r="DY463" s="91"/>
      <c r="DZ463" s="91"/>
      <c r="EA463" s="91"/>
      <c r="EB463" s="91"/>
      <c r="EC463" s="91"/>
      <c r="ED463" s="91"/>
      <c r="EE463" s="91"/>
      <c r="EF463" s="91"/>
      <c r="EG463" s="91"/>
      <c r="EH463" s="91"/>
      <c r="EI463" s="91"/>
      <c r="EJ463" s="91"/>
      <c r="EK463" s="91"/>
      <c r="EL463" s="91"/>
      <c r="EM463" s="91"/>
      <c r="EN463" s="91"/>
      <c r="EO463" s="91"/>
      <c r="EP463" s="91"/>
      <c r="EQ463" s="91"/>
      <c r="ER463" s="91"/>
      <c r="ES463" s="91"/>
      <c r="ET463" s="91"/>
      <c r="EU463" s="91"/>
      <c r="EV463" s="91"/>
      <c r="EW463" s="91"/>
      <c r="EX463" s="91"/>
      <c r="EY463" s="104"/>
      <c r="EZ463" s="104"/>
      <c r="FA463" s="104"/>
      <c r="FB463" s="104"/>
      <c r="FC463" s="104"/>
      <c r="FD463" s="104"/>
      <c r="FE463" s="104"/>
      <c r="FF463" s="105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</row>
    <row r="464" spans="1:208" ht="14.2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4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41"/>
      <c r="BE464" s="91"/>
      <c r="BF464" s="91"/>
      <c r="BG464" s="91"/>
      <c r="BH464" s="91"/>
      <c r="BI464" s="41"/>
      <c r="BJ464" s="91"/>
      <c r="BK464" s="91"/>
      <c r="BL464" s="91"/>
      <c r="BM464" s="91"/>
      <c r="BN464" s="91"/>
      <c r="BO464" s="91"/>
      <c r="BP464" s="91"/>
      <c r="BQ464" s="91"/>
      <c r="BR464" s="41"/>
      <c r="BS464" s="41"/>
      <c r="BT464" s="41"/>
      <c r="BU464" s="41"/>
      <c r="BV464" s="41"/>
      <c r="BW464" s="41"/>
      <c r="BX464" s="91"/>
      <c r="BY464" s="91"/>
      <c r="BZ464" s="91"/>
      <c r="CA464" s="91"/>
      <c r="CB464" s="41"/>
      <c r="CC464" s="91"/>
      <c r="CD464" s="91"/>
      <c r="CE464" s="91"/>
      <c r="CF464" s="91"/>
      <c r="CG464" s="41"/>
      <c r="CH464" s="41"/>
      <c r="CI464" s="41"/>
      <c r="CJ464" s="41"/>
      <c r="CK464" s="4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6"/>
      <c r="DB464" s="96"/>
      <c r="DC464" s="96"/>
      <c r="DD464" s="96"/>
      <c r="DE464" s="96"/>
      <c r="DF464" s="96"/>
      <c r="DG464" s="91"/>
      <c r="DH464" s="91"/>
      <c r="DI464" s="91"/>
      <c r="DJ464" s="91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1"/>
      <c r="DV464" s="91"/>
      <c r="DW464" s="91"/>
      <c r="DX464" s="91"/>
      <c r="DY464" s="91"/>
      <c r="DZ464" s="91"/>
      <c r="EA464" s="91"/>
      <c r="EB464" s="91"/>
      <c r="EC464" s="91"/>
      <c r="ED464" s="91"/>
      <c r="EE464" s="91"/>
      <c r="EF464" s="91"/>
      <c r="EG464" s="91"/>
      <c r="EH464" s="91"/>
      <c r="EI464" s="91"/>
      <c r="EJ464" s="91"/>
      <c r="EK464" s="91"/>
      <c r="EL464" s="91"/>
      <c r="EM464" s="91"/>
      <c r="EN464" s="91"/>
      <c r="EO464" s="91"/>
      <c r="EP464" s="91"/>
      <c r="EQ464" s="91"/>
      <c r="ER464" s="91"/>
      <c r="ES464" s="91"/>
      <c r="ET464" s="91"/>
      <c r="EU464" s="91"/>
      <c r="EV464" s="91"/>
      <c r="EW464" s="91"/>
      <c r="EX464" s="91"/>
      <c r="EY464" s="104"/>
      <c r="EZ464" s="104"/>
      <c r="FA464" s="104"/>
      <c r="FB464" s="104"/>
      <c r="FC464" s="104"/>
      <c r="FD464" s="104"/>
      <c r="FE464" s="104"/>
      <c r="FF464" s="105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</row>
    <row r="465" spans="1:208" ht="14.2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4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41"/>
      <c r="BE465" s="91"/>
      <c r="BF465" s="91"/>
      <c r="BG465" s="91"/>
      <c r="BH465" s="91"/>
      <c r="BI465" s="41"/>
      <c r="BJ465" s="91"/>
      <c r="BK465" s="91"/>
      <c r="BL465" s="91"/>
      <c r="BM465" s="91"/>
      <c r="BN465" s="91"/>
      <c r="BO465" s="91"/>
      <c r="BP465" s="91"/>
      <c r="BQ465" s="91"/>
      <c r="BR465" s="41"/>
      <c r="BS465" s="41"/>
      <c r="BT465" s="41"/>
      <c r="BU465" s="41"/>
      <c r="BV465" s="41"/>
      <c r="BW465" s="41"/>
      <c r="BX465" s="91"/>
      <c r="BY465" s="91"/>
      <c r="BZ465" s="91"/>
      <c r="CA465" s="91"/>
      <c r="CB465" s="41"/>
      <c r="CC465" s="91"/>
      <c r="CD465" s="91"/>
      <c r="CE465" s="91"/>
      <c r="CF465" s="91"/>
      <c r="CG465" s="41"/>
      <c r="CH465" s="41"/>
      <c r="CI465" s="41"/>
      <c r="CJ465" s="41"/>
      <c r="CK465" s="4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6"/>
      <c r="DB465" s="96"/>
      <c r="DC465" s="96"/>
      <c r="DD465" s="96"/>
      <c r="DE465" s="96"/>
      <c r="DF465" s="96"/>
      <c r="DG465" s="91"/>
      <c r="DH465" s="91"/>
      <c r="DI465" s="91"/>
      <c r="DJ465" s="91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1"/>
      <c r="DV465" s="91"/>
      <c r="DW465" s="91"/>
      <c r="DX465" s="91"/>
      <c r="DY465" s="91"/>
      <c r="DZ465" s="91"/>
      <c r="EA465" s="91"/>
      <c r="EB465" s="91"/>
      <c r="EC465" s="91"/>
      <c r="ED465" s="91"/>
      <c r="EE465" s="91"/>
      <c r="EF465" s="91"/>
      <c r="EG465" s="91"/>
      <c r="EH465" s="91"/>
      <c r="EI465" s="91"/>
      <c r="EJ465" s="91"/>
      <c r="EK465" s="91"/>
      <c r="EL465" s="91"/>
      <c r="EM465" s="91"/>
      <c r="EN465" s="91"/>
      <c r="EO465" s="91"/>
      <c r="EP465" s="91"/>
      <c r="EQ465" s="91"/>
      <c r="ER465" s="91"/>
      <c r="ES465" s="91"/>
      <c r="ET465" s="91"/>
      <c r="EU465" s="91"/>
      <c r="EV465" s="91"/>
      <c r="EW465" s="91"/>
      <c r="EX465" s="91"/>
      <c r="EY465" s="104"/>
      <c r="EZ465" s="104"/>
      <c r="FA465" s="104"/>
      <c r="FB465" s="104"/>
      <c r="FC465" s="104"/>
      <c r="FD465" s="104"/>
      <c r="FE465" s="104"/>
      <c r="FF465" s="105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</row>
    <row r="466" spans="1:208" ht="14.2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4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41"/>
      <c r="BE466" s="91"/>
      <c r="BF466" s="91"/>
      <c r="BG466" s="91"/>
      <c r="BH466" s="91"/>
      <c r="BI466" s="41"/>
      <c r="BJ466" s="91"/>
      <c r="BK466" s="91"/>
      <c r="BL466" s="91"/>
      <c r="BM466" s="91"/>
      <c r="BN466" s="91"/>
      <c r="BO466" s="91"/>
      <c r="BP466" s="91"/>
      <c r="BQ466" s="91"/>
      <c r="BR466" s="41"/>
      <c r="BS466" s="41"/>
      <c r="BT466" s="41"/>
      <c r="BU466" s="41"/>
      <c r="BV466" s="41"/>
      <c r="BW466" s="41"/>
      <c r="BX466" s="91"/>
      <c r="BY466" s="91"/>
      <c r="BZ466" s="91"/>
      <c r="CA466" s="91"/>
      <c r="CB466" s="41"/>
      <c r="CC466" s="91"/>
      <c r="CD466" s="91"/>
      <c r="CE466" s="91"/>
      <c r="CF466" s="91"/>
      <c r="CG466" s="41"/>
      <c r="CH466" s="41"/>
      <c r="CI466" s="41"/>
      <c r="CJ466" s="41"/>
      <c r="CK466" s="4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6"/>
      <c r="DB466" s="96"/>
      <c r="DC466" s="96"/>
      <c r="DD466" s="96"/>
      <c r="DE466" s="96"/>
      <c r="DF466" s="96"/>
      <c r="DG466" s="91"/>
      <c r="DH466" s="91"/>
      <c r="DI466" s="91"/>
      <c r="DJ466" s="91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1"/>
      <c r="DV466" s="91"/>
      <c r="DW466" s="91"/>
      <c r="DX466" s="91"/>
      <c r="DY466" s="91"/>
      <c r="DZ466" s="91"/>
      <c r="EA466" s="91"/>
      <c r="EB466" s="91"/>
      <c r="EC466" s="91"/>
      <c r="ED466" s="91"/>
      <c r="EE466" s="91"/>
      <c r="EF466" s="91"/>
      <c r="EG466" s="91"/>
      <c r="EH466" s="91"/>
      <c r="EI466" s="91"/>
      <c r="EJ466" s="91"/>
      <c r="EK466" s="91"/>
      <c r="EL466" s="91"/>
      <c r="EM466" s="91"/>
      <c r="EN466" s="91"/>
      <c r="EO466" s="91"/>
      <c r="EP466" s="91"/>
      <c r="EQ466" s="91"/>
      <c r="ER466" s="91"/>
      <c r="ES466" s="91"/>
      <c r="ET466" s="91"/>
      <c r="EU466" s="91"/>
      <c r="EV466" s="91"/>
      <c r="EW466" s="91"/>
      <c r="EX466" s="91"/>
      <c r="EY466" s="104"/>
      <c r="EZ466" s="104"/>
      <c r="FA466" s="104"/>
      <c r="FB466" s="104"/>
      <c r="FC466" s="104"/>
      <c r="FD466" s="104"/>
      <c r="FE466" s="104"/>
      <c r="FF466" s="105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</row>
    <row r="467" spans="1:208" ht="14.2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4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41"/>
      <c r="BE467" s="91"/>
      <c r="BF467" s="91"/>
      <c r="BG467" s="91"/>
      <c r="BH467" s="91"/>
      <c r="BI467" s="41"/>
      <c r="BJ467" s="91"/>
      <c r="BK467" s="91"/>
      <c r="BL467" s="91"/>
      <c r="BM467" s="91"/>
      <c r="BN467" s="91"/>
      <c r="BO467" s="91"/>
      <c r="BP467" s="91"/>
      <c r="BQ467" s="91"/>
      <c r="BR467" s="41"/>
      <c r="BS467" s="41"/>
      <c r="BT467" s="41"/>
      <c r="BU467" s="41"/>
      <c r="BV467" s="41"/>
      <c r="BW467" s="41"/>
      <c r="BX467" s="91"/>
      <c r="BY467" s="91"/>
      <c r="BZ467" s="91"/>
      <c r="CA467" s="91"/>
      <c r="CB467" s="41"/>
      <c r="CC467" s="91"/>
      <c r="CD467" s="91"/>
      <c r="CE467" s="91"/>
      <c r="CF467" s="91"/>
      <c r="CG467" s="41"/>
      <c r="CH467" s="41"/>
      <c r="CI467" s="41"/>
      <c r="CJ467" s="41"/>
      <c r="CK467" s="4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6"/>
      <c r="DB467" s="96"/>
      <c r="DC467" s="96"/>
      <c r="DD467" s="96"/>
      <c r="DE467" s="96"/>
      <c r="DF467" s="96"/>
      <c r="DG467" s="91"/>
      <c r="DH467" s="91"/>
      <c r="DI467" s="91"/>
      <c r="DJ467" s="91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1"/>
      <c r="DV467" s="91"/>
      <c r="DW467" s="91"/>
      <c r="DX467" s="91"/>
      <c r="DY467" s="91"/>
      <c r="DZ467" s="91"/>
      <c r="EA467" s="91"/>
      <c r="EB467" s="91"/>
      <c r="EC467" s="91"/>
      <c r="ED467" s="91"/>
      <c r="EE467" s="91"/>
      <c r="EF467" s="91"/>
      <c r="EG467" s="91"/>
      <c r="EH467" s="91"/>
      <c r="EI467" s="91"/>
      <c r="EJ467" s="91"/>
      <c r="EK467" s="91"/>
      <c r="EL467" s="91"/>
      <c r="EM467" s="91"/>
      <c r="EN467" s="91"/>
      <c r="EO467" s="91"/>
      <c r="EP467" s="91"/>
      <c r="EQ467" s="91"/>
      <c r="ER467" s="91"/>
      <c r="ES467" s="91"/>
      <c r="ET467" s="91"/>
      <c r="EU467" s="91"/>
      <c r="EV467" s="91"/>
      <c r="EW467" s="91"/>
      <c r="EX467" s="91"/>
      <c r="EY467" s="104"/>
      <c r="EZ467" s="104"/>
      <c r="FA467" s="104"/>
      <c r="FB467" s="104"/>
      <c r="FC467" s="104"/>
      <c r="FD467" s="104"/>
      <c r="FE467" s="104"/>
      <c r="FF467" s="105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</row>
    <row r="468" spans="1:208" ht="14.2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4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41"/>
      <c r="BE468" s="91"/>
      <c r="BF468" s="91"/>
      <c r="BG468" s="91"/>
      <c r="BH468" s="91"/>
      <c r="BI468" s="41"/>
      <c r="BJ468" s="91"/>
      <c r="BK468" s="91"/>
      <c r="BL468" s="91"/>
      <c r="BM468" s="91"/>
      <c r="BN468" s="91"/>
      <c r="BO468" s="91"/>
      <c r="BP468" s="91"/>
      <c r="BQ468" s="91"/>
      <c r="BR468" s="41"/>
      <c r="BS468" s="41"/>
      <c r="BT468" s="41"/>
      <c r="BU468" s="41"/>
      <c r="BV468" s="41"/>
      <c r="BW468" s="41"/>
      <c r="BX468" s="91"/>
      <c r="BY468" s="91"/>
      <c r="BZ468" s="91"/>
      <c r="CA468" s="91"/>
      <c r="CB468" s="41"/>
      <c r="CC468" s="91"/>
      <c r="CD468" s="91"/>
      <c r="CE468" s="91"/>
      <c r="CF468" s="91"/>
      <c r="CG468" s="41"/>
      <c r="CH468" s="41"/>
      <c r="CI468" s="41"/>
      <c r="CJ468" s="41"/>
      <c r="CK468" s="4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6"/>
      <c r="DB468" s="96"/>
      <c r="DC468" s="96"/>
      <c r="DD468" s="96"/>
      <c r="DE468" s="96"/>
      <c r="DF468" s="96"/>
      <c r="DG468" s="91"/>
      <c r="DH468" s="91"/>
      <c r="DI468" s="91"/>
      <c r="DJ468" s="91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1"/>
      <c r="DV468" s="91"/>
      <c r="DW468" s="91"/>
      <c r="DX468" s="91"/>
      <c r="DY468" s="91"/>
      <c r="DZ468" s="91"/>
      <c r="EA468" s="91"/>
      <c r="EB468" s="91"/>
      <c r="EC468" s="91"/>
      <c r="ED468" s="91"/>
      <c r="EE468" s="91"/>
      <c r="EF468" s="91"/>
      <c r="EG468" s="91"/>
      <c r="EH468" s="91"/>
      <c r="EI468" s="91"/>
      <c r="EJ468" s="91"/>
      <c r="EK468" s="91"/>
      <c r="EL468" s="91"/>
      <c r="EM468" s="91"/>
      <c r="EN468" s="91"/>
      <c r="EO468" s="91"/>
      <c r="EP468" s="91"/>
      <c r="EQ468" s="91"/>
      <c r="ER468" s="91"/>
      <c r="ES468" s="91"/>
      <c r="ET468" s="91"/>
      <c r="EU468" s="91"/>
      <c r="EV468" s="91"/>
      <c r="EW468" s="91"/>
      <c r="EX468" s="91"/>
      <c r="EY468" s="104"/>
      <c r="EZ468" s="104"/>
      <c r="FA468" s="104"/>
      <c r="FB468" s="104"/>
      <c r="FC468" s="104"/>
      <c r="FD468" s="104"/>
      <c r="FE468" s="104"/>
      <c r="FF468" s="105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</row>
    <row r="469" spans="1:208" ht="14.2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4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41"/>
      <c r="BE469" s="91"/>
      <c r="BF469" s="91"/>
      <c r="BG469" s="91"/>
      <c r="BH469" s="91"/>
      <c r="BI469" s="41"/>
      <c r="BJ469" s="91"/>
      <c r="BK469" s="91"/>
      <c r="BL469" s="91"/>
      <c r="BM469" s="91"/>
      <c r="BN469" s="91"/>
      <c r="BO469" s="91"/>
      <c r="BP469" s="91"/>
      <c r="BQ469" s="91"/>
      <c r="BR469" s="41"/>
      <c r="BS469" s="41"/>
      <c r="BT469" s="41"/>
      <c r="BU469" s="41"/>
      <c r="BV469" s="41"/>
      <c r="BW469" s="41"/>
      <c r="BX469" s="91"/>
      <c r="BY469" s="91"/>
      <c r="BZ469" s="91"/>
      <c r="CA469" s="91"/>
      <c r="CB469" s="41"/>
      <c r="CC469" s="91"/>
      <c r="CD469" s="91"/>
      <c r="CE469" s="91"/>
      <c r="CF469" s="91"/>
      <c r="CG469" s="41"/>
      <c r="CH469" s="41"/>
      <c r="CI469" s="41"/>
      <c r="CJ469" s="41"/>
      <c r="CK469" s="4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6"/>
      <c r="DB469" s="96"/>
      <c r="DC469" s="96"/>
      <c r="DD469" s="96"/>
      <c r="DE469" s="96"/>
      <c r="DF469" s="96"/>
      <c r="DG469" s="91"/>
      <c r="DH469" s="91"/>
      <c r="DI469" s="91"/>
      <c r="DJ469" s="91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1"/>
      <c r="DV469" s="91"/>
      <c r="DW469" s="91"/>
      <c r="DX469" s="91"/>
      <c r="DY469" s="91"/>
      <c r="DZ469" s="91"/>
      <c r="EA469" s="91"/>
      <c r="EB469" s="91"/>
      <c r="EC469" s="91"/>
      <c r="ED469" s="91"/>
      <c r="EE469" s="91"/>
      <c r="EF469" s="91"/>
      <c r="EG469" s="91"/>
      <c r="EH469" s="91"/>
      <c r="EI469" s="91"/>
      <c r="EJ469" s="91"/>
      <c r="EK469" s="91"/>
      <c r="EL469" s="91"/>
      <c r="EM469" s="91"/>
      <c r="EN469" s="91"/>
      <c r="EO469" s="91"/>
      <c r="EP469" s="91"/>
      <c r="EQ469" s="91"/>
      <c r="ER469" s="91"/>
      <c r="ES469" s="91"/>
      <c r="ET469" s="91"/>
      <c r="EU469" s="91"/>
      <c r="EV469" s="91"/>
      <c r="EW469" s="91"/>
      <c r="EX469" s="91"/>
      <c r="EY469" s="104"/>
      <c r="EZ469" s="104"/>
      <c r="FA469" s="104"/>
      <c r="FB469" s="104"/>
      <c r="FC469" s="104"/>
      <c r="FD469" s="104"/>
      <c r="FE469" s="104"/>
      <c r="FF469" s="105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</row>
    <row r="470" spans="1:208" ht="14.2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4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41"/>
      <c r="BE470" s="91"/>
      <c r="BF470" s="91"/>
      <c r="BG470" s="91"/>
      <c r="BH470" s="91"/>
      <c r="BI470" s="41"/>
      <c r="BJ470" s="91"/>
      <c r="BK470" s="91"/>
      <c r="BL470" s="91"/>
      <c r="BM470" s="91"/>
      <c r="BN470" s="91"/>
      <c r="BO470" s="91"/>
      <c r="BP470" s="91"/>
      <c r="BQ470" s="91"/>
      <c r="BR470" s="41"/>
      <c r="BS470" s="41"/>
      <c r="BT470" s="41"/>
      <c r="BU470" s="41"/>
      <c r="BV470" s="41"/>
      <c r="BW470" s="41"/>
      <c r="BX470" s="91"/>
      <c r="BY470" s="91"/>
      <c r="BZ470" s="91"/>
      <c r="CA470" s="91"/>
      <c r="CB470" s="41"/>
      <c r="CC470" s="91"/>
      <c r="CD470" s="91"/>
      <c r="CE470" s="91"/>
      <c r="CF470" s="91"/>
      <c r="CG470" s="41"/>
      <c r="CH470" s="41"/>
      <c r="CI470" s="41"/>
      <c r="CJ470" s="41"/>
      <c r="CK470" s="4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6"/>
      <c r="DB470" s="96"/>
      <c r="DC470" s="96"/>
      <c r="DD470" s="96"/>
      <c r="DE470" s="96"/>
      <c r="DF470" s="96"/>
      <c r="DG470" s="91"/>
      <c r="DH470" s="91"/>
      <c r="DI470" s="91"/>
      <c r="DJ470" s="91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1"/>
      <c r="DV470" s="91"/>
      <c r="DW470" s="91"/>
      <c r="DX470" s="91"/>
      <c r="DY470" s="91"/>
      <c r="DZ470" s="91"/>
      <c r="EA470" s="91"/>
      <c r="EB470" s="91"/>
      <c r="EC470" s="91"/>
      <c r="ED470" s="91"/>
      <c r="EE470" s="91"/>
      <c r="EF470" s="91"/>
      <c r="EG470" s="91"/>
      <c r="EH470" s="91"/>
      <c r="EI470" s="91"/>
      <c r="EJ470" s="91"/>
      <c r="EK470" s="91"/>
      <c r="EL470" s="91"/>
      <c r="EM470" s="91"/>
      <c r="EN470" s="91"/>
      <c r="EO470" s="91"/>
      <c r="EP470" s="91"/>
      <c r="EQ470" s="91"/>
      <c r="ER470" s="91"/>
      <c r="ES470" s="91"/>
      <c r="ET470" s="91"/>
      <c r="EU470" s="91"/>
      <c r="EV470" s="91"/>
      <c r="EW470" s="91"/>
      <c r="EX470" s="91"/>
      <c r="EY470" s="104"/>
      <c r="EZ470" s="104"/>
      <c r="FA470" s="104"/>
      <c r="FB470" s="104"/>
      <c r="FC470" s="104"/>
      <c r="FD470" s="104"/>
      <c r="FE470" s="104"/>
      <c r="FF470" s="105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</row>
    <row r="471" spans="1:208" ht="14.2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4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41"/>
      <c r="BE471" s="91"/>
      <c r="BF471" s="91"/>
      <c r="BG471" s="91"/>
      <c r="BH471" s="91"/>
      <c r="BI471" s="41"/>
      <c r="BJ471" s="91"/>
      <c r="BK471" s="91"/>
      <c r="BL471" s="91"/>
      <c r="BM471" s="91"/>
      <c r="BN471" s="91"/>
      <c r="BO471" s="91"/>
      <c r="BP471" s="91"/>
      <c r="BQ471" s="91"/>
      <c r="BR471" s="41"/>
      <c r="BS471" s="41"/>
      <c r="BT471" s="41"/>
      <c r="BU471" s="41"/>
      <c r="BV471" s="41"/>
      <c r="BW471" s="41"/>
      <c r="BX471" s="91"/>
      <c r="BY471" s="91"/>
      <c r="BZ471" s="91"/>
      <c r="CA471" s="91"/>
      <c r="CB471" s="41"/>
      <c r="CC471" s="91"/>
      <c r="CD471" s="91"/>
      <c r="CE471" s="91"/>
      <c r="CF471" s="91"/>
      <c r="CG471" s="41"/>
      <c r="CH471" s="41"/>
      <c r="CI471" s="41"/>
      <c r="CJ471" s="41"/>
      <c r="CK471" s="4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6"/>
      <c r="DB471" s="96"/>
      <c r="DC471" s="96"/>
      <c r="DD471" s="96"/>
      <c r="DE471" s="96"/>
      <c r="DF471" s="96"/>
      <c r="DG471" s="91"/>
      <c r="DH471" s="91"/>
      <c r="DI471" s="91"/>
      <c r="DJ471" s="91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104"/>
      <c r="EZ471" s="104"/>
      <c r="FA471" s="104"/>
      <c r="FB471" s="104"/>
      <c r="FC471" s="104"/>
      <c r="FD471" s="104"/>
      <c r="FE471" s="104"/>
      <c r="FF471" s="105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</row>
    <row r="472" spans="1:208" ht="14.2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4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41"/>
      <c r="BE472" s="91"/>
      <c r="BF472" s="91"/>
      <c r="BG472" s="91"/>
      <c r="BH472" s="91"/>
      <c r="BI472" s="41"/>
      <c r="BJ472" s="91"/>
      <c r="BK472" s="91"/>
      <c r="BL472" s="91"/>
      <c r="BM472" s="91"/>
      <c r="BN472" s="91"/>
      <c r="BO472" s="91"/>
      <c r="BP472" s="91"/>
      <c r="BQ472" s="91"/>
      <c r="BR472" s="41"/>
      <c r="BS472" s="41"/>
      <c r="BT472" s="41"/>
      <c r="BU472" s="41"/>
      <c r="BV472" s="41"/>
      <c r="BW472" s="41"/>
      <c r="BX472" s="91"/>
      <c r="BY472" s="91"/>
      <c r="BZ472" s="91"/>
      <c r="CA472" s="91"/>
      <c r="CB472" s="41"/>
      <c r="CC472" s="91"/>
      <c r="CD472" s="91"/>
      <c r="CE472" s="91"/>
      <c r="CF472" s="91"/>
      <c r="CG472" s="41"/>
      <c r="CH472" s="41"/>
      <c r="CI472" s="41"/>
      <c r="CJ472" s="41"/>
      <c r="CK472" s="4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6"/>
      <c r="DB472" s="96"/>
      <c r="DC472" s="96"/>
      <c r="DD472" s="96"/>
      <c r="DE472" s="96"/>
      <c r="DF472" s="96"/>
      <c r="DG472" s="91"/>
      <c r="DH472" s="91"/>
      <c r="DI472" s="91"/>
      <c r="DJ472" s="91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1"/>
      <c r="DV472" s="91"/>
      <c r="DW472" s="91"/>
      <c r="DX472" s="91"/>
      <c r="DY472" s="91"/>
      <c r="DZ472" s="91"/>
      <c r="EA472" s="91"/>
      <c r="EB472" s="91"/>
      <c r="EC472" s="91"/>
      <c r="ED472" s="91"/>
      <c r="EE472" s="91"/>
      <c r="EF472" s="91"/>
      <c r="EG472" s="91"/>
      <c r="EH472" s="91"/>
      <c r="EI472" s="91"/>
      <c r="EJ472" s="91"/>
      <c r="EK472" s="91"/>
      <c r="EL472" s="91"/>
      <c r="EM472" s="91"/>
      <c r="EN472" s="91"/>
      <c r="EO472" s="91"/>
      <c r="EP472" s="91"/>
      <c r="EQ472" s="91"/>
      <c r="ER472" s="91"/>
      <c r="ES472" s="91"/>
      <c r="ET472" s="91"/>
      <c r="EU472" s="91"/>
      <c r="EV472" s="91"/>
      <c r="EW472" s="91"/>
      <c r="EX472" s="91"/>
      <c r="EY472" s="104"/>
      <c r="EZ472" s="104"/>
      <c r="FA472" s="104"/>
      <c r="FB472" s="104"/>
      <c r="FC472" s="104"/>
      <c r="FD472" s="104"/>
      <c r="FE472" s="104"/>
      <c r="FF472" s="105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</row>
    <row r="473" spans="1:208" ht="14.2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4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41"/>
      <c r="BE473" s="91"/>
      <c r="BF473" s="91"/>
      <c r="BG473" s="91"/>
      <c r="BH473" s="91"/>
      <c r="BI473" s="41"/>
      <c r="BJ473" s="91"/>
      <c r="BK473" s="91"/>
      <c r="BL473" s="91"/>
      <c r="BM473" s="91"/>
      <c r="BN473" s="91"/>
      <c r="BO473" s="91"/>
      <c r="BP473" s="91"/>
      <c r="BQ473" s="91"/>
      <c r="BR473" s="41"/>
      <c r="BS473" s="41"/>
      <c r="BT473" s="41"/>
      <c r="BU473" s="41"/>
      <c r="BV473" s="41"/>
      <c r="BW473" s="41"/>
      <c r="BX473" s="91"/>
      <c r="BY473" s="91"/>
      <c r="BZ473" s="91"/>
      <c r="CA473" s="91"/>
      <c r="CB473" s="41"/>
      <c r="CC473" s="91"/>
      <c r="CD473" s="91"/>
      <c r="CE473" s="91"/>
      <c r="CF473" s="91"/>
      <c r="CG473" s="41"/>
      <c r="CH473" s="41"/>
      <c r="CI473" s="41"/>
      <c r="CJ473" s="41"/>
      <c r="CK473" s="4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6"/>
      <c r="DB473" s="96"/>
      <c r="DC473" s="96"/>
      <c r="DD473" s="96"/>
      <c r="DE473" s="96"/>
      <c r="DF473" s="96"/>
      <c r="DG473" s="91"/>
      <c r="DH473" s="91"/>
      <c r="DI473" s="91"/>
      <c r="DJ473" s="91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1"/>
      <c r="DV473" s="91"/>
      <c r="DW473" s="91"/>
      <c r="DX473" s="91"/>
      <c r="DY473" s="91"/>
      <c r="DZ473" s="91"/>
      <c r="EA473" s="91"/>
      <c r="EB473" s="91"/>
      <c r="EC473" s="91"/>
      <c r="ED473" s="91"/>
      <c r="EE473" s="91"/>
      <c r="EF473" s="91"/>
      <c r="EG473" s="91"/>
      <c r="EH473" s="91"/>
      <c r="EI473" s="91"/>
      <c r="EJ473" s="91"/>
      <c r="EK473" s="91"/>
      <c r="EL473" s="91"/>
      <c r="EM473" s="91"/>
      <c r="EN473" s="91"/>
      <c r="EO473" s="91"/>
      <c r="EP473" s="91"/>
      <c r="EQ473" s="91"/>
      <c r="ER473" s="91"/>
      <c r="ES473" s="91"/>
      <c r="ET473" s="91"/>
      <c r="EU473" s="91"/>
      <c r="EV473" s="91"/>
      <c r="EW473" s="91"/>
      <c r="EX473" s="91"/>
      <c r="EY473" s="104"/>
      <c r="EZ473" s="104"/>
      <c r="FA473" s="104"/>
      <c r="FB473" s="104"/>
      <c r="FC473" s="104"/>
      <c r="FD473" s="104"/>
      <c r="FE473" s="104"/>
      <c r="FF473" s="105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</row>
    <row r="474" spans="1:208" ht="14.2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4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41"/>
      <c r="BE474" s="91"/>
      <c r="BF474" s="91"/>
      <c r="BG474" s="91"/>
      <c r="BH474" s="91"/>
      <c r="BI474" s="41"/>
      <c r="BJ474" s="91"/>
      <c r="BK474" s="91"/>
      <c r="BL474" s="91"/>
      <c r="BM474" s="91"/>
      <c r="BN474" s="91"/>
      <c r="BO474" s="91"/>
      <c r="BP474" s="91"/>
      <c r="BQ474" s="91"/>
      <c r="BR474" s="41"/>
      <c r="BS474" s="41"/>
      <c r="BT474" s="41"/>
      <c r="BU474" s="41"/>
      <c r="BV474" s="41"/>
      <c r="BW474" s="41"/>
      <c r="BX474" s="91"/>
      <c r="BY474" s="91"/>
      <c r="BZ474" s="91"/>
      <c r="CA474" s="91"/>
      <c r="CB474" s="41"/>
      <c r="CC474" s="91"/>
      <c r="CD474" s="91"/>
      <c r="CE474" s="91"/>
      <c r="CF474" s="91"/>
      <c r="CG474" s="41"/>
      <c r="CH474" s="41"/>
      <c r="CI474" s="41"/>
      <c r="CJ474" s="41"/>
      <c r="CK474" s="4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6"/>
      <c r="DB474" s="96"/>
      <c r="DC474" s="96"/>
      <c r="DD474" s="96"/>
      <c r="DE474" s="96"/>
      <c r="DF474" s="96"/>
      <c r="DG474" s="91"/>
      <c r="DH474" s="91"/>
      <c r="DI474" s="91"/>
      <c r="DJ474" s="91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1"/>
      <c r="DV474" s="91"/>
      <c r="DW474" s="91"/>
      <c r="DX474" s="91"/>
      <c r="DY474" s="91"/>
      <c r="DZ474" s="91"/>
      <c r="EA474" s="91"/>
      <c r="EB474" s="91"/>
      <c r="EC474" s="91"/>
      <c r="ED474" s="91"/>
      <c r="EE474" s="91"/>
      <c r="EF474" s="91"/>
      <c r="EG474" s="91"/>
      <c r="EH474" s="91"/>
      <c r="EI474" s="91"/>
      <c r="EJ474" s="91"/>
      <c r="EK474" s="91"/>
      <c r="EL474" s="91"/>
      <c r="EM474" s="91"/>
      <c r="EN474" s="91"/>
      <c r="EO474" s="91"/>
      <c r="EP474" s="91"/>
      <c r="EQ474" s="91"/>
      <c r="ER474" s="91"/>
      <c r="ES474" s="91"/>
      <c r="ET474" s="91"/>
      <c r="EU474" s="91"/>
      <c r="EV474" s="91"/>
      <c r="EW474" s="91"/>
      <c r="EX474" s="91"/>
      <c r="EY474" s="104"/>
      <c r="EZ474" s="104"/>
      <c r="FA474" s="104"/>
      <c r="FB474" s="104"/>
      <c r="FC474" s="104"/>
      <c r="FD474" s="104"/>
      <c r="FE474" s="104"/>
      <c r="FF474" s="105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</row>
    <row r="475" spans="1:208" ht="14.2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4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41"/>
      <c r="BE475" s="91"/>
      <c r="BF475" s="91"/>
      <c r="BG475" s="91"/>
      <c r="BH475" s="91"/>
      <c r="BI475" s="41"/>
      <c r="BJ475" s="91"/>
      <c r="BK475" s="91"/>
      <c r="BL475" s="91"/>
      <c r="BM475" s="91"/>
      <c r="BN475" s="91"/>
      <c r="BO475" s="91"/>
      <c r="BP475" s="91"/>
      <c r="BQ475" s="91"/>
      <c r="BR475" s="41"/>
      <c r="BS475" s="41"/>
      <c r="BT475" s="41"/>
      <c r="BU475" s="41"/>
      <c r="BV475" s="41"/>
      <c r="BW475" s="41"/>
      <c r="BX475" s="91"/>
      <c r="BY475" s="91"/>
      <c r="BZ475" s="91"/>
      <c r="CA475" s="91"/>
      <c r="CB475" s="41"/>
      <c r="CC475" s="91"/>
      <c r="CD475" s="91"/>
      <c r="CE475" s="91"/>
      <c r="CF475" s="91"/>
      <c r="CG475" s="41"/>
      <c r="CH475" s="41"/>
      <c r="CI475" s="41"/>
      <c r="CJ475" s="41"/>
      <c r="CK475" s="4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6"/>
      <c r="DB475" s="96"/>
      <c r="DC475" s="96"/>
      <c r="DD475" s="96"/>
      <c r="DE475" s="96"/>
      <c r="DF475" s="96"/>
      <c r="DG475" s="91"/>
      <c r="DH475" s="91"/>
      <c r="DI475" s="91"/>
      <c r="DJ475" s="91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1"/>
      <c r="DV475" s="91"/>
      <c r="DW475" s="91"/>
      <c r="DX475" s="91"/>
      <c r="DY475" s="91"/>
      <c r="DZ475" s="91"/>
      <c r="EA475" s="91"/>
      <c r="EB475" s="91"/>
      <c r="EC475" s="91"/>
      <c r="ED475" s="91"/>
      <c r="EE475" s="91"/>
      <c r="EF475" s="91"/>
      <c r="EG475" s="91"/>
      <c r="EH475" s="91"/>
      <c r="EI475" s="91"/>
      <c r="EJ475" s="91"/>
      <c r="EK475" s="91"/>
      <c r="EL475" s="91"/>
      <c r="EM475" s="91"/>
      <c r="EN475" s="91"/>
      <c r="EO475" s="91"/>
      <c r="EP475" s="91"/>
      <c r="EQ475" s="91"/>
      <c r="ER475" s="91"/>
      <c r="ES475" s="91"/>
      <c r="ET475" s="91"/>
      <c r="EU475" s="91"/>
      <c r="EV475" s="91"/>
      <c r="EW475" s="91"/>
      <c r="EX475" s="91"/>
      <c r="EY475" s="104"/>
      <c r="EZ475" s="104"/>
      <c r="FA475" s="104"/>
      <c r="FB475" s="104"/>
      <c r="FC475" s="104"/>
      <c r="FD475" s="104"/>
      <c r="FE475" s="104"/>
      <c r="FF475" s="105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</row>
    <row r="476" spans="1:208" ht="14.2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4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41"/>
      <c r="BE476" s="91"/>
      <c r="BF476" s="91"/>
      <c r="BG476" s="91"/>
      <c r="BH476" s="91"/>
      <c r="BI476" s="41"/>
      <c r="BJ476" s="91"/>
      <c r="BK476" s="91"/>
      <c r="BL476" s="91"/>
      <c r="BM476" s="91"/>
      <c r="BN476" s="91"/>
      <c r="BO476" s="91"/>
      <c r="BP476" s="91"/>
      <c r="BQ476" s="91"/>
      <c r="BR476" s="41"/>
      <c r="BS476" s="41"/>
      <c r="BT476" s="41"/>
      <c r="BU476" s="41"/>
      <c r="BV476" s="41"/>
      <c r="BW476" s="41"/>
      <c r="BX476" s="91"/>
      <c r="BY476" s="91"/>
      <c r="BZ476" s="91"/>
      <c r="CA476" s="91"/>
      <c r="CB476" s="41"/>
      <c r="CC476" s="91"/>
      <c r="CD476" s="91"/>
      <c r="CE476" s="91"/>
      <c r="CF476" s="91"/>
      <c r="CG476" s="41"/>
      <c r="CH476" s="41"/>
      <c r="CI476" s="41"/>
      <c r="CJ476" s="41"/>
      <c r="CK476" s="4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6"/>
      <c r="DB476" s="96"/>
      <c r="DC476" s="96"/>
      <c r="DD476" s="96"/>
      <c r="DE476" s="96"/>
      <c r="DF476" s="96"/>
      <c r="DG476" s="91"/>
      <c r="DH476" s="91"/>
      <c r="DI476" s="91"/>
      <c r="DJ476" s="91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1"/>
      <c r="DV476" s="91"/>
      <c r="DW476" s="91"/>
      <c r="DX476" s="91"/>
      <c r="DY476" s="91"/>
      <c r="DZ476" s="91"/>
      <c r="EA476" s="91"/>
      <c r="EB476" s="91"/>
      <c r="EC476" s="91"/>
      <c r="ED476" s="91"/>
      <c r="EE476" s="91"/>
      <c r="EF476" s="91"/>
      <c r="EG476" s="91"/>
      <c r="EH476" s="91"/>
      <c r="EI476" s="91"/>
      <c r="EJ476" s="91"/>
      <c r="EK476" s="91"/>
      <c r="EL476" s="91"/>
      <c r="EM476" s="91"/>
      <c r="EN476" s="91"/>
      <c r="EO476" s="91"/>
      <c r="EP476" s="91"/>
      <c r="EQ476" s="91"/>
      <c r="ER476" s="91"/>
      <c r="ES476" s="91"/>
      <c r="ET476" s="91"/>
      <c r="EU476" s="91"/>
      <c r="EV476" s="91"/>
      <c r="EW476" s="91"/>
      <c r="EX476" s="91"/>
      <c r="EY476" s="104"/>
      <c r="EZ476" s="104"/>
      <c r="FA476" s="104"/>
      <c r="FB476" s="104"/>
      <c r="FC476" s="104"/>
      <c r="FD476" s="104"/>
      <c r="FE476" s="104"/>
      <c r="FF476" s="105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</row>
    <row r="477" spans="1:208" ht="14.2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4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41"/>
      <c r="BE477" s="91"/>
      <c r="BF477" s="91"/>
      <c r="BG477" s="91"/>
      <c r="BH477" s="91"/>
      <c r="BI477" s="41"/>
      <c r="BJ477" s="91"/>
      <c r="BK477" s="91"/>
      <c r="BL477" s="91"/>
      <c r="BM477" s="91"/>
      <c r="BN477" s="91"/>
      <c r="BO477" s="91"/>
      <c r="BP477" s="91"/>
      <c r="BQ477" s="91"/>
      <c r="BR477" s="41"/>
      <c r="BS477" s="41"/>
      <c r="BT477" s="41"/>
      <c r="BU477" s="41"/>
      <c r="BV477" s="41"/>
      <c r="BW477" s="41"/>
      <c r="BX477" s="91"/>
      <c r="BY477" s="91"/>
      <c r="BZ477" s="91"/>
      <c r="CA477" s="91"/>
      <c r="CB477" s="41"/>
      <c r="CC477" s="91"/>
      <c r="CD477" s="91"/>
      <c r="CE477" s="91"/>
      <c r="CF477" s="91"/>
      <c r="CG477" s="41"/>
      <c r="CH477" s="41"/>
      <c r="CI477" s="41"/>
      <c r="CJ477" s="41"/>
      <c r="CK477" s="4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6"/>
      <c r="DB477" s="96"/>
      <c r="DC477" s="96"/>
      <c r="DD477" s="96"/>
      <c r="DE477" s="96"/>
      <c r="DF477" s="96"/>
      <c r="DG477" s="91"/>
      <c r="DH477" s="91"/>
      <c r="DI477" s="91"/>
      <c r="DJ477" s="91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1"/>
      <c r="DV477" s="91"/>
      <c r="DW477" s="91"/>
      <c r="DX477" s="91"/>
      <c r="DY477" s="91"/>
      <c r="DZ477" s="91"/>
      <c r="EA477" s="91"/>
      <c r="EB477" s="91"/>
      <c r="EC477" s="91"/>
      <c r="ED477" s="91"/>
      <c r="EE477" s="91"/>
      <c r="EF477" s="91"/>
      <c r="EG477" s="91"/>
      <c r="EH477" s="91"/>
      <c r="EI477" s="91"/>
      <c r="EJ477" s="91"/>
      <c r="EK477" s="91"/>
      <c r="EL477" s="91"/>
      <c r="EM477" s="91"/>
      <c r="EN477" s="91"/>
      <c r="EO477" s="91"/>
      <c r="EP477" s="91"/>
      <c r="EQ477" s="91"/>
      <c r="ER477" s="91"/>
      <c r="ES477" s="91"/>
      <c r="ET477" s="91"/>
      <c r="EU477" s="91"/>
      <c r="EV477" s="91"/>
      <c r="EW477" s="91"/>
      <c r="EX477" s="91"/>
      <c r="EY477" s="104"/>
      <c r="EZ477" s="104"/>
      <c r="FA477" s="104"/>
      <c r="FB477" s="104"/>
      <c r="FC477" s="104"/>
      <c r="FD477" s="104"/>
      <c r="FE477" s="104"/>
      <c r="FF477" s="105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</row>
    <row r="478" spans="1:208" ht="14.2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4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41"/>
      <c r="BE478" s="91"/>
      <c r="BF478" s="91"/>
      <c r="BG478" s="91"/>
      <c r="BH478" s="91"/>
      <c r="BI478" s="41"/>
      <c r="BJ478" s="91"/>
      <c r="BK478" s="91"/>
      <c r="BL478" s="91"/>
      <c r="BM478" s="91"/>
      <c r="BN478" s="91"/>
      <c r="BO478" s="91"/>
      <c r="BP478" s="91"/>
      <c r="BQ478" s="91"/>
      <c r="BR478" s="41"/>
      <c r="BS478" s="41"/>
      <c r="BT478" s="41"/>
      <c r="BU478" s="41"/>
      <c r="BV478" s="41"/>
      <c r="BW478" s="41"/>
      <c r="BX478" s="91"/>
      <c r="BY478" s="91"/>
      <c r="BZ478" s="91"/>
      <c r="CA478" s="91"/>
      <c r="CB478" s="41"/>
      <c r="CC478" s="91"/>
      <c r="CD478" s="91"/>
      <c r="CE478" s="91"/>
      <c r="CF478" s="91"/>
      <c r="CG478" s="41"/>
      <c r="CH478" s="41"/>
      <c r="CI478" s="41"/>
      <c r="CJ478" s="41"/>
      <c r="CK478" s="4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6"/>
      <c r="DB478" s="96"/>
      <c r="DC478" s="96"/>
      <c r="DD478" s="96"/>
      <c r="DE478" s="96"/>
      <c r="DF478" s="96"/>
      <c r="DG478" s="91"/>
      <c r="DH478" s="91"/>
      <c r="DI478" s="91"/>
      <c r="DJ478" s="91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1"/>
      <c r="DV478" s="91"/>
      <c r="DW478" s="91"/>
      <c r="DX478" s="91"/>
      <c r="DY478" s="91"/>
      <c r="DZ478" s="91"/>
      <c r="EA478" s="91"/>
      <c r="EB478" s="91"/>
      <c r="EC478" s="91"/>
      <c r="ED478" s="91"/>
      <c r="EE478" s="91"/>
      <c r="EF478" s="91"/>
      <c r="EG478" s="91"/>
      <c r="EH478" s="91"/>
      <c r="EI478" s="91"/>
      <c r="EJ478" s="91"/>
      <c r="EK478" s="91"/>
      <c r="EL478" s="91"/>
      <c r="EM478" s="91"/>
      <c r="EN478" s="91"/>
      <c r="EO478" s="91"/>
      <c r="EP478" s="91"/>
      <c r="EQ478" s="91"/>
      <c r="ER478" s="91"/>
      <c r="ES478" s="91"/>
      <c r="ET478" s="91"/>
      <c r="EU478" s="91"/>
      <c r="EV478" s="91"/>
      <c r="EW478" s="91"/>
      <c r="EX478" s="91"/>
      <c r="EY478" s="104"/>
      <c r="EZ478" s="104"/>
      <c r="FA478" s="104"/>
      <c r="FB478" s="104"/>
      <c r="FC478" s="104"/>
      <c r="FD478" s="104"/>
      <c r="FE478" s="104"/>
      <c r="FF478" s="105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</row>
    <row r="479" spans="1:208" ht="14.2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4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41"/>
      <c r="BE479" s="91"/>
      <c r="BF479" s="91"/>
      <c r="BG479" s="91"/>
      <c r="BH479" s="91"/>
      <c r="BI479" s="41"/>
      <c r="BJ479" s="91"/>
      <c r="BK479" s="91"/>
      <c r="BL479" s="91"/>
      <c r="BM479" s="91"/>
      <c r="BN479" s="91"/>
      <c r="BO479" s="91"/>
      <c r="BP479" s="91"/>
      <c r="BQ479" s="91"/>
      <c r="BR479" s="41"/>
      <c r="BS479" s="41"/>
      <c r="BT479" s="41"/>
      <c r="BU479" s="41"/>
      <c r="BV479" s="41"/>
      <c r="BW479" s="41"/>
      <c r="BX479" s="91"/>
      <c r="BY479" s="91"/>
      <c r="BZ479" s="91"/>
      <c r="CA479" s="91"/>
      <c r="CB479" s="41"/>
      <c r="CC479" s="91"/>
      <c r="CD479" s="91"/>
      <c r="CE479" s="91"/>
      <c r="CF479" s="91"/>
      <c r="CG479" s="41"/>
      <c r="CH479" s="41"/>
      <c r="CI479" s="41"/>
      <c r="CJ479" s="41"/>
      <c r="CK479" s="4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6"/>
      <c r="DB479" s="96"/>
      <c r="DC479" s="96"/>
      <c r="DD479" s="96"/>
      <c r="DE479" s="96"/>
      <c r="DF479" s="96"/>
      <c r="DG479" s="91"/>
      <c r="DH479" s="91"/>
      <c r="DI479" s="91"/>
      <c r="DJ479" s="91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1"/>
      <c r="DV479" s="91"/>
      <c r="DW479" s="91"/>
      <c r="DX479" s="91"/>
      <c r="DY479" s="91"/>
      <c r="DZ479" s="91"/>
      <c r="EA479" s="91"/>
      <c r="EB479" s="91"/>
      <c r="EC479" s="91"/>
      <c r="ED479" s="91"/>
      <c r="EE479" s="91"/>
      <c r="EF479" s="91"/>
      <c r="EG479" s="91"/>
      <c r="EH479" s="91"/>
      <c r="EI479" s="91"/>
      <c r="EJ479" s="91"/>
      <c r="EK479" s="91"/>
      <c r="EL479" s="91"/>
      <c r="EM479" s="91"/>
      <c r="EN479" s="91"/>
      <c r="EO479" s="91"/>
      <c r="EP479" s="91"/>
      <c r="EQ479" s="91"/>
      <c r="ER479" s="91"/>
      <c r="ES479" s="91"/>
      <c r="ET479" s="91"/>
      <c r="EU479" s="91"/>
      <c r="EV479" s="91"/>
      <c r="EW479" s="91"/>
      <c r="EX479" s="91"/>
      <c r="EY479" s="104"/>
      <c r="EZ479" s="104"/>
      <c r="FA479" s="104"/>
      <c r="FB479" s="104"/>
      <c r="FC479" s="104"/>
      <c r="FD479" s="104"/>
      <c r="FE479" s="104"/>
      <c r="FF479" s="105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</row>
    <row r="480" spans="1:208" ht="14.2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4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41"/>
      <c r="BE480" s="91"/>
      <c r="BF480" s="91"/>
      <c r="BG480" s="91"/>
      <c r="BH480" s="91"/>
      <c r="BI480" s="41"/>
      <c r="BJ480" s="91"/>
      <c r="BK480" s="91"/>
      <c r="BL480" s="91"/>
      <c r="BM480" s="91"/>
      <c r="BN480" s="91"/>
      <c r="BO480" s="91"/>
      <c r="BP480" s="91"/>
      <c r="BQ480" s="91"/>
      <c r="BR480" s="41"/>
      <c r="BS480" s="41"/>
      <c r="BT480" s="41"/>
      <c r="BU480" s="41"/>
      <c r="BV480" s="41"/>
      <c r="BW480" s="41"/>
      <c r="BX480" s="91"/>
      <c r="BY480" s="91"/>
      <c r="BZ480" s="91"/>
      <c r="CA480" s="91"/>
      <c r="CB480" s="41"/>
      <c r="CC480" s="91"/>
      <c r="CD480" s="91"/>
      <c r="CE480" s="91"/>
      <c r="CF480" s="91"/>
      <c r="CG480" s="41"/>
      <c r="CH480" s="41"/>
      <c r="CI480" s="41"/>
      <c r="CJ480" s="41"/>
      <c r="CK480" s="4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6"/>
      <c r="DB480" s="96"/>
      <c r="DC480" s="96"/>
      <c r="DD480" s="96"/>
      <c r="DE480" s="96"/>
      <c r="DF480" s="96"/>
      <c r="DG480" s="91"/>
      <c r="DH480" s="91"/>
      <c r="DI480" s="91"/>
      <c r="DJ480" s="91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1"/>
      <c r="DV480" s="91"/>
      <c r="DW480" s="91"/>
      <c r="DX480" s="91"/>
      <c r="DY480" s="91"/>
      <c r="DZ480" s="91"/>
      <c r="EA480" s="91"/>
      <c r="EB480" s="91"/>
      <c r="EC480" s="91"/>
      <c r="ED480" s="91"/>
      <c r="EE480" s="91"/>
      <c r="EF480" s="91"/>
      <c r="EG480" s="91"/>
      <c r="EH480" s="91"/>
      <c r="EI480" s="91"/>
      <c r="EJ480" s="91"/>
      <c r="EK480" s="91"/>
      <c r="EL480" s="91"/>
      <c r="EM480" s="91"/>
      <c r="EN480" s="91"/>
      <c r="EO480" s="91"/>
      <c r="EP480" s="91"/>
      <c r="EQ480" s="91"/>
      <c r="ER480" s="91"/>
      <c r="ES480" s="91"/>
      <c r="ET480" s="91"/>
      <c r="EU480" s="91"/>
      <c r="EV480" s="91"/>
      <c r="EW480" s="91"/>
      <c r="EX480" s="91"/>
      <c r="EY480" s="104"/>
      <c r="EZ480" s="104"/>
      <c r="FA480" s="104"/>
      <c r="FB480" s="104"/>
      <c r="FC480" s="104"/>
      <c r="FD480" s="104"/>
      <c r="FE480" s="104"/>
      <c r="FF480" s="105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</row>
    <row r="481" spans="1:208" ht="14.2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4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41"/>
      <c r="BE481" s="91"/>
      <c r="BF481" s="91"/>
      <c r="BG481" s="91"/>
      <c r="BH481" s="91"/>
      <c r="BI481" s="41"/>
      <c r="BJ481" s="91"/>
      <c r="BK481" s="91"/>
      <c r="BL481" s="91"/>
      <c r="BM481" s="91"/>
      <c r="BN481" s="91"/>
      <c r="BO481" s="91"/>
      <c r="BP481" s="91"/>
      <c r="BQ481" s="91"/>
      <c r="BR481" s="41"/>
      <c r="BS481" s="41"/>
      <c r="BT481" s="41"/>
      <c r="BU481" s="41"/>
      <c r="BV481" s="41"/>
      <c r="BW481" s="41"/>
      <c r="BX481" s="91"/>
      <c r="BY481" s="91"/>
      <c r="BZ481" s="91"/>
      <c r="CA481" s="91"/>
      <c r="CB481" s="41"/>
      <c r="CC481" s="91"/>
      <c r="CD481" s="91"/>
      <c r="CE481" s="91"/>
      <c r="CF481" s="91"/>
      <c r="CG481" s="41"/>
      <c r="CH481" s="41"/>
      <c r="CI481" s="41"/>
      <c r="CJ481" s="41"/>
      <c r="CK481" s="4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6"/>
      <c r="DB481" s="96"/>
      <c r="DC481" s="96"/>
      <c r="DD481" s="96"/>
      <c r="DE481" s="96"/>
      <c r="DF481" s="96"/>
      <c r="DG481" s="91"/>
      <c r="DH481" s="91"/>
      <c r="DI481" s="91"/>
      <c r="DJ481" s="91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1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  <c r="EJ481" s="91"/>
      <c r="EK481" s="91"/>
      <c r="EL481" s="91"/>
      <c r="EM481" s="91"/>
      <c r="EN481" s="91"/>
      <c r="EO481" s="91"/>
      <c r="EP481" s="91"/>
      <c r="EQ481" s="91"/>
      <c r="ER481" s="91"/>
      <c r="ES481" s="91"/>
      <c r="ET481" s="91"/>
      <c r="EU481" s="91"/>
      <c r="EV481" s="91"/>
      <c r="EW481" s="91"/>
      <c r="EX481" s="91"/>
      <c r="EY481" s="104"/>
      <c r="EZ481" s="104"/>
      <c r="FA481" s="104"/>
      <c r="FB481" s="104"/>
      <c r="FC481" s="104"/>
      <c r="FD481" s="104"/>
      <c r="FE481" s="104"/>
      <c r="FF481" s="105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</row>
    <row r="482" spans="1:208" ht="14.2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4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41"/>
      <c r="BE482" s="91"/>
      <c r="BF482" s="91"/>
      <c r="BG482" s="91"/>
      <c r="BH482" s="91"/>
      <c r="BI482" s="41"/>
      <c r="BJ482" s="91"/>
      <c r="BK482" s="91"/>
      <c r="BL482" s="91"/>
      <c r="BM482" s="91"/>
      <c r="BN482" s="91"/>
      <c r="BO482" s="91"/>
      <c r="BP482" s="91"/>
      <c r="BQ482" s="91"/>
      <c r="BR482" s="41"/>
      <c r="BS482" s="41"/>
      <c r="BT482" s="41"/>
      <c r="BU482" s="41"/>
      <c r="BV482" s="41"/>
      <c r="BW482" s="41"/>
      <c r="BX482" s="91"/>
      <c r="BY482" s="91"/>
      <c r="BZ482" s="91"/>
      <c r="CA482" s="91"/>
      <c r="CB482" s="41"/>
      <c r="CC482" s="91"/>
      <c r="CD482" s="91"/>
      <c r="CE482" s="91"/>
      <c r="CF482" s="91"/>
      <c r="CG482" s="41"/>
      <c r="CH482" s="41"/>
      <c r="CI482" s="41"/>
      <c r="CJ482" s="41"/>
      <c r="CK482" s="4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6"/>
      <c r="DB482" s="96"/>
      <c r="DC482" s="96"/>
      <c r="DD482" s="96"/>
      <c r="DE482" s="96"/>
      <c r="DF482" s="96"/>
      <c r="DG482" s="91"/>
      <c r="DH482" s="91"/>
      <c r="DI482" s="91"/>
      <c r="DJ482" s="91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1"/>
      <c r="DV482" s="91"/>
      <c r="DW482" s="91"/>
      <c r="DX482" s="91"/>
      <c r="DY482" s="91"/>
      <c r="DZ482" s="91"/>
      <c r="EA482" s="91"/>
      <c r="EB482" s="91"/>
      <c r="EC482" s="91"/>
      <c r="ED482" s="91"/>
      <c r="EE482" s="91"/>
      <c r="EF482" s="91"/>
      <c r="EG482" s="91"/>
      <c r="EH482" s="91"/>
      <c r="EI482" s="91"/>
      <c r="EJ482" s="91"/>
      <c r="EK482" s="91"/>
      <c r="EL482" s="91"/>
      <c r="EM482" s="91"/>
      <c r="EN482" s="91"/>
      <c r="EO482" s="91"/>
      <c r="EP482" s="91"/>
      <c r="EQ482" s="91"/>
      <c r="ER482" s="91"/>
      <c r="ES482" s="91"/>
      <c r="ET482" s="91"/>
      <c r="EU482" s="91"/>
      <c r="EV482" s="91"/>
      <c r="EW482" s="91"/>
      <c r="EX482" s="91"/>
      <c r="EY482" s="104"/>
      <c r="EZ482" s="104"/>
      <c r="FA482" s="104"/>
      <c r="FB482" s="104"/>
      <c r="FC482" s="104"/>
      <c r="FD482" s="104"/>
      <c r="FE482" s="104"/>
      <c r="FF482" s="105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</row>
    <row r="483" spans="1:208" ht="14.2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4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41"/>
      <c r="BE483" s="91"/>
      <c r="BF483" s="91"/>
      <c r="BG483" s="91"/>
      <c r="BH483" s="91"/>
      <c r="BI483" s="41"/>
      <c r="BJ483" s="91"/>
      <c r="BK483" s="91"/>
      <c r="BL483" s="91"/>
      <c r="BM483" s="91"/>
      <c r="BN483" s="91"/>
      <c r="BO483" s="91"/>
      <c r="BP483" s="91"/>
      <c r="BQ483" s="91"/>
      <c r="BR483" s="41"/>
      <c r="BS483" s="41"/>
      <c r="BT483" s="41"/>
      <c r="BU483" s="41"/>
      <c r="BV483" s="41"/>
      <c r="BW483" s="41"/>
      <c r="BX483" s="91"/>
      <c r="BY483" s="91"/>
      <c r="BZ483" s="91"/>
      <c r="CA483" s="91"/>
      <c r="CB483" s="41"/>
      <c r="CC483" s="91"/>
      <c r="CD483" s="91"/>
      <c r="CE483" s="91"/>
      <c r="CF483" s="91"/>
      <c r="CG483" s="41"/>
      <c r="CH483" s="41"/>
      <c r="CI483" s="41"/>
      <c r="CJ483" s="41"/>
      <c r="CK483" s="4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6"/>
      <c r="DB483" s="96"/>
      <c r="DC483" s="96"/>
      <c r="DD483" s="96"/>
      <c r="DE483" s="96"/>
      <c r="DF483" s="96"/>
      <c r="DG483" s="91"/>
      <c r="DH483" s="91"/>
      <c r="DI483" s="91"/>
      <c r="DJ483" s="91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1"/>
      <c r="DV483" s="91"/>
      <c r="DW483" s="91"/>
      <c r="DX483" s="91"/>
      <c r="DY483" s="91"/>
      <c r="DZ483" s="91"/>
      <c r="EA483" s="91"/>
      <c r="EB483" s="91"/>
      <c r="EC483" s="91"/>
      <c r="ED483" s="91"/>
      <c r="EE483" s="91"/>
      <c r="EF483" s="91"/>
      <c r="EG483" s="91"/>
      <c r="EH483" s="91"/>
      <c r="EI483" s="91"/>
      <c r="EJ483" s="91"/>
      <c r="EK483" s="91"/>
      <c r="EL483" s="91"/>
      <c r="EM483" s="91"/>
      <c r="EN483" s="91"/>
      <c r="EO483" s="91"/>
      <c r="EP483" s="91"/>
      <c r="EQ483" s="91"/>
      <c r="ER483" s="91"/>
      <c r="ES483" s="91"/>
      <c r="ET483" s="91"/>
      <c r="EU483" s="91"/>
      <c r="EV483" s="91"/>
      <c r="EW483" s="91"/>
      <c r="EX483" s="91"/>
      <c r="EY483" s="104"/>
      <c r="EZ483" s="104"/>
      <c r="FA483" s="104"/>
      <c r="FB483" s="104"/>
      <c r="FC483" s="104"/>
      <c r="FD483" s="104"/>
      <c r="FE483" s="104"/>
      <c r="FF483" s="105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</row>
    <row r="484" spans="1:208" ht="14.2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4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41"/>
      <c r="BE484" s="91"/>
      <c r="BF484" s="91"/>
      <c r="BG484" s="91"/>
      <c r="BH484" s="91"/>
      <c r="BI484" s="41"/>
      <c r="BJ484" s="91"/>
      <c r="BK484" s="91"/>
      <c r="BL484" s="91"/>
      <c r="BM484" s="91"/>
      <c r="BN484" s="91"/>
      <c r="BO484" s="91"/>
      <c r="BP484" s="91"/>
      <c r="BQ484" s="91"/>
      <c r="BR484" s="41"/>
      <c r="BS484" s="41"/>
      <c r="BT484" s="41"/>
      <c r="BU484" s="41"/>
      <c r="BV484" s="41"/>
      <c r="BW484" s="41"/>
      <c r="BX484" s="91"/>
      <c r="BY484" s="91"/>
      <c r="BZ484" s="91"/>
      <c r="CA484" s="91"/>
      <c r="CB484" s="41"/>
      <c r="CC484" s="91"/>
      <c r="CD484" s="91"/>
      <c r="CE484" s="91"/>
      <c r="CF484" s="91"/>
      <c r="CG484" s="41"/>
      <c r="CH484" s="41"/>
      <c r="CI484" s="41"/>
      <c r="CJ484" s="41"/>
      <c r="CK484" s="4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6"/>
      <c r="DB484" s="96"/>
      <c r="DC484" s="96"/>
      <c r="DD484" s="96"/>
      <c r="DE484" s="96"/>
      <c r="DF484" s="96"/>
      <c r="DG484" s="91"/>
      <c r="DH484" s="91"/>
      <c r="DI484" s="91"/>
      <c r="DJ484" s="91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  <c r="EJ484" s="91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104"/>
      <c r="EZ484" s="104"/>
      <c r="FA484" s="104"/>
      <c r="FB484" s="104"/>
      <c r="FC484" s="104"/>
      <c r="FD484" s="104"/>
      <c r="FE484" s="104"/>
      <c r="FF484" s="105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</row>
    <row r="485" spans="1:208" ht="14.2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4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41"/>
      <c r="BE485" s="91"/>
      <c r="BF485" s="91"/>
      <c r="BG485" s="91"/>
      <c r="BH485" s="91"/>
      <c r="BI485" s="41"/>
      <c r="BJ485" s="91"/>
      <c r="BK485" s="91"/>
      <c r="BL485" s="91"/>
      <c r="BM485" s="91"/>
      <c r="BN485" s="91"/>
      <c r="BO485" s="91"/>
      <c r="BP485" s="91"/>
      <c r="BQ485" s="91"/>
      <c r="BR485" s="41"/>
      <c r="BS485" s="41"/>
      <c r="BT485" s="41"/>
      <c r="BU485" s="41"/>
      <c r="BV485" s="41"/>
      <c r="BW485" s="41"/>
      <c r="BX485" s="91"/>
      <c r="BY485" s="91"/>
      <c r="BZ485" s="91"/>
      <c r="CA485" s="91"/>
      <c r="CB485" s="41"/>
      <c r="CC485" s="91"/>
      <c r="CD485" s="91"/>
      <c r="CE485" s="91"/>
      <c r="CF485" s="91"/>
      <c r="CG485" s="41"/>
      <c r="CH485" s="41"/>
      <c r="CI485" s="41"/>
      <c r="CJ485" s="41"/>
      <c r="CK485" s="4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6"/>
      <c r="DB485" s="96"/>
      <c r="DC485" s="96"/>
      <c r="DD485" s="96"/>
      <c r="DE485" s="96"/>
      <c r="DF485" s="96"/>
      <c r="DG485" s="91"/>
      <c r="DH485" s="91"/>
      <c r="DI485" s="91"/>
      <c r="DJ485" s="91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1"/>
      <c r="DV485" s="91"/>
      <c r="DW485" s="91"/>
      <c r="DX485" s="91"/>
      <c r="DY485" s="91"/>
      <c r="DZ485" s="91"/>
      <c r="EA485" s="91"/>
      <c r="EB485" s="91"/>
      <c r="EC485" s="91"/>
      <c r="ED485" s="91"/>
      <c r="EE485" s="91"/>
      <c r="EF485" s="91"/>
      <c r="EG485" s="91"/>
      <c r="EH485" s="91"/>
      <c r="EI485" s="91"/>
      <c r="EJ485" s="91"/>
      <c r="EK485" s="91"/>
      <c r="EL485" s="91"/>
      <c r="EM485" s="91"/>
      <c r="EN485" s="91"/>
      <c r="EO485" s="91"/>
      <c r="EP485" s="91"/>
      <c r="EQ485" s="91"/>
      <c r="ER485" s="91"/>
      <c r="ES485" s="91"/>
      <c r="ET485" s="91"/>
      <c r="EU485" s="91"/>
      <c r="EV485" s="91"/>
      <c r="EW485" s="91"/>
      <c r="EX485" s="91"/>
      <c r="EY485" s="104"/>
      <c r="EZ485" s="104"/>
      <c r="FA485" s="104"/>
      <c r="FB485" s="104"/>
      <c r="FC485" s="104"/>
      <c r="FD485" s="104"/>
      <c r="FE485" s="104"/>
      <c r="FF485" s="105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</row>
    <row r="486" spans="1:208" ht="14.2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4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41"/>
      <c r="BE486" s="91"/>
      <c r="BF486" s="91"/>
      <c r="BG486" s="91"/>
      <c r="BH486" s="91"/>
      <c r="BI486" s="41"/>
      <c r="BJ486" s="91"/>
      <c r="BK486" s="91"/>
      <c r="BL486" s="91"/>
      <c r="BM486" s="91"/>
      <c r="BN486" s="91"/>
      <c r="BO486" s="91"/>
      <c r="BP486" s="91"/>
      <c r="BQ486" s="91"/>
      <c r="BR486" s="41"/>
      <c r="BS486" s="41"/>
      <c r="BT486" s="41"/>
      <c r="BU486" s="41"/>
      <c r="BV486" s="41"/>
      <c r="BW486" s="41"/>
      <c r="BX486" s="91"/>
      <c r="BY486" s="91"/>
      <c r="BZ486" s="91"/>
      <c r="CA486" s="91"/>
      <c r="CB486" s="41"/>
      <c r="CC486" s="91"/>
      <c r="CD486" s="91"/>
      <c r="CE486" s="91"/>
      <c r="CF486" s="91"/>
      <c r="CG486" s="41"/>
      <c r="CH486" s="41"/>
      <c r="CI486" s="41"/>
      <c r="CJ486" s="41"/>
      <c r="CK486" s="4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6"/>
      <c r="DB486" s="96"/>
      <c r="DC486" s="96"/>
      <c r="DD486" s="96"/>
      <c r="DE486" s="96"/>
      <c r="DF486" s="96"/>
      <c r="DG486" s="91"/>
      <c r="DH486" s="91"/>
      <c r="DI486" s="91"/>
      <c r="DJ486" s="91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1"/>
      <c r="DV486" s="91"/>
      <c r="DW486" s="91"/>
      <c r="DX486" s="91"/>
      <c r="DY486" s="91"/>
      <c r="DZ486" s="91"/>
      <c r="EA486" s="91"/>
      <c r="EB486" s="91"/>
      <c r="EC486" s="91"/>
      <c r="ED486" s="91"/>
      <c r="EE486" s="91"/>
      <c r="EF486" s="91"/>
      <c r="EG486" s="91"/>
      <c r="EH486" s="91"/>
      <c r="EI486" s="91"/>
      <c r="EJ486" s="91"/>
      <c r="EK486" s="91"/>
      <c r="EL486" s="91"/>
      <c r="EM486" s="91"/>
      <c r="EN486" s="91"/>
      <c r="EO486" s="91"/>
      <c r="EP486" s="91"/>
      <c r="EQ486" s="91"/>
      <c r="ER486" s="91"/>
      <c r="ES486" s="91"/>
      <c r="ET486" s="91"/>
      <c r="EU486" s="91"/>
      <c r="EV486" s="91"/>
      <c r="EW486" s="91"/>
      <c r="EX486" s="91"/>
      <c r="EY486" s="104"/>
      <c r="EZ486" s="104"/>
      <c r="FA486" s="104"/>
      <c r="FB486" s="104"/>
      <c r="FC486" s="104"/>
      <c r="FD486" s="104"/>
      <c r="FE486" s="104"/>
      <c r="FF486" s="105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</row>
    <row r="487" spans="1:208" ht="14.2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4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41"/>
      <c r="BE487" s="91"/>
      <c r="BF487" s="91"/>
      <c r="BG487" s="91"/>
      <c r="BH487" s="91"/>
      <c r="BI487" s="41"/>
      <c r="BJ487" s="91"/>
      <c r="BK487" s="91"/>
      <c r="BL487" s="91"/>
      <c r="BM487" s="91"/>
      <c r="BN487" s="91"/>
      <c r="BO487" s="91"/>
      <c r="BP487" s="91"/>
      <c r="BQ487" s="91"/>
      <c r="BR487" s="41"/>
      <c r="BS487" s="41"/>
      <c r="BT487" s="41"/>
      <c r="BU487" s="41"/>
      <c r="BV487" s="41"/>
      <c r="BW487" s="41"/>
      <c r="BX487" s="91"/>
      <c r="BY487" s="91"/>
      <c r="BZ487" s="91"/>
      <c r="CA487" s="91"/>
      <c r="CB487" s="41"/>
      <c r="CC487" s="91"/>
      <c r="CD487" s="91"/>
      <c r="CE487" s="91"/>
      <c r="CF487" s="91"/>
      <c r="CG487" s="41"/>
      <c r="CH487" s="41"/>
      <c r="CI487" s="41"/>
      <c r="CJ487" s="41"/>
      <c r="CK487" s="4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6"/>
      <c r="DB487" s="96"/>
      <c r="DC487" s="96"/>
      <c r="DD487" s="96"/>
      <c r="DE487" s="96"/>
      <c r="DF487" s="96"/>
      <c r="DG487" s="91"/>
      <c r="DH487" s="91"/>
      <c r="DI487" s="91"/>
      <c r="DJ487" s="91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1"/>
      <c r="DV487" s="91"/>
      <c r="DW487" s="91"/>
      <c r="DX487" s="91"/>
      <c r="DY487" s="91"/>
      <c r="DZ487" s="91"/>
      <c r="EA487" s="91"/>
      <c r="EB487" s="91"/>
      <c r="EC487" s="91"/>
      <c r="ED487" s="91"/>
      <c r="EE487" s="91"/>
      <c r="EF487" s="91"/>
      <c r="EG487" s="91"/>
      <c r="EH487" s="91"/>
      <c r="EI487" s="91"/>
      <c r="EJ487" s="91"/>
      <c r="EK487" s="91"/>
      <c r="EL487" s="91"/>
      <c r="EM487" s="91"/>
      <c r="EN487" s="91"/>
      <c r="EO487" s="91"/>
      <c r="EP487" s="91"/>
      <c r="EQ487" s="91"/>
      <c r="ER487" s="91"/>
      <c r="ES487" s="91"/>
      <c r="ET487" s="91"/>
      <c r="EU487" s="91"/>
      <c r="EV487" s="91"/>
      <c r="EW487" s="91"/>
      <c r="EX487" s="91"/>
      <c r="EY487" s="104"/>
      <c r="EZ487" s="104"/>
      <c r="FA487" s="104"/>
      <c r="FB487" s="104"/>
      <c r="FC487" s="104"/>
      <c r="FD487" s="104"/>
      <c r="FE487" s="104"/>
      <c r="FF487" s="105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</row>
    <row r="488" spans="1:208" ht="14.2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4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41"/>
      <c r="BE488" s="91"/>
      <c r="BF488" s="91"/>
      <c r="BG488" s="91"/>
      <c r="BH488" s="91"/>
      <c r="BI488" s="41"/>
      <c r="BJ488" s="91"/>
      <c r="BK488" s="91"/>
      <c r="BL488" s="91"/>
      <c r="BM488" s="91"/>
      <c r="BN488" s="91"/>
      <c r="BO488" s="91"/>
      <c r="BP488" s="91"/>
      <c r="BQ488" s="91"/>
      <c r="BR488" s="41"/>
      <c r="BS488" s="41"/>
      <c r="BT488" s="41"/>
      <c r="BU488" s="41"/>
      <c r="BV488" s="41"/>
      <c r="BW488" s="41"/>
      <c r="BX488" s="91"/>
      <c r="BY488" s="91"/>
      <c r="BZ488" s="91"/>
      <c r="CA488" s="91"/>
      <c r="CB488" s="41"/>
      <c r="CC488" s="91"/>
      <c r="CD488" s="91"/>
      <c r="CE488" s="91"/>
      <c r="CF488" s="91"/>
      <c r="CG488" s="41"/>
      <c r="CH488" s="41"/>
      <c r="CI488" s="41"/>
      <c r="CJ488" s="41"/>
      <c r="CK488" s="4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6"/>
      <c r="DB488" s="96"/>
      <c r="DC488" s="96"/>
      <c r="DD488" s="96"/>
      <c r="DE488" s="96"/>
      <c r="DF488" s="96"/>
      <c r="DG488" s="91"/>
      <c r="DH488" s="91"/>
      <c r="DI488" s="91"/>
      <c r="DJ488" s="91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1"/>
      <c r="DV488" s="91"/>
      <c r="DW488" s="91"/>
      <c r="DX488" s="91"/>
      <c r="DY488" s="91"/>
      <c r="DZ488" s="91"/>
      <c r="EA488" s="91"/>
      <c r="EB488" s="91"/>
      <c r="EC488" s="91"/>
      <c r="ED488" s="91"/>
      <c r="EE488" s="91"/>
      <c r="EF488" s="91"/>
      <c r="EG488" s="91"/>
      <c r="EH488" s="91"/>
      <c r="EI488" s="91"/>
      <c r="EJ488" s="91"/>
      <c r="EK488" s="91"/>
      <c r="EL488" s="91"/>
      <c r="EM488" s="91"/>
      <c r="EN488" s="91"/>
      <c r="EO488" s="91"/>
      <c r="EP488" s="91"/>
      <c r="EQ488" s="91"/>
      <c r="ER488" s="91"/>
      <c r="ES488" s="91"/>
      <c r="ET488" s="91"/>
      <c r="EU488" s="91"/>
      <c r="EV488" s="91"/>
      <c r="EW488" s="91"/>
      <c r="EX488" s="91"/>
      <c r="EY488" s="104"/>
      <c r="EZ488" s="104"/>
      <c r="FA488" s="104"/>
      <c r="FB488" s="104"/>
      <c r="FC488" s="104"/>
      <c r="FD488" s="104"/>
      <c r="FE488" s="104"/>
      <c r="FF488" s="105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</row>
    <row r="489" spans="1:208" ht="14.2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4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41"/>
      <c r="BE489" s="91"/>
      <c r="BF489" s="91"/>
      <c r="BG489" s="91"/>
      <c r="BH489" s="91"/>
      <c r="BI489" s="41"/>
      <c r="BJ489" s="91"/>
      <c r="BK489" s="91"/>
      <c r="BL489" s="91"/>
      <c r="BM489" s="91"/>
      <c r="BN489" s="91"/>
      <c r="BO489" s="91"/>
      <c r="BP489" s="91"/>
      <c r="BQ489" s="91"/>
      <c r="BR489" s="41"/>
      <c r="BS489" s="41"/>
      <c r="BT489" s="41"/>
      <c r="BU489" s="41"/>
      <c r="BV489" s="41"/>
      <c r="BW489" s="41"/>
      <c r="BX489" s="91"/>
      <c r="BY489" s="91"/>
      <c r="BZ489" s="91"/>
      <c r="CA489" s="91"/>
      <c r="CB489" s="41"/>
      <c r="CC489" s="91"/>
      <c r="CD489" s="91"/>
      <c r="CE489" s="91"/>
      <c r="CF489" s="91"/>
      <c r="CG489" s="41"/>
      <c r="CH489" s="41"/>
      <c r="CI489" s="41"/>
      <c r="CJ489" s="41"/>
      <c r="CK489" s="4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6"/>
      <c r="DB489" s="96"/>
      <c r="DC489" s="96"/>
      <c r="DD489" s="96"/>
      <c r="DE489" s="96"/>
      <c r="DF489" s="96"/>
      <c r="DG489" s="91"/>
      <c r="DH489" s="91"/>
      <c r="DI489" s="91"/>
      <c r="DJ489" s="91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1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  <c r="EJ489" s="91"/>
      <c r="EK489" s="91"/>
      <c r="EL489" s="91"/>
      <c r="EM489" s="91"/>
      <c r="EN489" s="91"/>
      <c r="EO489" s="91"/>
      <c r="EP489" s="91"/>
      <c r="EQ489" s="91"/>
      <c r="ER489" s="91"/>
      <c r="ES489" s="91"/>
      <c r="ET489" s="91"/>
      <c r="EU489" s="91"/>
      <c r="EV489" s="91"/>
      <c r="EW489" s="91"/>
      <c r="EX489" s="91"/>
      <c r="EY489" s="104"/>
      <c r="EZ489" s="104"/>
      <c r="FA489" s="104"/>
      <c r="FB489" s="104"/>
      <c r="FC489" s="104"/>
      <c r="FD489" s="104"/>
      <c r="FE489" s="104"/>
      <c r="FF489" s="105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</row>
    <row r="490" spans="1:208" ht="14.2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4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41"/>
      <c r="BE490" s="91"/>
      <c r="BF490" s="91"/>
      <c r="BG490" s="91"/>
      <c r="BH490" s="91"/>
      <c r="BI490" s="41"/>
      <c r="BJ490" s="91"/>
      <c r="BK490" s="91"/>
      <c r="BL490" s="91"/>
      <c r="BM490" s="91"/>
      <c r="BN490" s="91"/>
      <c r="BO490" s="91"/>
      <c r="BP490" s="91"/>
      <c r="BQ490" s="91"/>
      <c r="BR490" s="41"/>
      <c r="BS490" s="41"/>
      <c r="BT490" s="41"/>
      <c r="BU490" s="41"/>
      <c r="BV490" s="41"/>
      <c r="BW490" s="41"/>
      <c r="BX490" s="91"/>
      <c r="BY490" s="91"/>
      <c r="BZ490" s="91"/>
      <c r="CA490" s="91"/>
      <c r="CB490" s="41"/>
      <c r="CC490" s="91"/>
      <c r="CD490" s="91"/>
      <c r="CE490" s="91"/>
      <c r="CF490" s="91"/>
      <c r="CG490" s="41"/>
      <c r="CH490" s="41"/>
      <c r="CI490" s="41"/>
      <c r="CJ490" s="41"/>
      <c r="CK490" s="4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6"/>
      <c r="DB490" s="96"/>
      <c r="DC490" s="96"/>
      <c r="DD490" s="96"/>
      <c r="DE490" s="96"/>
      <c r="DF490" s="96"/>
      <c r="DG490" s="91"/>
      <c r="DH490" s="91"/>
      <c r="DI490" s="91"/>
      <c r="DJ490" s="91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1"/>
      <c r="DV490" s="91"/>
      <c r="DW490" s="91"/>
      <c r="DX490" s="91"/>
      <c r="DY490" s="91"/>
      <c r="DZ490" s="91"/>
      <c r="EA490" s="91"/>
      <c r="EB490" s="91"/>
      <c r="EC490" s="91"/>
      <c r="ED490" s="91"/>
      <c r="EE490" s="91"/>
      <c r="EF490" s="91"/>
      <c r="EG490" s="91"/>
      <c r="EH490" s="91"/>
      <c r="EI490" s="91"/>
      <c r="EJ490" s="91"/>
      <c r="EK490" s="91"/>
      <c r="EL490" s="91"/>
      <c r="EM490" s="91"/>
      <c r="EN490" s="91"/>
      <c r="EO490" s="91"/>
      <c r="EP490" s="91"/>
      <c r="EQ490" s="91"/>
      <c r="ER490" s="91"/>
      <c r="ES490" s="91"/>
      <c r="ET490" s="91"/>
      <c r="EU490" s="91"/>
      <c r="EV490" s="91"/>
      <c r="EW490" s="91"/>
      <c r="EX490" s="91"/>
      <c r="EY490" s="104"/>
      <c r="EZ490" s="104"/>
      <c r="FA490" s="104"/>
      <c r="FB490" s="104"/>
      <c r="FC490" s="104"/>
      <c r="FD490" s="104"/>
      <c r="FE490" s="104"/>
      <c r="FF490" s="105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</row>
    <row r="491" spans="1:208" ht="14.2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4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41"/>
      <c r="BE491" s="91"/>
      <c r="BF491" s="91"/>
      <c r="BG491" s="91"/>
      <c r="BH491" s="91"/>
      <c r="BI491" s="41"/>
      <c r="BJ491" s="91"/>
      <c r="BK491" s="91"/>
      <c r="BL491" s="91"/>
      <c r="BM491" s="91"/>
      <c r="BN491" s="91"/>
      <c r="BO491" s="91"/>
      <c r="BP491" s="91"/>
      <c r="BQ491" s="91"/>
      <c r="BR491" s="41"/>
      <c r="BS491" s="41"/>
      <c r="BT491" s="41"/>
      <c r="BU491" s="41"/>
      <c r="BV491" s="41"/>
      <c r="BW491" s="41"/>
      <c r="BX491" s="91"/>
      <c r="BY491" s="91"/>
      <c r="BZ491" s="91"/>
      <c r="CA491" s="91"/>
      <c r="CB491" s="41"/>
      <c r="CC491" s="91"/>
      <c r="CD491" s="91"/>
      <c r="CE491" s="91"/>
      <c r="CF491" s="91"/>
      <c r="CG491" s="41"/>
      <c r="CH491" s="41"/>
      <c r="CI491" s="41"/>
      <c r="CJ491" s="41"/>
      <c r="CK491" s="4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6"/>
      <c r="DB491" s="96"/>
      <c r="DC491" s="96"/>
      <c r="DD491" s="96"/>
      <c r="DE491" s="96"/>
      <c r="DF491" s="96"/>
      <c r="DG491" s="91"/>
      <c r="DH491" s="91"/>
      <c r="DI491" s="91"/>
      <c r="DJ491" s="91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1"/>
      <c r="DV491" s="91"/>
      <c r="DW491" s="91"/>
      <c r="DX491" s="91"/>
      <c r="DY491" s="91"/>
      <c r="DZ491" s="91"/>
      <c r="EA491" s="91"/>
      <c r="EB491" s="91"/>
      <c r="EC491" s="91"/>
      <c r="ED491" s="91"/>
      <c r="EE491" s="91"/>
      <c r="EF491" s="91"/>
      <c r="EG491" s="91"/>
      <c r="EH491" s="91"/>
      <c r="EI491" s="91"/>
      <c r="EJ491" s="91"/>
      <c r="EK491" s="91"/>
      <c r="EL491" s="91"/>
      <c r="EM491" s="91"/>
      <c r="EN491" s="91"/>
      <c r="EO491" s="91"/>
      <c r="EP491" s="91"/>
      <c r="EQ491" s="91"/>
      <c r="ER491" s="91"/>
      <c r="ES491" s="91"/>
      <c r="ET491" s="91"/>
      <c r="EU491" s="91"/>
      <c r="EV491" s="91"/>
      <c r="EW491" s="91"/>
      <c r="EX491" s="91"/>
      <c r="EY491" s="104"/>
      <c r="EZ491" s="104"/>
      <c r="FA491" s="104"/>
      <c r="FB491" s="104"/>
      <c r="FC491" s="104"/>
      <c r="FD491" s="104"/>
      <c r="FE491" s="104"/>
      <c r="FF491" s="105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</row>
    <row r="492" spans="1:208" ht="14.2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4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41"/>
      <c r="BE492" s="91"/>
      <c r="BF492" s="91"/>
      <c r="BG492" s="91"/>
      <c r="BH492" s="91"/>
      <c r="BI492" s="41"/>
      <c r="BJ492" s="91"/>
      <c r="BK492" s="91"/>
      <c r="BL492" s="91"/>
      <c r="BM492" s="91"/>
      <c r="BN492" s="91"/>
      <c r="BO492" s="91"/>
      <c r="BP492" s="91"/>
      <c r="BQ492" s="91"/>
      <c r="BR492" s="41"/>
      <c r="BS492" s="41"/>
      <c r="BT492" s="41"/>
      <c r="BU492" s="41"/>
      <c r="BV492" s="41"/>
      <c r="BW492" s="41"/>
      <c r="BX492" s="91"/>
      <c r="BY492" s="91"/>
      <c r="BZ492" s="91"/>
      <c r="CA492" s="91"/>
      <c r="CB492" s="41"/>
      <c r="CC492" s="91"/>
      <c r="CD492" s="91"/>
      <c r="CE492" s="91"/>
      <c r="CF492" s="91"/>
      <c r="CG492" s="41"/>
      <c r="CH492" s="41"/>
      <c r="CI492" s="41"/>
      <c r="CJ492" s="41"/>
      <c r="CK492" s="4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6"/>
      <c r="DB492" s="96"/>
      <c r="DC492" s="96"/>
      <c r="DD492" s="96"/>
      <c r="DE492" s="96"/>
      <c r="DF492" s="96"/>
      <c r="DG492" s="91"/>
      <c r="DH492" s="91"/>
      <c r="DI492" s="91"/>
      <c r="DJ492" s="91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1"/>
      <c r="DV492" s="91"/>
      <c r="DW492" s="91"/>
      <c r="DX492" s="91"/>
      <c r="DY492" s="91"/>
      <c r="DZ492" s="91"/>
      <c r="EA492" s="91"/>
      <c r="EB492" s="91"/>
      <c r="EC492" s="91"/>
      <c r="ED492" s="91"/>
      <c r="EE492" s="91"/>
      <c r="EF492" s="91"/>
      <c r="EG492" s="91"/>
      <c r="EH492" s="91"/>
      <c r="EI492" s="91"/>
      <c r="EJ492" s="91"/>
      <c r="EK492" s="91"/>
      <c r="EL492" s="91"/>
      <c r="EM492" s="91"/>
      <c r="EN492" s="91"/>
      <c r="EO492" s="91"/>
      <c r="EP492" s="91"/>
      <c r="EQ492" s="91"/>
      <c r="ER492" s="91"/>
      <c r="ES492" s="91"/>
      <c r="ET492" s="91"/>
      <c r="EU492" s="91"/>
      <c r="EV492" s="91"/>
      <c r="EW492" s="91"/>
      <c r="EX492" s="91"/>
      <c r="EY492" s="104"/>
      <c r="EZ492" s="104"/>
      <c r="FA492" s="104"/>
      <c r="FB492" s="104"/>
      <c r="FC492" s="104"/>
      <c r="FD492" s="104"/>
      <c r="FE492" s="104"/>
      <c r="FF492" s="105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</row>
    <row r="493" spans="1:208" ht="14.2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4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41"/>
      <c r="BE493" s="91"/>
      <c r="BF493" s="91"/>
      <c r="BG493" s="91"/>
      <c r="BH493" s="91"/>
      <c r="BI493" s="41"/>
      <c r="BJ493" s="91"/>
      <c r="BK493" s="91"/>
      <c r="BL493" s="91"/>
      <c r="BM493" s="91"/>
      <c r="BN493" s="91"/>
      <c r="BO493" s="91"/>
      <c r="BP493" s="91"/>
      <c r="BQ493" s="91"/>
      <c r="BR493" s="41"/>
      <c r="BS493" s="41"/>
      <c r="BT493" s="41"/>
      <c r="BU493" s="41"/>
      <c r="BV493" s="41"/>
      <c r="BW493" s="41"/>
      <c r="BX493" s="91"/>
      <c r="BY493" s="91"/>
      <c r="BZ493" s="91"/>
      <c r="CA493" s="91"/>
      <c r="CB493" s="41"/>
      <c r="CC493" s="91"/>
      <c r="CD493" s="91"/>
      <c r="CE493" s="91"/>
      <c r="CF493" s="91"/>
      <c r="CG493" s="41"/>
      <c r="CH493" s="41"/>
      <c r="CI493" s="41"/>
      <c r="CJ493" s="41"/>
      <c r="CK493" s="4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6"/>
      <c r="DB493" s="96"/>
      <c r="DC493" s="96"/>
      <c r="DD493" s="96"/>
      <c r="DE493" s="96"/>
      <c r="DF493" s="96"/>
      <c r="DG493" s="91"/>
      <c r="DH493" s="91"/>
      <c r="DI493" s="91"/>
      <c r="DJ493" s="91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1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  <c r="EJ493" s="91"/>
      <c r="EK493" s="91"/>
      <c r="EL493" s="91"/>
      <c r="EM493" s="91"/>
      <c r="EN493" s="91"/>
      <c r="EO493" s="91"/>
      <c r="EP493" s="91"/>
      <c r="EQ493" s="91"/>
      <c r="ER493" s="91"/>
      <c r="ES493" s="91"/>
      <c r="ET493" s="91"/>
      <c r="EU493" s="91"/>
      <c r="EV493" s="91"/>
      <c r="EW493" s="91"/>
      <c r="EX493" s="91"/>
      <c r="EY493" s="104"/>
      <c r="EZ493" s="104"/>
      <c r="FA493" s="104"/>
      <c r="FB493" s="104"/>
      <c r="FC493" s="104"/>
      <c r="FD493" s="104"/>
      <c r="FE493" s="104"/>
      <c r="FF493" s="105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</row>
    <row r="494" spans="1:208" ht="14.2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4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41"/>
      <c r="BE494" s="91"/>
      <c r="BF494" s="91"/>
      <c r="BG494" s="91"/>
      <c r="BH494" s="91"/>
      <c r="BI494" s="41"/>
      <c r="BJ494" s="91"/>
      <c r="BK494" s="91"/>
      <c r="BL494" s="91"/>
      <c r="BM494" s="91"/>
      <c r="BN494" s="91"/>
      <c r="BO494" s="91"/>
      <c r="BP494" s="91"/>
      <c r="BQ494" s="91"/>
      <c r="BR494" s="41"/>
      <c r="BS494" s="41"/>
      <c r="BT494" s="41"/>
      <c r="BU494" s="41"/>
      <c r="BV494" s="41"/>
      <c r="BW494" s="41"/>
      <c r="BX494" s="91"/>
      <c r="BY494" s="91"/>
      <c r="BZ494" s="91"/>
      <c r="CA494" s="91"/>
      <c r="CB494" s="41"/>
      <c r="CC494" s="91"/>
      <c r="CD494" s="91"/>
      <c r="CE494" s="91"/>
      <c r="CF494" s="91"/>
      <c r="CG494" s="41"/>
      <c r="CH494" s="41"/>
      <c r="CI494" s="41"/>
      <c r="CJ494" s="41"/>
      <c r="CK494" s="4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6"/>
      <c r="DB494" s="96"/>
      <c r="DC494" s="96"/>
      <c r="DD494" s="96"/>
      <c r="DE494" s="96"/>
      <c r="DF494" s="96"/>
      <c r="DG494" s="91"/>
      <c r="DH494" s="91"/>
      <c r="DI494" s="91"/>
      <c r="DJ494" s="91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1"/>
      <c r="DV494" s="91"/>
      <c r="DW494" s="91"/>
      <c r="DX494" s="91"/>
      <c r="DY494" s="91"/>
      <c r="DZ494" s="91"/>
      <c r="EA494" s="91"/>
      <c r="EB494" s="91"/>
      <c r="EC494" s="91"/>
      <c r="ED494" s="91"/>
      <c r="EE494" s="91"/>
      <c r="EF494" s="91"/>
      <c r="EG494" s="91"/>
      <c r="EH494" s="91"/>
      <c r="EI494" s="91"/>
      <c r="EJ494" s="91"/>
      <c r="EK494" s="91"/>
      <c r="EL494" s="91"/>
      <c r="EM494" s="91"/>
      <c r="EN494" s="91"/>
      <c r="EO494" s="91"/>
      <c r="EP494" s="91"/>
      <c r="EQ494" s="91"/>
      <c r="ER494" s="91"/>
      <c r="ES494" s="91"/>
      <c r="ET494" s="91"/>
      <c r="EU494" s="91"/>
      <c r="EV494" s="91"/>
      <c r="EW494" s="91"/>
      <c r="EX494" s="91"/>
      <c r="EY494" s="104"/>
      <c r="EZ494" s="104"/>
      <c r="FA494" s="104"/>
      <c r="FB494" s="104"/>
      <c r="FC494" s="104"/>
      <c r="FD494" s="104"/>
      <c r="FE494" s="104"/>
      <c r="FF494" s="105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</row>
    <row r="495" spans="1:208" ht="14.2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4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41"/>
      <c r="BE495" s="91"/>
      <c r="BF495" s="91"/>
      <c r="BG495" s="91"/>
      <c r="BH495" s="91"/>
      <c r="BI495" s="41"/>
      <c r="BJ495" s="91"/>
      <c r="BK495" s="91"/>
      <c r="BL495" s="91"/>
      <c r="BM495" s="91"/>
      <c r="BN495" s="91"/>
      <c r="BO495" s="91"/>
      <c r="BP495" s="91"/>
      <c r="BQ495" s="91"/>
      <c r="BR495" s="41"/>
      <c r="BS495" s="41"/>
      <c r="BT495" s="41"/>
      <c r="BU495" s="41"/>
      <c r="BV495" s="41"/>
      <c r="BW495" s="41"/>
      <c r="BX495" s="91"/>
      <c r="BY495" s="91"/>
      <c r="BZ495" s="91"/>
      <c r="CA495" s="91"/>
      <c r="CB495" s="41"/>
      <c r="CC495" s="91"/>
      <c r="CD495" s="91"/>
      <c r="CE495" s="91"/>
      <c r="CF495" s="91"/>
      <c r="CG495" s="41"/>
      <c r="CH495" s="41"/>
      <c r="CI495" s="41"/>
      <c r="CJ495" s="41"/>
      <c r="CK495" s="4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6"/>
      <c r="DB495" s="96"/>
      <c r="DC495" s="96"/>
      <c r="DD495" s="96"/>
      <c r="DE495" s="96"/>
      <c r="DF495" s="96"/>
      <c r="DG495" s="91"/>
      <c r="DH495" s="91"/>
      <c r="DI495" s="91"/>
      <c r="DJ495" s="91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1"/>
      <c r="DV495" s="91"/>
      <c r="DW495" s="91"/>
      <c r="DX495" s="91"/>
      <c r="DY495" s="91"/>
      <c r="DZ495" s="91"/>
      <c r="EA495" s="91"/>
      <c r="EB495" s="91"/>
      <c r="EC495" s="91"/>
      <c r="ED495" s="91"/>
      <c r="EE495" s="91"/>
      <c r="EF495" s="91"/>
      <c r="EG495" s="91"/>
      <c r="EH495" s="91"/>
      <c r="EI495" s="91"/>
      <c r="EJ495" s="91"/>
      <c r="EK495" s="91"/>
      <c r="EL495" s="91"/>
      <c r="EM495" s="91"/>
      <c r="EN495" s="91"/>
      <c r="EO495" s="91"/>
      <c r="EP495" s="91"/>
      <c r="EQ495" s="91"/>
      <c r="ER495" s="91"/>
      <c r="ES495" s="91"/>
      <c r="ET495" s="91"/>
      <c r="EU495" s="91"/>
      <c r="EV495" s="91"/>
      <c r="EW495" s="91"/>
      <c r="EX495" s="91"/>
      <c r="EY495" s="104"/>
      <c r="EZ495" s="104"/>
      <c r="FA495" s="104"/>
      <c r="FB495" s="104"/>
      <c r="FC495" s="104"/>
      <c r="FD495" s="104"/>
      <c r="FE495" s="104"/>
      <c r="FF495" s="105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</row>
    <row r="496" spans="1:208" ht="14.2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4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41"/>
      <c r="BE496" s="91"/>
      <c r="BF496" s="91"/>
      <c r="BG496" s="91"/>
      <c r="BH496" s="91"/>
      <c r="BI496" s="41"/>
      <c r="BJ496" s="91"/>
      <c r="BK496" s="91"/>
      <c r="BL496" s="91"/>
      <c r="BM496" s="91"/>
      <c r="BN496" s="91"/>
      <c r="BO496" s="91"/>
      <c r="BP496" s="91"/>
      <c r="BQ496" s="91"/>
      <c r="BR496" s="41"/>
      <c r="BS496" s="41"/>
      <c r="BT496" s="41"/>
      <c r="BU496" s="41"/>
      <c r="BV496" s="41"/>
      <c r="BW496" s="41"/>
      <c r="BX496" s="91"/>
      <c r="BY496" s="91"/>
      <c r="BZ496" s="91"/>
      <c r="CA496" s="91"/>
      <c r="CB496" s="41"/>
      <c r="CC496" s="91"/>
      <c r="CD496" s="91"/>
      <c r="CE496" s="91"/>
      <c r="CF496" s="91"/>
      <c r="CG496" s="41"/>
      <c r="CH496" s="41"/>
      <c r="CI496" s="41"/>
      <c r="CJ496" s="41"/>
      <c r="CK496" s="4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6"/>
      <c r="DB496" s="96"/>
      <c r="DC496" s="96"/>
      <c r="DD496" s="96"/>
      <c r="DE496" s="96"/>
      <c r="DF496" s="96"/>
      <c r="DG496" s="91"/>
      <c r="DH496" s="91"/>
      <c r="DI496" s="91"/>
      <c r="DJ496" s="91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1"/>
      <c r="DV496" s="91"/>
      <c r="DW496" s="91"/>
      <c r="DX496" s="91"/>
      <c r="DY496" s="91"/>
      <c r="DZ496" s="91"/>
      <c r="EA496" s="91"/>
      <c r="EB496" s="91"/>
      <c r="EC496" s="91"/>
      <c r="ED496" s="91"/>
      <c r="EE496" s="91"/>
      <c r="EF496" s="91"/>
      <c r="EG496" s="91"/>
      <c r="EH496" s="91"/>
      <c r="EI496" s="91"/>
      <c r="EJ496" s="91"/>
      <c r="EK496" s="91"/>
      <c r="EL496" s="91"/>
      <c r="EM496" s="91"/>
      <c r="EN496" s="91"/>
      <c r="EO496" s="91"/>
      <c r="EP496" s="91"/>
      <c r="EQ496" s="91"/>
      <c r="ER496" s="91"/>
      <c r="ES496" s="91"/>
      <c r="ET496" s="91"/>
      <c r="EU496" s="91"/>
      <c r="EV496" s="91"/>
      <c r="EW496" s="91"/>
      <c r="EX496" s="91"/>
      <c r="EY496" s="104"/>
      <c r="EZ496" s="104"/>
      <c r="FA496" s="104"/>
      <c r="FB496" s="104"/>
      <c r="FC496" s="104"/>
      <c r="FD496" s="104"/>
      <c r="FE496" s="104"/>
      <c r="FF496" s="105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</row>
    <row r="497" spans="1:208" ht="14.2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4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41"/>
      <c r="BE497" s="91"/>
      <c r="BF497" s="91"/>
      <c r="BG497" s="91"/>
      <c r="BH497" s="91"/>
      <c r="BI497" s="41"/>
      <c r="BJ497" s="91"/>
      <c r="BK497" s="91"/>
      <c r="BL497" s="91"/>
      <c r="BM497" s="91"/>
      <c r="BN497" s="91"/>
      <c r="BO497" s="91"/>
      <c r="BP497" s="91"/>
      <c r="BQ497" s="91"/>
      <c r="BR497" s="41"/>
      <c r="BS497" s="41"/>
      <c r="BT497" s="41"/>
      <c r="BU497" s="41"/>
      <c r="BV497" s="41"/>
      <c r="BW497" s="41"/>
      <c r="BX497" s="91"/>
      <c r="BY497" s="91"/>
      <c r="BZ497" s="91"/>
      <c r="CA497" s="91"/>
      <c r="CB497" s="41"/>
      <c r="CC497" s="91"/>
      <c r="CD497" s="91"/>
      <c r="CE497" s="91"/>
      <c r="CF497" s="91"/>
      <c r="CG497" s="41"/>
      <c r="CH497" s="41"/>
      <c r="CI497" s="41"/>
      <c r="CJ497" s="41"/>
      <c r="CK497" s="4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6"/>
      <c r="DB497" s="96"/>
      <c r="DC497" s="96"/>
      <c r="DD497" s="96"/>
      <c r="DE497" s="96"/>
      <c r="DF497" s="96"/>
      <c r="DG497" s="91"/>
      <c r="DH497" s="91"/>
      <c r="DI497" s="91"/>
      <c r="DJ497" s="91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1"/>
      <c r="DV497" s="91"/>
      <c r="DW497" s="91"/>
      <c r="DX497" s="91"/>
      <c r="DY497" s="91"/>
      <c r="DZ497" s="91"/>
      <c r="EA497" s="91"/>
      <c r="EB497" s="91"/>
      <c r="EC497" s="91"/>
      <c r="ED497" s="91"/>
      <c r="EE497" s="91"/>
      <c r="EF497" s="91"/>
      <c r="EG497" s="91"/>
      <c r="EH497" s="91"/>
      <c r="EI497" s="91"/>
      <c r="EJ497" s="91"/>
      <c r="EK497" s="91"/>
      <c r="EL497" s="91"/>
      <c r="EM497" s="91"/>
      <c r="EN497" s="91"/>
      <c r="EO497" s="91"/>
      <c r="EP497" s="91"/>
      <c r="EQ497" s="91"/>
      <c r="ER497" s="91"/>
      <c r="ES497" s="91"/>
      <c r="ET497" s="91"/>
      <c r="EU497" s="91"/>
      <c r="EV497" s="91"/>
      <c r="EW497" s="91"/>
      <c r="EX497" s="91"/>
      <c r="EY497" s="104"/>
      <c r="EZ497" s="104"/>
      <c r="FA497" s="104"/>
      <c r="FB497" s="104"/>
      <c r="FC497" s="104"/>
      <c r="FD497" s="104"/>
      <c r="FE497" s="104"/>
      <c r="FF497" s="105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</row>
    <row r="498" spans="1:208" ht="14.2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4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41"/>
      <c r="BE498" s="91"/>
      <c r="BF498" s="91"/>
      <c r="BG498" s="91"/>
      <c r="BH498" s="91"/>
      <c r="BI498" s="41"/>
      <c r="BJ498" s="91"/>
      <c r="BK498" s="91"/>
      <c r="BL498" s="91"/>
      <c r="BM498" s="91"/>
      <c r="BN498" s="91"/>
      <c r="BO498" s="91"/>
      <c r="BP498" s="91"/>
      <c r="BQ498" s="91"/>
      <c r="BR498" s="41"/>
      <c r="BS498" s="41"/>
      <c r="BT498" s="41"/>
      <c r="BU498" s="41"/>
      <c r="BV498" s="41"/>
      <c r="BW498" s="41"/>
      <c r="BX498" s="91"/>
      <c r="BY498" s="91"/>
      <c r="BZ498" s="91"/>
      <c r="CA498" s="91"/>
      <c r="CB498" s="41"/>
      <c r="CC498" s="91"/>
      <c r="CD498" s="91"/>
      <c r="CE498" s="91"/>
      <c r="CF498" s="91"/>
      <c r="CG498" s="41"/>
      <c r="CH498" s="41"/>
      <c r="CI498" s="41"/>
      <c r="CJ498" s="41"/>
      <c r="CK498" s="4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6"/>
      <c r="DB498" s="96"/>
      <c r="DC498" s="96"/>
      <c r="DD498" s="96"/>
      <c r="DE498" s="96"/>
      <c r="DF498" s="96"/>
      <c r="DG498" s="91"/>
      <c r="DH498" s="91"/>
      <c r="DI498" s="91"/>
      <c r="DJ498" s="91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1"/>
      <c r="DV498" s="91"/>
      <c r="DW498" s="91"/>
      <c r="DX498" s="91"/>
      <c r="DY498" s="91"/>
      <c r="DZ498" s="91"/>
      <c r="EA498" s="91"/>
      <c r="EB498" s="91"/>
      <c r="EC498" s="91"/>
      <c r="ED498" s="91"/>
      <c r="EE498" s="91"/>
      <c r="EF498" s="91"/>
      <c r="EG498" s="91"/>
      <c r="EH498" s="91"/>
      <c r="EI498" s="91"/>
      <c r="EJ498" s="91"/>
      <c r="EK498" s="91"/>
      <c r="EL498" s="91"/>
      <c r="EM498" s="91"/>
      <c r="EN498" s="91"/>
      <c r="EO498" s="91"/>
      <c r="EP498" s="91"/>
      <c r="EQ498" s="91"/>
      <c r="ER498" s="91"/>
      <c r="ES498" s="91"/>
      <c r="ET498" s="91"/>
      <c r="EU498" s="91"/>
      <c r="EV498" s="91"/>
      <c r="EW498" s="91"/>
      <c r="EX498" s="91"/>
      <c r="EY498" s="104"/>
      <c r="EZ498" s="104"/>
      <c r="FA498" s="104"/>
      <c r="FB498" s="104"/>
      <c r="FC498" s="104"/>
      <c r="FD498" s="104"/>
      <c r="FE498" s="104"/>
      <c r="FF498" s="105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</row>
    <row r="499" spans="1:208" ht="14.2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4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41"/>
      <c r="BE499" s="91"/>
      <c r="BF499" s="91"/>
      <c r="BG499" s="91"/>
      <c r="BH499" s="91"/>
      <c r="BI499" s="41"/>
      <c r="BJ499" s="91"/>
      <c r="BK499" s="91"/>
      <c r="BL499" s="91"/>
      <c r="BM499" s="91"/>
      <c r="BN499" s="91"/>
      <c r="BO499" s="91"/>
      <c r="BP499" s="91"/>
      <c r="BQ499" s="91"/>
      <c r="BR499" s="41"/>
      <c r="BS499" s="41"/>
      <c r="BT499" s="41"/>
      <c r="BU499" s="41"/>
      <c r="BV499" s="41"/>
      <c r="BW499" s="41"/>
      <c r="BX499" s="91"/>
      <c r="BY499" s="91"/>
      <c r="BZ499" s="91"/>
      <c r="CA499" s="91"/>
      <c r="CB499" s="41"/>
      <c r="CC499" s="91"/>
      <c r="CD499" s="91"/>
      <c r="CE499" s="91"/>
      <c r="CF499" s="91"/>
      <c r="CG499" s="41"/>
      <c r="CH499" s="41"/>
      <c r="CI499" s="41"/>
      <c r="CJ499" s="41"/>
      <c r="CK499" s="4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6"/>
      <c r="DB499" s="96"/>
      <c r="DC499" s="96"/>
      <c r="DD499" s="96"/>
      <c r="DE499" s="96"/>
      <c r="DF499" s="96"/>
      <c r="DG499" s="91"/>
      <c r="DH499" s="91"/>
      <c r="DI499" s="91"/>
      <c r="DJ499" s="91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1"/>
      <c r="DV499" s="91"/>
      <c r="DW499" s="91"/>
      <c r="DX499" s="91"/>
      <c r="DY499" s="91"/>
      <c r="DZ499" s="91"/>
      <c r="EA499" s="91"/>
      <c r="EB499" s="91"/>
      <c r="EC499" s="91"/>
      <c r="ED499" s="91"/>
      <c r="EE499" s="91"/>
      <c r="EF499" s="91"/>
      <c r="EG499" s="91"/>
      <c r="EH499" s="91"/>
      <c r="EI499" s="91"/>
      <c r="EJ499" s="91"/>
      <c r="EK499" s="91"/>
      <c r="EL499" s="91"/>
      <c r="EM499" s="91"/>
      <c r="EN499" s="91"/>
      <c r="EO499" s="91"/>
      <c r="EP499" s="91"/>
      <c r="EQ499" s="91"/>
      <c r="ER499" s="91"/>
      <c r="ES499" s="91"/>
      <c r="ET499" s="91"/>
      <c r="EU499" s="91"/>
      <c r="EV499" s="91"/>
      <c r="EW499" s="91"/>
      <c r="EX499" s="91"/>
      <c r="EY499" s="104"/>
      <c r="EZ499" s="104"/>
      <c r="FA499" s="104"/>
      <c r="FB499" s="104"/>
      <c r="FC499" s="104"/>
      <c r="FD499" s="104"/>
      <c r="FE499" s="104"/>
      <c r="FF499" s="105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</row>
    <row r="500" spans="1:208" ht="14.2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4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41"/>
      <c r="BE500" s="91"/>
      <c r="BF500" s="91"/>
      <c r="BG500" s="91"/>
      <c r="BH500" s="91"/>
      <c r="BI500" s="41"/>
      <c r="BJ500" s="91"/>
      <c r="BK500" s="91"/>
      <c r="BL500" s="91"/>
      <c r="BM500" s="91"/>
      <c r="BN500" s="91"/>
      <c r="BO500" s="91"/>
      <c r="BP500" s="91"/>
      <c r="BQ500" s="91"/>
      <c r="BR500" s="41"/>
      <c r="BS500" s="41"/>
      <c r="BT500" s="41"/>
      <c r="BU500" s="41"/>
      <c r="BV500" s="41"/>
      <c r="BW500" s="41"/>
      <c r="BX500" s="91"/>
      <c r="BY500" s="91"/>
      <c r="BZ500" s="91"/>
      <c r="CA500" s="91"/>
      <c r="CB500" s="41"/>
      <c r="CC500" s="91"/>
      <c r="CD500" s="91"/>
      <c r="CE500" s="91"/>
      <c r="CF500" s="91"/>
      <c r="CG500" s="41"/>
      <c r="CH500" s="41"/>
      <c r="CI500" s="41"/>
      <c r="CJ500" s="41"/>
      <c r="CK500" s="4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6"/>
      <c r="DB500" s="96"/>
      <c r="DC500" s="96"/>
      <c r="DD500" s="96"/>
      <c r="DE500" s="96"/>
      <c r="DF500" s="96"/>
      <c r="DG500" s="91"/>
      <c r="DH500" s="91"/>
      <c r="DI500" s="91"/>
      <c r="DJ500" s="91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1"/>
      <c r="DV500" s="91"/>
      <c r="DW500" s="91"/>
      <c r="DX500" s="91"/>
      <c r="DY500" s="91"/>
      <c r="DZ500" s="91"/>
      <c r="EA500" s="91"/>
      <c r="EB500" s="91"/>
      <c r="EC500" s="91"/>
      <c r="ED500" s="91"/>
      <c r="EE500" s="91"/>
      <c r="EF500" s="91"/>
      <c r="EG500" s="91"/>
      <c r="EH500" s="91"/>
      <c r="EI500" s="91"/>
      <c r="EJ500" s="91"/>
      <c r="EK500" s="91"/>
      <c r="EL500" s="91"/>
      <c r="EM500" s="91"/>
      <c r="EN500" s="91"/>
      <c r="EO500" s="91"/>
      <c r="EP500" s="91"/>
      <c r="EQ500" s="91"/>
      <c r="ER500" s="91"/>
      <c r="ES500" s="91"/>
      <c r="ET500" s="91"/>
      <c r="EU500" s="91"/>
      <c r="EV500" s="91"/>
      <c r="EW500" s="91"/>
      <c r="EX500" s="91"/>
      <c r="EY500" s="104"/>
      <c r="EZ500" s="104"/>
      <c r="FA500" s="104"/>
      <c r="FB500" s="104"/>
      <c r="FC500" s="104"/>
      <c r="FD500" s="104"/>
      <c r="FE500" s="104"/>
      <c r="FF500" s="105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</row>
    <row r="501" spans="1:208" ht="14.2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4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41"/>
      <c r="BE501" s="91"/>
      <c r="BF501" s="91"/>
      <c r="BG501" s="91"/>
      <c r="BH501" s="91"/>
      <c r="BI501" s="41"/>
      <c r="BJ501" s="91"/>
      <c r="BK501" s="91"/>
      <c r="BL501" s="91"/>
      <c r="BM501" s="91"/>
      <c r="BN501" s="91"/>
      <c r="BO501" s="91"/>
      <c r="BP501" s="91"/>
      <c r="BQ501" s="91"/>
      <c r="BR501" s="41"/>
      <c r="BS501" s="41"/>
      <c r="BT501" s="41"/>
      <c r="BU501" s="41"/>
      <c r="BV501" s="41"/>
      <c r="BW501" s="41"/>
      <c r="BX501" s="91"/>
      <c r="BY501" s="91"/>
      <c r="BZ501" s="91"/>
      <c r="CA501" s="91"/>
      <c r="CB501" s="41"/>
      <c r="CC501" s="91"/>
      <c r="CD501" s="91"/>
      <c r="CE501" s="91"/>
      <c r="CF501" s="91"/>
      <c r="CG501" s="41"/>
      <c r="CH501" s="41"/>
      <c r="CI501" s="41"/>
      <c r="CJ501" s="41"/>
      <c r="CK501" s="4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6"/>
      <c r="DB501" s="96"/>
      <c r="DC501" s="96"/>
      <c r="DD501" s="96"/>
      <c r="DE501" s="96"/>
      <c r="DF501" s="96"/>
      <c r="DG501" s="91"/>
      <c r="DH501" s="91"/>
      <c r="DI501" s="91"/>
      <c r="DJ501" s="91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1"/>
      <c r="DV501" s="91"/>
      <c r="DW501" s="91"/>
      <c r="DX501" s="91"/>
      <c r="DY501" s="91"/>
      <c r="DZ501" s="91"/>
      <c r="EA501" s="91"/>
      <c r="EB501" s="91"/>
      <c r="EC501" s="91"/>
      <c r="ED501" s="91"/>
      <c r="EE501" s="91"/>
      <c r="EF501" s="91"/>
      <c r="EG501" s="91"/>
      <c r="EH501" s="91"/>
      <c r="EI501" s="91"/>
      <c r="EJ501" s="91"/>
      <c r="EK501" s="91"/>
      <c r="EL501" s="91"/>
      <c r="EM501" s="91"/>
      <c r="EN501" s="91"/>
      <c r="EO501" s="91"/>
      <c r="EP501" s="91"/>
      <c r="EQ501" s="91"/>
      <c r="ER501" s="91"/>
      <c r="ES501" s="91"/>
      <c r="ET501" s="91"/>
      <c r="EU501" s="91"/>
      <c r="EV501" s="91"/>
      <c r="EW501" s="91"/>
      <c r="EX501" s="91"/>
      <c r="EY501" s="104"/>
      <c r="EZ501" s="104"/>
      <c r="FA501" s="104"/>
      <c r="FB501" s="104"/>
      <c r="FC501" s="104"/>
      <c r="FD501" s="104"/>
      <c r="FE501" s="104"/>
      <c r="FF501" s="105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</row>
    <row r="502" spans="1:208" ht="14.2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4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41"/>
      <c r="BE502" s="91"/>
      <c r="BF502" s="91"/>
      <c r="BG502" s="91"/>
      <c r="BH502" s="91"/>
      <c r="BI502" s="41"/>
      <c r="BJ502" s="91"/>
      <c r="BK502" s="91"/>
      <c r="BL502" s="91"/>
      <c r="BM502" s="91"/>
      <c r="BN502" s="91"/>
      <c r="BO502" s="91"/>
      <c r="BP502" s="91"/>
      <c r="BQ502" s="91"/>
      <c r="BR502" s="41"/>
      <c r="BS502" s="41"/>
      <c r="BT502" s="41"/>
      <c r="BU502" s="41"/>
      <c r="BV502" s="41"/>
      <c r="BW502" s="41"/>
      <c r="BX502" s="91"/>
      <c r="BY502" s="91"/>
      <c r="BZ502" s="91"/>
      <c r="CA502" s="91"/>
      <c r="CB502" s="41"/>
      <c r="CC502" s="91"/>
      <c r="CD502" s="91"/>
      <c r="CE502" s="91"/>
      <c r="CF502" s="91"/>
      <c r="CG502" s="41"/>
      <c r="CH502" s="41"/>
      <c r="CI502" s="41"/>
      <c r="CJ502" s="41"/>
      <c r="CK502" s="4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6"/>
      <c r="DB502" s="96"/>
      <c r="DC502" s="96"/>
      <c r="DD502" s="96"/>
      <c r="DE502" s="96"/>
      <c r="DF502" s="96"/>
      <c r="DG502" s="91"/>
      <c r="DH502" s="91"/>
      <c r="DI502" s="91"/>
      <c r="DJ502" s="91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1"/>
      <c r="DV502" s="91"/>
      <c r="DW502" s="91"/>
      <c r="DX502" s="91"/>
      <c r="DY502" s="91"/>
      <c r="DZ502" s="91"/>
      <c r="EA502" s="91"/>
      <c r="EB502" s="91"/>
      <c r="EC502" s="91"/>
      <c r="ED502" s="91"/>
      <c r="EE502" s="91"/>
      <c r="EF502" s="91"/>
      <c r="EG502" s="91"/>
      <c r="EH502" s="91"/>
      <c r="EI502" s="91"/>
      <c r="EJ502" s="91"/>
      <c r="EK502" s="91"/>
      <c r="EL502" s="91"/>
      <c r="EM502" s="91"/>
      <c r="EN502" s="91"/>
      <c r="EO502" s="91"/>
      <c r="EP502" s="91"/>
      <c r="EQ502" s="91"/>
      <c r="ER502" s="91"/>
      <c r="ES502" s="91"/>
      <c r="ET502" s="91"/>
      <c r="EU502" s="91"/>
      <c r="EV502" s="91"/>
      <c r="EW502" s="91"/>
      <c r="EX502" s="91"/>
      <c r="EY502" s="104"/>
      <c r="EZ502" s="104"/>
      <c r="FA502" s="104"/>
      <c r="FB502" s="104"/>
      <c r="FC502" s="104"/>
      <c r="FD502" s="104"/>
      <c r="FE502" s="104"/>
      <c r="FF502" s="105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</row>
    <row r="503" spans="1:208" ht="14.2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4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41"/>
      <c r="BE503" s="91"/>
      <c r="BF503" s="91"/>
      <c r="BG503" s="91"/>
      <c r="BH503" s="91"/>
      <c r="BI503" s="41"/>
      <c r="BJ503" s="91"/>
      <c r="BK503" s="91"/>
      <c r="BL503" s="91"/>
      <c r="BM503" s="91"/>
      <c r="BN503" s="91"/>
      <c r="BO503" s="91"/>
      <c r="BP503" s="91"/>
      <c r="BQ503" s="91"/>
      <c r="BR503" s="41"/>
      <c r="BS503" s="41"/>
      <c r="BT503" s="41"/>
      <c r="BU503" s="41"/>
      <c r="BV503" s="41"/>
      <c r="BW503" s="41"/>
      <c r="BX503" s="91"/>
      <c r="BY503" s="91"/>
      <c r="BZ503" s="91"/>
      <c r="CA503" s="91"/>
      <c r="CB503" s="41"/>
      <c r="CC503" s="91"/>
      <c r="CD503" s="91"/>
      <c r="CE503" s="91"/>
      <c r="CF503" s="91"/>
      <c r="CG503" s="41"/>
      <c r="CH503" s="41"/>
      <c r="CI503" s="41"/>
      <c r="CJ503" s="41"/>
      <c r="CK503" s="4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6"/>
      <c r="DB503" s="96"/>
      <c r="DC503" s="96"/>
      <c r="DD503" s="96"/>
      <c r="DE503" s="96"/>
      <c r="DF503" s="96"/>
      <c r="DG503" s="91"/>
      <c r="DH503" s="91"/>
      <c r="DI503" s="91"/>
      <c r="DJ503" s="91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1"/>
      <c r="DV503" s="91"/>
      <c r="DW503" s="91"/>
      <c r="DX503" s="91"/>
      <c r="DY503" s="91"/>
      <c r="DZ503" s="91"/>
      <c r="EA503" s="91"/>
      <c r="EB503" s="91"/>
      <c r="EC503" s="91"/>
      <c r="ED503" s="91"/>
      <c r="EE503" s="91"/>
      <c r="EF503" s="91"/>
      <c r="EG503" s="91"/>
      <c r="EH503" s="91"/>
      <c r="EI503" s="91"/>
      <c r="EJ503" s="91"/>
      <c r="EK503" s="91"/>
      <c r="EL503" s="91"/>
      <c r="EM503" s="91"/>
      <c r="EN503" s="91"/>
      <c r="EO503" s="91"/>
      <c r="EP503" s="91"/>
      <c r="EQ503" s="91"/>
      <c r="ER503" s="91"/>
      <c r="ES503" s="91"/>
      <c r="ET503" s="91"/>
      <c r="EU503" s="91"/>
      <c r="EV503" s="91"/>
      <c r="EW503" s="91"/>
      <c r="EX503" s="91"/>
      <c r="EY503" s="104"/>
      <c r="EZ503" s="104"/>
      <c r="FA503" s="104"/>
      <c r="FB503" s="104"/>
      <c r="FC503" s="104"/>
      <c r="FD503" s="104"/>
      <c r="FE503" s="104"/>
      <c r="FF503" s="105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</row>
    <row r="504" spans="1:208" ht="14.2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4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41"/>
      <c r="BE504" s="91"/>
      <c r="BF504" s="91"/>
      <c r="BG504" s="91"/>
      <c r="BH504" s="91"/>
      <c r="BI504" s="41"/>
      <c r="BJ504" s="91"/>
      <c r="BK504" s="91"/>
      <c r="BL504" s="91"/>
      <c r="BM504" s="91"/>
      <c r="BN504" s="91"/>
      <c r="BO504" s="91"/>
      <c r="BP504" s="91"/>
      <c r="BQ504" s="91"/>
      <c r="BR504" s="41"/>
      <c r="BS504" s="41"/>
      <c r="BT504" s="41"/>
      <c r="BU504" s="41"/>
      <c r="BV504" s="41"/>
      <c r="BW504" s="41"/>
      <c r="BX504" s="91"/>
      <c r="BY504" s="91"/>
      <c r="BZ504" s="91"/>
      <c r="CA504" s="91"/>
      <c r="CB504" s="41"/>
      <c r="CC504" s="91"/>
      <c r="CD504" s="91"/>
      <c r="CE504" s="91"/>
      <c r="CF504" s="91"/>
      <c r="CG504" s="41"/>
      <c r="CH504" s="41"/>
      <c r="CI504" s="41"/>
      <c r="CJ504" s="41"/>
      <c r="CK504" s="4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6"/>
      <c r="DB504" s="96"/>
      <c r="DC504" s="96"/>
      <c r="DD504" s="96"/>
      <c r="DE504" s="96"/>
      <c r="DF504" s="96"/>
      <c r="DG504" s="91"/>
      <c r="DH504" s="91"/>
      <c r="DI504" s="91"/>
      <c r="DJ504" s="91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1"/>
      <c r="DV504" s="91"/>
      <c r="DW504" s="91"/>
      <c r="DX504" s="91"/>
      <c r="DY504" s="91"/>
      <c r="DZ504" s="91"/>
      <c r="EA504" s="91"/>
      <c r="EB504" s="91"/>
      <c r="EC504" s="91"/>
      <c r="ED504" s="91"/>
      <c r="EE504" s="91"/>
      <c r="EF504" s="91"/>
      <c r="EG504" s="91"/>
      <c r="EH504" s="91"/>
      <c r="EI504" s="91"/>
      <c r="EJ504" s="91"/>
      <c r="EK504" s="91"/>
      <c r="EL504" s="91"/>
      <c r="EM504" s="91"/>
      <c r="EN504" s="91"/>
      <c r="EO504" s="91"/>
      <c r="EP504" s="91"/>
      <c r="EQ504" s="91"/>
      <c r="ER504" s="91"/>
      <c r="ES504" s="91"/>
      <c r="ET504" s="91"/>
      <c r="EU504" s="91"/>
      <c r="EV504" s="91"/>
      <c r="EW504" s="91"/>
      <c r="EX504" s="91"/>
      <c r="EY504" s="104"/>
      <c r="EZ504" s="104"/>
      <c r="FA504" s="104"/>
      <c r="FB504" s="104"/>
      <c r="FC504" s="104"/>
      <c r="FD504" s="104"/>
      <c r="FE504" s="104"/>
      <c r="FF504" s="105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</row>
    <row r="505" spans="1:208" ht="14.2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4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41"/>
      <c r="BE505" s="91"/>
      <c r="BF505" s="91"/>
      <c r="BG505" s="91"/>
      <c r="BH505" s="91"/>
      <c r="BI505" s="41"/>
      <c r="BJ505" s="91"/>
      <c r="BK505" s="91"/>
      <c r="BL505" s="91"/>
      <c r="BM505" s="91"/>
      <c r="BN505" s="91"/>
      <c r="BO505" s="91"/>
      <c r="BP505" s="91"/>
      <c r="BQ505" s="91"/>
      <c r="BR505" s="41"/>
      <c r="BS505" s="41"/>
      <c r="BT505" s="41"/>
      <c r="BU505" s="41"/>
      <c r="BV505" s="41"/>
      <c r="BW505" s="41"/>
      <c r="BX505" s="91"/>
      <c r="BY505" s="91"/>
      <c r="BZ505" s="91"/>
      <c r="CA505" s="91"/>
      <c r="CB505" s="41"/>
      <c r="CC505" s="91"/>
      <c r="CD505" s="91"/>
      <c r="CE505" s="91"/>
      <c r="CF505" s="91"/>
      <c r="CG505" s="41"/>
      <c r="CH505" s="41"/>
      <c r="CI505" s="41"/>
      <c r="CJ505" s="41"/>
      <c r="CK505" s="4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6"/>
      <c r="DB505" s="96"/>
      <c r="DC505" s="96"/>
      <c r="DD505" s="96"/>
      <c r="DE505" s="96"/>
      <c r="DF505" s="96"/>
      <c r="DG505" s="91"/>
      <c r="DH505" s="91"/>
      <c r="DI505" s="91"/>
      <c r="DJ505" s="91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1"/>
      <c r="DV505" s="91"/>
      <c r="DW505" s="91"/>
      <c r="DX505" s="91"/>
      <c r="DY505" s="91"/>
      <c r="DZ505" s="91"/>
      <c r="EA505" s="91"/>
      <c r="EB505" s="91"/>
      <c r="EC505" s="91"/>
      <c r="ED505" s="91"/>
      <c r="EE505" s="91"/>
      <c r="EF505" s="91"/>
      <c r="EG505" s="91"/>
      <c r="EH505" s="91"/>
      <c r="EI505" s="91"/>
      <c r="EJ505" s="91"/>
      <c r="EK505" s="91"/>
      <c r="EL505" s="91"/>
      <c r="EM505" s="91"/>
      <c r="EN505" s="91"/>
      <c r="EO505" s="91"/>
      <c r="EP505" s="91"/>
      <c r="EQ505" s="91"/>
      <c r="ER505" s="91"/>
      <c r="ES505" s="91"/>
      <c r="ET505" s="91"/>
      <c r="EU505" s="91"/>
      <c r="EV505" s="91"/>
      <c r="EW505" s="91"/>
      <c r="EX505" s="91"/>
      <c r="EY505" s="104"/>
      <c r="EZ505" s="104"/>
      <c r="FA505" s="104"/>
      <c r="FB505" s="104"/>
      <c r="FC505" s="104"/>
      <c r="FD505" s="104"/>
      <c r="FE505" s="104"/>
      <c r="FF505" s="105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</row>
    <row r="506" spans="1:208" ht="14.2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4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41"/>
      <c r="BE506" s="91"/>
      <c r="BF506" s="91"/>
      <c r="BG506" s="91"/>
      <c r="BH506" s="91"/>
      <c r="BI506" s="41"/>
      <c r="BJ506" s="91"/>
      <c r="BK506" s="91"/>
      <c r="BL506" s="91"/>
      <c r="BM506" s="91"/>
      <c r="BN506" s="91"/>
      <c r="BO506" s="91"/>
      <c r="BP506" s="91"/>
      <c r="BQ506" s="91"/>
      <c r="BR506" s="41"/>
      <c r="BS506" s="41"/>
      <c r="BT506" s="41"/>
      <c r="BU506" s="41"/>
      <c r="BV506" s="41"/>
      <c r="BW506" s="41"/>
      <c r="BX506" s="91"/>
      <c r="BY506" s="91"/>
      <c r="BZ506" s="91"/>
      <c r="CA506" s="91"/>
      <c r="CB506" s="41"/>
      <c r="CC506" s="91"/>
      <c r="CD506" s="91"/>
      <c r="CE506" s="91"/>
      <c r="CF506" s="91"/>
      <c r="CG506" s="41"/>
      <c r="CH506" s="41"/>
      <c r="CI506" s="41"/>
      <c r="CJ506" s="41"/>
      <c r="CK506" s="4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6"/>
      <c r="DB506" s="96"/>
      <c r="DC506" s="96"/>
      <c r="DD506" s="96"/>
      <c r="DE506" s="96"/>
      <c r="DF506" s="96"/>
      <c r="DG506" s="91"/>
      <c r="DH506" s="91"/>
      <c r="DI506" s="91"/>
      <c r="DJ506" s="91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1"/>
      <c r="DV506" s="91"/>
      <c r="DW506" s="91"/>
      <c r="DX506" s="91"/>
      <c r="DY506" s="91"/>
      <c r="DZ506" s="91"/>
      <c r="EA506" s="91"/>
      <c r="EB506" s="91"/>
      <c r="EC506" s="91"/>
      <c r="ED506" s="91"/>
      <c r="EE506" s="91"/>
      <c r="EF506" s="91"/>
      <c r="EG506" s="91"/>
      <c r="EH506" s="91"/>
      <c r="EI506" s="91"/>
      <c r="EJ506" s="91"/>
      <c r="EK506" s="91"/>
      <c r="EL506" s="91"/>
      <c r="EM506" s="91"/>
      <c r="EN506" s="91"/>
      <c r="EO506" s="91"/>
      <c r="EP506" s="91"/>
      <c r="EQ506" s="91"/>
      <c r="ER506" s="91"/>
      <c r="ES506" s="91"/>
      <c r="ET506" s="91"/>
      <c r="EU506" s="91"/>
      <c r="EV506" s="91"/>
      <c r="EW506" s="91"/>
      <c r="EX506" s="91"/>
      <c r="EY506" s="104"/>
      <c r="EZ506" s="104"/>
      <c r="FA506" s="104"/>
      <c r="FB506" s="104"/>
      <c r="FC506" s="104"/>
      <c r="FD506" s="104"/>
      <c r="FE506" s="104"/>
      <c r="FF506" s="105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</row>
    <row r="507" spans="1:208" ht="14.2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4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41"/>
      <c r="BE507" s="91"/>
      <c r="BF507" s="91"/>
      <c r="BG507" s="91"/>
      <c r="BH507" s="91"/>
      <c r="BI507" s="41"/>
      <c r="BJ507" s="91"/>
      <c r="BK507" s="91"/>
      <c r="BL507" s="91"/>
      <c r="BM507" s="91"/>
      <c r="BN507" s="91"/>
      <c r="BO507" s="91"/>
      <c r="BP507" s="91"/>
      <c r="BQ507" s="91"/>
      <c r="BR507" s="41"/>
      <c r="BS507" s="41"/>
      <c r="BT507" s="41"/>
      <c r="BU507" s="41"/>
      <c r="BV507" s="41"/>
      <c r="BW507" s="41"/>
      <c r="BX507" s="91"/>
      <c r="BY507" s="91"/>
      <c r="BZ507" s="91"/>
      <c r="CA507" s="91"/>
      <c r="CB507" s="41"/>
      <c r="CC507" s="91"/>
      <c r="CD507" s="91"/>
      <c r="CE507" s="91"/>
      <c r="CF507" s="91"/>
      <c r="CG507" s="41"/>
      <c r="CH507" s="41"/>
      <c r="CI507" s="41"/>
      <c r="CJ507" s="41"/>
      <c r="CK507" s="4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6"/>
      <c r="DB507" s="96"/>
      <c r="DC507" s="96"/>
      <c r="DD507" s="96"/>
      <c r="DE507" s="96"/>
      <c r="DF507" s="96"/>
      <c r="DG507" s="91"/>
      <c r="DH507" s="91"/>
      <c r="DI507" s="91"/>
      <c r="DJ507" s="91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1"/>
      <c r="DV507" s="91"/>
      <c r="DW507" s="91"/>
      <c r="DX507" s="91"/>
      <c r="DY507" s="91"/>
      <c r="DZ507" s="91"/>
      <c r="EA507" s="91"/>
      <c r="EB507" s="91"/>
      <c r="EC507" s="91"/>
      <c r="ED507" s="91"/>
      <c r="EE507" s="91"/>
      <c r="EF507" s="91"/>
      <c r="EG507" s="91"/>
      <c r="EH507" s="91"/>
      <c r="EI507" s="91"/>
      <c r="EJ507" s="91"/>
      <c r="EK507" s="91"/>
      <c r="EL507" s="91"/>
      <c r="EM507" s="91"/>
      <c r="EN507" s="91"/>
      <c r="EO507" s="91"/>
      <c r="EP507" s="91"/>
      <c r="EQ507" s="91"/>
      <c r="ER507" s="91"/>
      <c r="ES507" s="91"/>
      <c r="ET507" s="91"/>
      <c r="EU507" s="91"/>
      <c r="EV507" s="91"/>
      <c r="EW507" s="91"/>
      <c r="EX507" s="91"/>
      <c r="EY507" s="104"/>
      <c r="EZ507" s="104"/>
      <c r="FA507" s="104"/>
      <c r="FB507" s="104"/>
      <c r="FC507" s="104"/>
      <c r="FD507" s="104"/>
      <c r="FE507" s="104"/>
      <c r="FF507" s="105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</row>
    <row r="508" spans="1:208" ht="14.2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4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41"/>
      <c r="BE508" s="91"/>
      <c r="BF508" s="91"/>
      <c r="BG508" s="91"/>
      <c r="BH508" s="91"/>
      <c r="BI508" s="41"/>
      <c r="BJ508" s="91"/>
      <c r="BK508" s="91"/>
      <c r="BL508" s="91"/>
      <c r="BM508" s="91"/>
      <c r="BN508" s="91"/>
      <c r="BO508" s="91"/>
      <c r="BP508" s="91"/>
      <c r="BQ508" s="91"/>
      <c r="BR508" s="41"/>
      <c r="BS508" s="41"/>
      <c r="BT508" s="41"/>
      <c r="BU508" s="41"/>
      <c r="BV508" s="41"/>
      <c r="BW508" s="41"/>
      <c r="BX508" s="91"/>
      <c r="BY508" s="91"/>
      <c r="BZ508" s="91"/>
      <c r="CA508" s="91"/>
      <c r="CB508" s="41"/>
      <c r="CC508" s="91"/>
      <c r="CD508" s="91"/>
      <c r="CE508" s="91"/>
      <c r="CF508" s="91"/>
      <c r="CG508" s="41"/>
      <c r="CH508" s="41"/>
      <c r="CI508" s="41"/>
      <c r="CJ508" s="41"/>
      <c r="CK508" s="4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6"/>
      <c r="DB508" s="96"/>
      <c r="DC508" s="96"/>
      <c r="DD508" s="96"/>
      <c r="DE508" s="96"/>
      <c r="DF508" s="96"/>
      <c r="DG508" s="91"/>
      <c r="DH508" s="91"/>
      <c r="DI508" s="91"/>
      <c r="DJ508" s="91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1"/>
      <c r="DV508" s="91"/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91"/>
      <c r="EH508" s="91"/>
      <c r="EI508" s="91"/>
      <c r="EJ508" s="91"/>
      <c r="EK508" s="91"/>
      <c r="EL508" s="91"/>
      <c r="EM508" s="91"/>
      <c r="EN508" s="91"/>
      <c r="EO508" s="91"/>
      <c r="EP508" s="91"/>
      <c r="EQ508" s="91"/>
      <c r="ER508" s="91"/>
      <c r="ES508" s="91"/>
      <c r="ET508" s="91"/>
      <c r="EU508" s="91"/>
      <c r="EV508" s="91"/>
      <c r="EW508" s="91"/>
      <c r="EX508" s="91"/>
      <c r="EY508" s="104"/>
      <c r="EZ508" s="104"/>
      <c r="FA508" s="104"/>
      <c r="FB508" s="104"/>
      <c r="FC508" s="104"/>
      <c r="FD508" s="104"/>
      <c r="FE508" s="104"/>
      <c r="FF508" s="105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</row>
    <row r="509" spans="1:208" ht="14.2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4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41"/>
      <c r="BE509" s="91"/>
      <c r="BF509" s="91"/>
      <c r="BG509" s="91"/>
      <c r="BH509" s="91"/>
      <c r="BI509" s="41"/>
      <c r="BJ509" s="91"/>
      <c r="BK509" s="91"/>
      <c r="BL509" s="91"/>
      <c r="BM509" s="91"/>
      <c r="BN509" s="91"/>
      <c r="BO509" s="91"/>
      <c r="BP509" s="91"/>
      <c r="BQ509" s="91"/>
      <c r="BR509" s="41"/>
      <c r="BS509" s="41"/>
      <c r="BT509" s="41"/>
      <c r="BU509" s="41"/>
      <c r="BV509" s="41"/>
      <c r="BW509" s="41"/>
      <c r="BX509" s="91"/>
      <c r="BY509" s="91"/>
      <c r="BZ509" s="91"/>
      <c r="CA509" s="91"/>
      <c r="CB509" s="41"/>
      <c r="CC509" s="91"/>
      <c r="CD509" s="91"/>
      <c r="CE509" s="91"/>
      <c r="CF509" s="91"/>
      <c r="CG509" s="41"/>
      <c r="CH509" s="41"/>
      <c r="CI509" s="41"/>
      <c r="CJ509" s="41"/>
      <c r="CK509" s="4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6"/>
      <c r="DB509" s="96"/>
      <c r="DC509" s="96"/>
      <c r="DD509" s="96"/>
      <c r="DE509" s="96"/>
      <c r="DF509" s="96"/>
      <c r="DG509" s="91"/>
      <c r="DH509" s="91"/>
      <c r="DI509" s="91"/>
      <c r="DJ509" s="91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1"/>
      <c r="DV509" s="91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91"/>
      <c r="EH509" s="91"/>
      <c r="EI509" s="91"/>
      <c r="EJ509" s="91"/>
      <c r="EK509" s="91"/>
      <c r="EL509" s="91"/>
      <c r="EM509" s="91"/>
      <c r="EN509" s="91"/>
      <c r="EO509" s="91"/>
      <c r="EP509" s="91"/>
      <c r="EQ509" s="91"/>
      <c r="ER509" s="91"/>
      <c r="ES509" s="91"/>
      <c r="ET509" s="91"/>
      <c r="EU509" s="91"/>
      <c r="EV509" s="91"/>
      <c r="EW509" s="91"/>
      <c r="EX509" s="91"/>
      <c r="EY509" s="104"/>
      <c r="EZ509" s="104"/>
      <c r="FA509" s="104"/>
      <c r="FB509" s="104"/>
      <c r="FC509" s="104"/>
      <c r="FD509" s="104"/>
      <c r="FE509" s="104"/>
      <c r="FF509" s="105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</row>
    <row r="510" spans="1:208" ht="14.2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4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41"/>
      <c r="BE510" s="91"/>
      <c r="BF510" s="91"/>
      <c r="BG510" s="91"/>
      <c r="BH510" s="91"/>
      <c r="BI510" s="41"/>
      <c r="BJ510" s="91"/>
      <c r="BK510" s="91"/>
      <c r="BL510" s="91"/>
      <c r="BM510" s="91"/>
      <c r="BN510" s="91"/>
      <c r="BO510" s="91"/>
      <c r="BP510" s="91"/>
      <c r="BQ510" s="91"/>
      <c r="BR510" s="41"/>
      <c r="BS510" s="41"/>
      <c r="BT510" s="41"/>
      <c r="BU510" s="41"/>
      <c r="BV510" s="41"/>
      <c r="BW510" s="41"/>
      <c r="BX510" s="91"/>
      <c r="BY510" s="91"/>
      <c r="BZ510" s="91"/>
      <c r="CA510" s="91"/>
      <c r="CB510" s="41"/>
      <c r="CC510" s="91"/>
      <c r="CD510" s="91"/>
      <c r="CE510" s="91"/>
      <c r="CF510" s="91"/>
      <c r="CG510" s="41"/>
      <c r="CH510" s="41"/>
      <c r="CI510" s="41"/>
      <c r="CJ510" s="41"/>
      <c r="CK510" s="4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6"/>
      <c r="DB510" s="96"/>
      <c r="DC510" s="96"/>
      <c r="DD510" s="96"/>
      <c r="DE510" s="96"/>
      <c r="DF510" s="96"/>
      <c r="DG510" s="91"/>
      <c r="DH510" s="91"/>
      <c r="DI510" s="91"/>
      <c r="DJ510" s="91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1"/>
      <c r="DV510" s="91"/>
      <c r="DW510" s="91"/>
      <c r="DX510" s="91"/>
      <c r="DY510" s="91"/>
      <c r="DZ510" s="91"/>
      <c r="EA510" s="91"/>
      <c r="EB510" s="91"/>
      <c r="EC510" s="91"/>
      <c r="ED510" s="91"/>
      <c r="EE510" s="91"/>
      <c r="EF510" s="91"/>
      <c r="EG510" s="91"/>
      <c r="EH510" s="91"/>
      <c r="EI510" s="91"/>
      <c r="EJ510" s="91"/>
      <c r="EK510" s="91"/>
      <c r="EL510" s="91"/>
      <c r="EM510" s="91"/>
      <c r="EN510" s="91"/>
      <c r="EO510" s="91"/>
      <c r="EP510" s="91"/>
      <c r="EQ510" s="91"/>
      <c r="ER510" s="91"/>
      <c r="ES510" s="91"/>
      <c r="ET510" s="91"/>
      <c r="EU510" s="91"/>
      <c r="EV510" s="91"/>
      <c r="EW510" s="91"/>
      <c r="EX510" s="91"/>
      <c r="EY510" s="104"/>
      <c r="EZ510" s="104"/>
      <c r="FA510" s="104"/>
      <c r="FB510" s="104"/>
      <c r="FC510" s="104"/>
      <c r="FD510" s="104"/>
      <c r="FE510" s="104"/>
      <c r="FF510" s="105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</row>
    <row r="511" spans="1:208" ht="14.2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4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41"/>
      <c r="BE511" s="91"/>
      <c r="BF511" s="91"/>
      <c r="BG511" s="91"/>
      <c r="BH511" s="91"/>
      <c r="BI511" s="41"/>
      <c r="BJ511" s="91"/>
      <c r="BK511" s="91"/>
      <c r="BL511" s="91"/>
      <c r="BM511" s="91"/>
      <c r="BN511" s="91"/>
      <c r="BO511" s="91"/>
      <c r="BP511" s="91"/>
      <c r="BQ511" s="91"/>
      <c r="BR511" s="41"/>
      <c r="BS511" s="41"/>
      <c r="BT511" s="41"/>
      <c r="BU511" s="41"/>
      <c r="BV511" s="41"/>
      <c r="BW511" s="41"/>
      <c r="BX511" s="91"/>
      <c r="BY511" s="91"/>
      <c r="BZ511" s="91"/>
      <c r="CA511" s="91"/>
      <c r="CB511" s="41"/>
      <c r="CC511" s="91"/>
      <c r="CD511" s="91"/>
      <c r="CE511" s="91"/>
      <c r="CF511" s="91"/>
      <c r="CG511" s="41"/>
      <c r="CH511" s="41"/>
      <c r="CI511" s="41"/>
      <c r="CJ511" s="41"/>
      <c r="CK511" s="4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6"/>
      <c r="DB511" s="96"/>
      <c r="DC511" s="96"/>
      <c r="DD511" s="96"/>
      <c r="DE511" s="96"/>
      <c r="DF511" s="96"/>
      <c r="DG511" s="91"/>
      <c r="DH511" s="91"/>
      <c r="DI511" s="91"/>
      <c r="DJ511" s="91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1"/>
      <c r="DV511" s="91"/>
      <c r="DW511" s="91"/>
      <c r="DX511" s="91"/>
      <c r="DY511" s="91"/>
      <c r="DZ511" s="91"/>
      <c r="EA511" s="91"/>
      <c r="EB511" s="91"/>
      <c r="EC511" s="91"/>
      <c r="ED511" s="91"/>
      <c r="EE511" s="91"/>
      <c r="EF511" s="91"/>
      <c r="EG511" s="91"/>
      <c r="EH511" s="91"/>
      <c r="EI511" s="91"/>
      <c r="EJ511" s="91"/>
      <c r="EK511" s="91"/>
      <c r="EL511" s="91"/>
      <c r="EM511" s="91"/>
      <c r="EN511" s="91"/>
      <c r="EO511" s="91"/>
      <c r="EP511" s="91"/>
      <c r="EQ511" s="91"/>
      <c r="ER511" s="91"/>
      <c r="ES511" s="91"/>
      <c r="ET511" s="91"/>
      <c r="EU511" s="91"/>
      <c r="EV511" s="91"/>
      <c r="EW511" s="91"/>
      <c r="EX511" s="91"/>
      <c r="EY511" s="104"/>
      <c r="EZ511" s="104"/>
      <c r="FA511" s="104"/>
      <c r="FB511" s="104"/>
      <c r="FC511" s="104"/>
      <c r="FD511" s="104"/>
      <c r="FE511" s="104"/>
      <c r="FF511" s="105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</row>
    <row r="512" spans="1:208" ht="14.2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4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41"/>
      <c r="BE512" s="91"/>
      <c r="BF512" s="91"/>
      <c r="BG512" s="91"/>
      <c r="BH512" s="91"/>
      <c r="BI512" s="41"/>
      <c r="BJ512" s="91"/>
      <c r="BK512" s="91"/>
      <c r="BL512" s="91"/>
      <c r="BM512" s="91"/>
      <c r="BN512" s="91"/>
      <c r="BO512" s="91"/>
      <c r="BP512" s="91"/>
      <c r="BQ512" s="91"/>
      <c r="BR512" s="41"/>
      <c r="BS512" s="41"/>
      <c r="BT512" s="41"/>
      <c r="BU512" s="41"/>
      <c r="BV512" s="41"/>
      <c r="BW512" s="41"/>
      <c r="BX512" s="91"/>
      <c r="BY512" s="91"/>
      <c r="BZ512" s="91"/>
      <c r="CA512" s="91"/>
      <c r="CB512" s="41"/>
      <c r="CC512" s="91"/>
      <c r="CD512" s="91"/>
      <c r="CE512" s="91"/>
      <c r="CF512" s="91"/>
      <c r="CG512" s="41"/>
      <c r="CH512" s="41"/>
      <c r="CI512" s="41"/>
      <c r="CJ512" s="41"/>
      <c r="CK512" s="4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6"/>
      <c r="DB512" s="96"/>
      <c r="DC512" s="96"/>
      <c r="DD512" s="96"/>
      <c r="DE512" s="96"/>
      <c r="DF512" s="96"/>
      <c r="DG512" s="91"/>
      <c r="DH512" s="91"/>
      <c r="DI512" s="91"/>
      <c r="DJ512" s="91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1"/>
      <c r="DV512" s="91"/>
      <c r="DW512" s="91"/>
      <c r="DX512" s="91"/>
      <c r="DY512" s="91"/>
      <c r="DZ512" s="91"/>
      <c r="EA512" s="91"/>
      <c r="EB512" s="91"/>
      <c r="EC512" s="91"/>
      <c r="ED512" s="91"/>
      <c r="EE512" s="91"/>
      <c r="EF512" s="91"/>
      <c r="EG512" s="91"/>
      <c r="EH512" s="91"/>
      <c r="EI512" s="91"/>
      <c r="EJ512" s="91"/>
      <c r="EK512" s="91"/>
      <c r="EL512" s="91"/>
      <c r="EM512" s="91"/>
      <c r="EN512" s="91"/>
      <c r="EO512" s="91"/>
      <c r="EP512" s="91"/>
      <c r="EQ512" s="91"/>
      <c r="ER512" s="91"/>
      <c r="ES512" s="91"/>
      <c r="ET512" s="91"/>
      <c r="EU512" s="91"/>
      <c r="EV512" s="91"/>
      <c r="EW512" s="91"/>
      <c r="EX512" s="91"/>
      <c r="EY512" s="104"/>
      <c r="EZ512" s="104"/>
      <c r="FA512" s="104"/>
      <c r="FB512" s="104"/>
      <c r="FC512" s="104"/>
      <c r="FD512" s="104"/>
      <c r="FE512" s="104"/>
      <c r="FF512" s="105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</row>
    <row r="513" spans="1:208" ht="14.2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4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41"/>
      <c r="BE513" s="91"/>
      <c r="BF513" s="91"/>
      <c r="BG513" s="91"/>
      <c r="BH513" s="91"/>
      <c r="BI513" s="41"/>
      <c r="BJ513" s="91"/>
      <c r="BK513" s="91"/>
      <c r="BL513" s="91"/>
      <c r="BM513" s="91"/>
      <c r="BN513" s="91"/>
      <c r="BO513" s="91"/>
      <c r="BP513" s="91"/>
      <c r="BQ513" s="91"/>
      <c r="BR513" s="41"/>
      <c r="BS513" s="41"/>
      <c r="BT513" s="41"/>
      <c r="BU513" s="41"/>
      <c r="BV513" s="41"/>
      <c r="BW513" s="41"/>
      <c r="BX513" s="91"/>
      <c r="BY513" s="91"/>
      <c r="BZ513" s="91"/>
      <c r="CA513" s="91"/>
      <c r="CB513" s="41"/>
      <c r="CC513" s="91"/>
      <c r="CD513" s="91"/>
      <c r="CE513" s="91"/>
      <c r="CF513" s="91"/>
      <c r="CG513" s="41"/>
      <c r="CH513" s="41"/>
      <c r="CI513" s="41"/>
      <c r="CJ513" s="41"/>
      <c r="CK513" s="4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6"/>
      <c r="DB513" s="96"/>
      <c r="DC513" s="96"/>
      <c r="DD513" s="96"/>
      <c r="DE513" s="96"/>
      <c r="DF513" s="96"/>
      <c r="DG513" s="91"/>
      <c r="DH513" s="91"/>
      <c r="DI513" s="91"/>
      <c r="DJ513" s="91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1"/>
      <c r="DV513" s="91"/>
      <c r="DW513" s="91"/>
      <c r="DX513" s="91"/>
      <c r="DY513" s="91"/>
      <c r="DZ513" s="91"/>
      <c r="EA513" s="91"/>
      <c r="EB513" s="91"/>
      <c r="EC513" s="91"/>
      <c r="ED513" s="91"/>
      <c r="EE513" s="91"/>
      <c r="EF513" s="91"/>
      <c r="EG513" s="91"/>
      <c r="EH513" s="91"/>
      <c r="EI513" s="91"/>
      <c r="EJ513" s="91"/>
      <c r="EK513" s="91"/>
      <c r="EL513" s="91"/>
      <c r="EM513" s="91"/>
      <c r="EN513" s="91"/>
      <c r="EO513" s="91"/>
      <c r="EP513" s="91"/>
      <c r="EQ513" s="91"/>
      <c r="ER513" s="91"/>
      <c r="ES513" s="91"/>
      <c r="ET513" s="91"/>
      <c r="EU513" s="91"/>
      <c r="EV513" s="91"/>
      <c r="EW513" s="91"/>
      <c r="EX513" s="91"/>
      <c r="EY513" s="104"/>
      <c r="EZ513" s="104"/>
      <c r="FA513" s="104"/>
      <c r="FB513" s="104"/>
      <c r="FC513" s="104"/>
      <c r="FD513" s="104"/>
      <c r="FE513" s="104"/>
      <c r="FF513" s="105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</row>
    <row r="514" spans="1:208" ht="14.2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4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41"/>
      <c r="BE514" s="91"/>
      <c r="BF514" s="91"/>
      <c r="BG514" s="91"/>
      <c r="BH514" s="91"/>
      <c r="BI514" s="41"/>
      <c r="BJ514" s="91"/>
      <c r="BK514" s="91"/>
      <c r="BL514" s="91"/>
      <c r="BM514" s="91"/>
      <c r="BN514" s="91"/>
      <c r="BO514" s="91"/>
      <c r="BP514" s="91"/>
      <c r="BQ514" s="91"/>
      <c r="BR514" s="41"/>
      <c r="BS514" s="41"/>
      <c r="BT514" s="41"/>
      <c r="BU514" s="41"/>
      <c r="BV514" s="41"/>
      <c r="BW514" s="41"/>
      <c r="BX514" s="91"/>
      <c r="BY514" s="91"/>
      <c r="BZ514" s="91"/>
      <c r="CA514" s="91"/>
      <c r="CB514" s="41"/>
      <c r="CC514" s="91"/>
      <c r="CD514" s="91"/>
      <c r="CE514" s="91"/>
      <c r="CF514" s="91"/>
      <c r="CG514" s="41"/>
      <c r="CH514" s="41"/>
      <c r="CI514" s="41"/>
      <c r="CJ514" s="41"/>
      <c r="CK514" s="4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6"/>
      <c r="DB514" s="96"/>
      <c r="DC514" s="96"/>
      <c r="DD514" s="96"/>
      <c r="DE514" s="96"/>
      <c r="DF514" s="96"/>
      <c r="DG514" s="91"/>
      <c r="DH514" s="91"/>
      <c r="DI514" s="91"/>
      <c r="DJ514" s="91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1"/>
      <c r="DV514" s="91"/>
      <c r="DW514" s="91"/>
      <c r="DX514" s="91"/>
      <c r="DY514" s="91"/>
      <c r="DZ514" s="91"/>
      <c r="EA514" s="91"/>
      <c r="EB514" s="91"/>
      <c r="EC514" s="91"/>
      <c r="ED514" s="91"/>
      <c r="EE514" s="91"/>
      <c r="EF514" s="91"/>
      <c r="EG514" s="91"/>
      <c r="EH514" s="91"/>
      <c r="EI514" s="91"/>
      <c r="EJ514" s="91"/>
      <c r="EK514" s="91"/>
      <c r="EL514" s="91"/>
      <c r="EM514" s="91"/>
      <c r="EN514" s="91"/>
      <c r="EO514" s="91"/>
      <c r="EP514" s="91"/>
      <c r="EQ514" s="91"/>
      <c r="ER514" s="91"/>
      <c r="ES514" s="91"/>
      <c r="ET514" s="91"/>
      <c r="EU514" s="91"/>
      <c r="EV514" s="91"/>
      <c r="EW514" s="91"/>
      <c r="EX514" s="91"/>
      <c r="EY514" s="104"/>
      <c r="EZ514" s="104"/>
      <c r="FA514" s="104"/>
      <c r="FB514" s="104"/>
      <c r="FC514" s="104"/>
      <c r="FD514" s="104"/>
      <c r="FE514" s="104"/>
      <c r="FF514" s="105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</row>
    <row r="515" spans="1:208" ht="14.2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4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41"/>
      <c r="BE515" s="91"/>
      <c r="BF515" s="91"/>
      <c r="BG515" s="91"/>
      <c r="BH515" s="91"/>
      <c r="BI515" s="41"/>
      <c r="BJ515" s="91"/>
      <c r="BK515" s="91"/>
      <c r="BL515" s="91"/>
      <c r="BM515" s="91"/>
      <c r="BN515" s="91"/>
      <c r="BO515" s="91"/>
      <c r="BP515" s="91"/>
      <c r="BQ515" s="91"/>
      <c r="BR515" s="41"/>
      <c r="BS515" s="41"/>
      <c r="BT515" s="41"/>
      <c r="BU515" s="41"/>
      <c r="BV515" s="41"/>
      <c r="BW515" s="41"/>
      <c r="BX515" s="91"/>
      <c r="BY515" s="91"/>
      <c r="BZ515" s="91"/>
      <c r="CA515" s="91"/>
      <c r="CB515" s="41"/>
      <c r="CC515" s="91"/>
      <c r="CD515" s="91"/>
      <c r="CE515" s="91"/>
      <c r="CF515" s="91"/>
      <c r="CG515" s="41"/>
      <c r="CH515" s="41"/>
      <c r="CI515" s="41"/>
      <c r="CJ515" s="41"/>
      <c r="CK515" s="4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6"/>
      <c r="DB515" s="96"/>
      <c r="DC515" s="96"/>
      <c r="DD515" s="96"/>
      <c r="DE515" s="96"/>
      <c r="DF515" s="96"/>
      <c r="DG515" s="91"/>
      <c r="DH515" s="91"/>
      <c r="DI515" s="91"/>
      <c r="DJ515" s="91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1"/>
      <c r="DV515" s="91"/>
      <c r="DW515" s="91"/>
      <c r="DX515" s="91"/>
      <c r="DY515" s="91"/>
      <c r="DZ515" s="91"/>
      <c r="EA515" s="91"/>
      <c r="EB515" s="91"/>
      <c r="EC515" s="91"/>
      <c r="ED515" s="91"/>
      <c r="EE515" s="91"/>
      <c r="EF515" s="91"/>
      <c r="EG515" s="91"/>
      <c r="EH515" s="91"/>
      <c r="EI515" s="91"/>
      <c r="EJ515" s="91"/>
      <c r="EK515" s="91"/>
      <c r="EL515" s="91"/>
      <c r="EM515" s="91"/>
      <c r="EN515" s="91"/>
      <c r="EO515" s="91"/>
      <c r="EP515" s="91"/>
      <c r="EQ515" s="91"/>
      <c r="ER515" s="91"/>
      <c r="ES515" s="91"/>
      <c r="ET515" s="91"/>
      <c r="EU515" s="91"/>
      <c r="EV515" s="91"/>
      <c r="EW515" s="91"/>
      <c r="EX515" s="91"/>
      <c r="EY515" s="104"/>
      <c r="EZ515" s="104"/>
      <c r="FA515" s="104"/>
      <c r="FB515" s="104"/>
      <c r="FC515" s="104"/>
      <c r="FD515" s="104"/>
      <c r="FE515" s="104"/>
      <c r="FF515" s="105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</row>
    <row r="516" spans="1:208" ht="14.2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4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41"/>
      <c r="BE516" s="91"/>
      <c r="BF516" s="91"/>
      <c r="BG516" s="91"/>
      <c r="BH516" s="91"/>
      <c r="BI516" s="41"/>
      <c r="BJ516" s="91"/>
      <c r="BK516" s="91"/>
      <c r="BL516" s="91"/>
      <c r="BM516" s="91"/>
      <c r="BN516" s="91"/>
      <c r="BO516" s="91"/>
      <c r="BP516" s="91"/>
      <c r="BQ516" s="91"/>
      <c r="BR516" s="41"/>
      <c r="BS516" s="41"/>
      <c r="BT516" s="41"/>
      <c r="BU516" s="41"/>
      <c r="BV516" s="41"/>
      <c r="BW516" s="41"/>
      <c r="BX516" s="91"/>
      <c r="BY516" s="91"/>
      <c r="BZ516" s="91"/>
      <c r="CA516" s="91"/>
      <c r="CB516" s="41"/>
      <c r="CC516" s="91"/>
      <c r="CD516" s="91"/>
      <c r="CE516" s="91"/>
      <c r="CF516" s="91"/>
      <c r="CG516" s="41"/>
      <c r="CH516" s="41"/>
      <c r="CI516" s="41"/>
      <c r="CJ516" s="41"/>
      <c r="CK516" s="4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6"/>
      <c r="DB516" s="96"/>
      <c r="DC516" s="96"/>
      <c r="DD516" s="96"/>
      <c r="DE516" s="96"/>
      <c r="DF516" s="96"/>
      <c r="DG516" s="91"/>
      <c r="DH516" s="91"/>
      <c r="DI516" s="91"/>
      <c r="DJ516" s="91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1"/>
      <c r="DV516" s="91"/>
      <c r="DW516" s="91"/>
      <c r="DX516" s="91"/>
      <c r="DY516" s="91"/>
      <c r="DZ516" s="91"/>
      <c r="EA516" s="91"/>
      <c r="EB516" s="91"/>
      <c r="EC516" s="91"/>
      <c r="ED516" s="91"/>
      <c r="EE516" s="91"/>
      <c r="EF516" s="91"/>
      <c r="EG516" s="91"/>
      <c r="EH516" s="91"/>
      <c r="EI516" s="91"/>
      <c r="EJ516" s="91"/>
      <c r="EK516" s="91"/>
      <c r="EL516" s="91"/>
      <c r="EM516" s="91"/>
      <c r="EN516" s="91"/>
      <c r="EO516" s="91"/>
      <c r="EP516" s="91"/>
      <c r="EQ516" s="91"/>
      <c r="ER516" s="91"/>
      <c r="ES516" s="91"/>
      <c r="ET516" s="91"/>
      <c r="EU516" s="91"/>
      <c r="EV516" s="91"/>
      <c r="EW516" s="91"/>
      <c r="EX516" s="91"/>
      <c r="EY516" s="104"/>
      <c r="EZ516" s="104"/>
      <c r="FA516" s="104"/>
      <c r="FB516" s="104"/>
      <c r="FC516" s="104"/>
      <c r="FD516" s="104"/>
      <c r="FE516" s="104"/>
      <c r="FF516" s="105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</row>
    <row r="517" spans="1:208" ht="14.2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4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41"/>
      <c r="BE517" s="91"/>
      <c r="BF517" s="91"/>
      <c r="BG517" s="91"/>
      <c r="BH517" s="91"/>
      <c r="BI517" s="41"/>
      <c r="BJ517" s="91"/>
      <c r="BK517" s="91"/>
      <c r="BL517" s="91"/>
      <c r="BM517" s="91"/>
      <c r="BN517" s="91"/>
      <c r="BO517" s="91"/>
      <c r="BP517" s="91"/>
      <c r="BQ517" s="91"/>
      <c r="BR517" s="41"/>
      <c r="BS517" s="41"/>
      <c r="BT517" s="41"/>
      <c r="BU517" s="41"/>
      <c r="BV517" s="41"/>
      <c r="BW517" s="41"/>
      <c r="BX517" s="91"/>
      <c r="BY517" s="91"/>
      <c r="BZ517" s="91"/>
      <c r="CA517" s="91"/>
      <c r="CB517" s="41"/>
      <c r="CC517" s="91"/>
      <c r="CD517" s="91"/>
      <c r="CE517" s="91"/>
      <c r="CF517" s="91"/>
      <c r="CG517" s="41"/>
      <c r="CH517" s="41"/>
      <c r="CI517" s="41"/>
      <c r="CJ517" s="41"/>
      <c r="CK517" s="4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6"/>
      <c r="DB517" s="96"/>
      <c r="DC517" s="96"/>
      <c r="DD517" s="96"/>
      <c r="DE517" s="96"/>
      <c r="DF517" s="96"/>
      <c r="DG517" s="91"/>
      <c r="DH517" s="91"/>
      <c r="DI517" s="91"/>
      <c r="DJ517" s="91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1"/>
      <c r="DV517" s="91"/>
      <c r="DW517" s="91"/>
      <c r="DX517" s="91"/>
      <c r="DY517" s="91"/>
      <c r="DZ517" s="91"/>
      <c r="EA517" s="91"/>
      <c r="EB517" s="91"/>
      <c r="EC517" s="91"/>
      <c r="ED517" s="91"/>
      <c r="EE517" s="91"/>
      <c r="EF517" s="91"/>
      <c r="EG517" s="91"/>
      <c r="EH517" s="91"/>
      <c r="EI517" s="91"/>
      <c r="EJ517" s="91"/>
      <c r="EK517" s="91"/>
      <c r="EL517" s="91"/>
      <c r="EM517" s="91"/>
      <c r="EN517" s="91"/>
      <c r="EO517" s="91"/>
      <c r="EP517" s="91"/>
      <c r="EQ517" s="91"/>
      <c r="ER517" s="91"/>
      <c r="ES517" s="91"/>
      <c r="ET517" s="91"/>
      <c r="EU517" s="91"/>
      <c r="EV517" s="91"/>
      <c r="EW517" s="91"/>
      <c r="EX517" s="91"/>
      <c r="EY517" s="104"/>
      <c r="EZ517" s="104"/>
      <c r="FA517" s="104"/>
      <c r="FB517" s="104"/>
      <c r="FC517" s="104"/>
      <c r="FD517" s="104"/>
      <c r="FE517" s="104"/>
      <c r="FF517" s="105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</row>
    <row r="518" spans="1:208" ht="14.2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4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41"/>
      <c r="BE518" s="91"/>
      <c r="BF518" s="91"/>
      <c r="BG518" s="91"/>
      <c r="BH518" s="91"/>
      <c r="BI518" s="41"/>
      <c r="BJ518" s="91"/>
      <c r="BK518" s="91"/>
      <c r="BL518" s="91"/>
      <c r="BM518" s="91"/>
      <c r="BN518" s="91"/>
      <c r="BO518" s="91"/>
      <c r="BP518" s="91"/>
      <c r="BQ518" s="91"/>
      <c r="BR518" s="41"/>
      <c r="BS518" s="41"/>
      <c r="BT518" s="41"/>
      <c r="BU518" s="41"/>
      <c r="BV518" s="41"/>
      <c r="BW518" s="41"/>
      <c r="BX518" s="91"/>
      <c r="BY518" s="91"/>
      <c r="BZ518" s="91"/>
      <c r="CA518" s="91"/>
      <c r="CB518" s="41"/>
      <c r="CC518" s="91"/>
      <c r="CD518" s="91"/>
      <c r="CE518" s="91"/>
      <c r="CF518" s="91"/>
      <c r="CG518" s="41"/>
      <c r="CH518" s="41"/>
      <c r="CI518" s="41"/>
      <c r="CJ518" s="41"/>
      <c r="CK518" s="4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6"/>
      <c r="DB518" s="96"/>
      <c r="DC518" s="96"/>
      <c r="DD518" s="96"/>
      <c r="DE518" s="96"/>
      <c r="DF518" s="96"/>
      <c r="DG518" s="91"/>
      <c r="DH518" s="91"/>
      <c r="DI518" s="91"/>
      <c r="DJ518" s="91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1"/>
      <c r="DV518" s="91"/>
      <c r="DW518" s="91"/>
      <c r="DX518" s="91"/>
      <c r="DY518" s="91"/>
      <c r="DZ518" s="91"/>
      <c r="EA518" s="91"/>
      <c r="EB518" s="91"/>
      <c r="EC518" s="91"/>
      <c r="ED518" s="91"/>
      <c r="EE518" s="91"/>
      <c r="EF518" s="91"/>
      <c r="EG518" s="91"/>
      <c r="EH518" s="91"/>
      <c r="EI518" s="91"/>
      <c r="EJ518" s="91"/>
      <c r="EK518" s="91"/>
      <c r="EL518" s="91"/>
      <c r="EM518" s="91"/>
      <c r="EN518" s="91"/>
      <c r="EO518" s="91"/>
      <c r="EP518" s="91"/>
      <c r="EQ518" s="91"/>
      <c r="ER518" s="91"/>
      <c r="ES518" s="91"/>
      <c r="ET518" s="91"/>
      <c r="EU518" s="91"/>
      <c r="EV518" s="91"/>
      <c r="EW518" s="91"/>
      <c r="EX518" s="91"/>
      <c r="EY518" s="104"/>
      <c r="EZ518" s="104"/>
      <c r="FA518" s="104"/>
      <c r="FB518" s="104"/>
      <c r="FC518" s="104"/>
      <c r="FD518" s="104"/>
      <c r="FE518" s="104"/>
      <c r="FF518" s="105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</row>
    <row r="519" spans="1:208" ht="14.2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4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41"/>
      <c r="BE519" s="91"/>
      <c r="BF519" s="91"/>
      <c r="BG519" s="91"/>
      <c r="BH519" s="91"/>
      <c r="BI519" s="41"/>
      <c r="BJ519" s="91"/>
      <c r="BK519" s="91"/>
      <c r="BL519" s="91"/>
      <c r="BM519" s="91"/>
      <c r="BN519" s="91"/>
      <c r="BO519" s="91"/>
      <c r="BP519" s="91"/>
      <c r="BQ519" s="91"/>
      <c r="BR519" s="41"/>
      <c r="BS519" s="41"/>
      <c r="BT519" s="41"/>
      <c r="BU519" s="41"/>
      <c r="BV519" s="41"/>
      <c r="BW519" s="41"/>
      <c r="BX519" s="91"/>
      <c r="BY519" s="91"/>
      <c r="BZ519" s="91"/>
      <c r="CA519" s="91"/>
      <c r="CB519" s="41"/>
      <c r="CC519" s="91"/>
      <c r="CD519" s="91"/>
      <c r="CE519" s="91"/>
      <c r="CF519" s="91"/>
      <c r="CG519" s="41"/>
      <c r="CH519" s="41"/>
      <c r="CI519" s="41"/>
      <c r="CJ519" s="41"/>
      <c r="CK519" s="4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6"/>
      <c r="DB519" s="96"/>
      <c r="DC519" s="96"/>
      <c r="DD519" s="96"/>
      <c r="DE519" s="96"/>
      <c r="DF519" s="96"/>
      <c r="DG519" s="91"/>
      <c r="DH519" s="91"/>
      <c r="DI519" s="91"/>
      <c r="DJ519" s="91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1"/>
      <c r="DV519" s="91"/>
      <c r="DW519" s="91"/>
      <c r="DX519" s="91"/>
      <c r="DY519" s="91"/>
      <c r="DZ519" s="91"/>
      <c r="EA519" s="91"/>
      <c r="EB519" s="91"/>
      <c r="EC519" s="91"/>
      <c r="ED519" s="91"/>
      <c r="EE519" s="91"/>
      <c r="EF519" s="91"/>
      <c r="EG519" s="91"/>
      <c r="EH519" s="91"/>
      <c r="EI519" s="91"/>
      <c r="EJ519" s="91"/>
      <c r="EK519" s="91"/>
      <c r="EL519" s="91"/>
      <c r="EM519" s="91"/>
      <c r="EN519" s="91"/>
      <c r="EO519" s="91"/>
      <c r="EP519" s="91"/>
      <c r="EQ519" s="91"/>
      <c r="ER519" s="91"/>
      <c r="ES519" s="91"/>
      <c r="ET519" s="91"/>
      <c r="EU519" s="91"/>
      <c r="EV519" s="91"/>
      <c r="EW519" s="91"/>
      <c r="EX519" s="91"/>
      <c r="EY519" s="104"/>
      <c r="EZ519" s="104"/>
      <c r="FA519" s="104"/>
      <c r="FB519" s="104"/>
      <c r="FC519" s="104"/>
      <c r="FD519" s="104"/>
      <c r="FE519" s="104"/>
      <c r="FF519" s="105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</row>
    <row r="520" spans="1:208" ht="14.2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4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41"/>
      <c r="BE520" s="91"/>
      <c r="BF520" s="91"/>
      <c r="BG520" s="91"/>
      <c r="BH520" s="91"/>
      <c r="BI520" s="41"/>
      <c r="BJ520" s="91"/>
      <c r="BK520" s="91"/>
      <c r="BL520" s="91"/>
      <c r="BM520" s="91"/>
      <c r="BN520" s="91"/>
      <c r="BO520" s="91"/>
      <c r="BP520" s="91"/>
      <c r="BQ520" s="91"/>
      <c r="BR520" s="41"/>
      <c r="BS520" s="41"/>
      <c r="BT520" s="41"/>
      <c r="BU520" s="41"/>
      <c r="BV520" s="41"/>
      <c r="BW520" s="41"/>
      <c r="BX520" s="91"/>
      <c r="BY520" s="91"/>
      <c r="BZ520" s="91"/>
      <c r="CA520" s="91"/>
      <c r="CB520" s="41"/>
      <c r="CC520" s="91"/>
      <c r="CD520" s="91"/>
      <c r="CE520" s="91"/>
      <c r="CF520" s="91"/>
      <c r="CG520" s="41"/>
      <c r="CH520" s="41"/>
      <c r="CI520" s="41"/>
      <c r="CJ520" s="41"/>
      <c r="CK520" s="4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6"/>
      <c r="DB520" s="96"/>
      <c r="DC520" s="96"/>
      <c r="DD520" s="96"/>
      <c r="DE520" s="96"/>
      <c r="DF520" s="96"/>
      <c r="DG520" s="91"/>
      <c r="DH520" s="91"/>
      <c r="DI520" s="91"/>
      <c r="DJ520" s="91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1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  <c r="EJ520" s="91"/>
      <c r="EK520" s="91"/>
      <c r="EL520" s="91"/>
      <c r="EM520" s="91"/>
      <c r="EN520" s="91"/>
      <c r="EO520" s="91"/>
      <c r="EP520" s="91"/>
      <c r="EQ520" s="91"/>
      <c r="ER520" s="91"/>
      <c r="ES520" s="91"/>
      <c r="ET520" s="91"/>
      <c r="EU520" s="91"/>
      <c r="EV520" s="91"/>
      <c r="EW520" s="91"/>
      <c r="EX520" s="91"/>
      <c r="EY520" s="104"/>
      <c r="EZ520" s="104"/>
      <c r="FA520" s="104"/>
      <c r="FB520" s="104"/>
      <c r="FC520" s="104"/>
      <c r="FD520" s="104"/>
      <c r="FE520" s="104"/>
      <c r="FF520" s="105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</row>
    <row r="521" spans="1:208" ht="14.2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4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41"/>
      <c r="BE521" s="91"/>
      <c r="BF521" s="91"/>
      <c r="BG521" s="91"/>
      <c r="BH521" s="91"/>
      <c r="BI521" s="41"/>
      <c r="BJ521" s="91"/>
      <c r="BK521" s="91"/>
      <c r="BL521" s="91"/>
      <c r="BM521" s="91"/>
      <c r="BN521" s="91"/>
      <c r="BO521" s="91"/>
      <c r="BP521" s="91"/>
      <c r="BQ521" s="91"/>
      <c r="BR521" s="41"/>
      <c r="BS521" s="41"/>
      <c r="BT521" s="41"/>
      <c r="BU521" s="41"/>
      <c r="BV521" s="41"/>
      <c r="BW521" s="41"/>
      <c r="BX521" s="91"/>
      <c r="BY521" s="91"/>
      <c r="BZ521" s="91"/>
      <c r="CA521" s="91"/>
      <c r="CB521" s="41"/>
      <c r="CC521" s="91"/>
      <c r="CD521" s="91"/>
      <c r="CE521" s="91"/>
      <c r="CF521" s="91"/>
      <c r="CG521" s="41"/>
      <c r="CH521" s="41"/>
      <c r="CI521" s="41"/>
      <c r="CJ521" s="41"/>
      <c r="CK521" s="4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6"/>
      <c r="DB521" s="96"/>
      <c r="DC521" s="96"/>
      <c r="DD521" s="96"/>
      <c r="DE521" s="96"/>
      <c r="DF521" s="96"/>
      <c r="DG521" s="91"/>
      <c r="DH521" s="91"/>
      <c r="DI521" s="91"/>
      <c r="DJ521" s="91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1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  <c r="EJ521" s="91"/>
      <c r="EK521" s="91"/>
      <c r="EL521" s="91"/>
      <c r="EM521" s="91"/>
      <c r="EN521" s="91"/>
      <c r="EO521" s="91"/>
      <c r="EP521" s="91"/>
      <c r="EQ521" s="91"/>
      <c r="ER521" s="91"/>
      <c r="ES521" s="91"/>
      <c r="ET521" s="91"/>
      <c r="EU521" s="91"/>
      <c r="EV521" s="91"/>
      <c r="EW521" s="91"/>
      <c r="EX521" s="91"/>
      <c r="EY521" s="104"/>
      <c r="EZ521" s="104"/>
      <c r="FA521" s="104"/>
      <c r="FB521" s="104"/>
      <c r="FC521" s="104"/>
      <c r="FD521" s="104"/>
      <c r="FE521" s="104"/>
      <c r="FF521" s="105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</row>
    <row r="522" spans="1:208" ht="14.2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4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41"/>
      <c r="BE522" s="91"/>
      <c r="BF522" s="91"/>
      <c r="BG522" s="91"/>
      <c r="BH522" s="91"/>
      <c r="BI522" s="41"/>
      <c r="BJ522" s="91"/>
      <c r="BK522" s="91"/>
      <c r="BL522" s="91"/>
      <c r="BM522" s="91"/>
      <c r="BN522" s="91"/>
      <c r="BO522" s="91"/>
      <c r="BP522" s="91"/>
      <c r="BQ522" s="91"/>
      <c r="BR522" s="41"/>
      <c r="BS522" s="41"/>
      <c r="BT522" s="41"/>
      <c r="BU522" s="41"/>
      <c r="BV522" s="41"/>
      <c r="BW522" s="41"/>
      <c r="BX522" s="91"/>
      <c r="BY522" s="91"/>
      <c r="BZ522" s="91"/>
      <c r="CA522" s="91"/>
      <c r="CB522" s="41"/>
      <c r="CC522" s="91"/>
      <c r="CD522" s="91"/>
      <c r="CE522" s="91"/>
      <c r="CF522" s="91"/>
      <c r="CG522" s="41"/>
      <c r="CH522" s="41"/>
      <c r="CI522" s="41"/>
      <c r="CJ522" s="41"/>
      <c r="CK522" s="4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6"/>
      <c r="DB522" s="96"/>
      <c r="DC522" s="96"/>
      <c r="DD522" s="96"/>
      <c r="DE522" s="96"/>
      <c r="DF522" s="96"/>
      <c r="DG522" s="91"/>
      <c r="DH522" s="91"/>
      <c r="DI522" s="91"/>
      <c r="DJ522" s="91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1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  <c r="EJ522" s="91"/>
      <c r="EK522" s="91"/>
      <c r="EL522" s="91"/>
      <c r="EM522" s="91"/>
      <c r="EN522" s="91"/>
      <c r="EO522" s="91"/>
      <c r="EP522" s="91"/>
      <c r="EQ522" s="91"/>
      <c r="ER522" s="91"/>
      <c r="ES522" s="91"/>
      <c r="ET522" s="91"/>
      <c r="EU522" s="91"/>
      <c r="EV522" s="91"/>
      <c r="EW522" s="91"/>
      <c r="EX522" s="91"/>
      <c r="EY522" s="104"/>
      <c r="EZ522" s="104"/>
      <c r="FA522" s="104"/>
      <c r="FB522" s="104"/>
      <c r="FC522" s="104"/>
      <c r="FD522" s="104"/>
      <c r="FE522" s="104"/>
      <c r="FF522" s="105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</row>
    <row r="523" spans="1:208" ht="14.2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4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41"/>
      <c r="BE523" s="91"/>
      <c r="BF523" s="91"/>
      <c r="BG523" s="91"/>
      <c r="BH523" s="91"/>
      <c r="BI523" s="41"/>
      <c r="BJ523" s="91"/>
      <c r="BK523" s="91"/>
      <c r="BL523" s="91"/>
      <c r="BM523" s="91"/>
      <c r="BN523" s="91"/>
      <c r="BO523" s="91"/>
      <c r="BP523" s="91"/>
      <c r="BQ523" s="91"/>
      <c r="BR523" s="41"/>
      <c r="BS523" s="41"/>
      <c r="BT523" s="41"/>
      <c r="BU523" s="41"/>
      <c r="BV523" s="41"/>
      <c r="BW523" s="41"/>
      <c r="BX523" s="91"/>
      <c r="BY523" s="91"/>
      <c r="BZ523" s="91"/>
      <c r="CA523" s="91"/>
      <c r="CB523" s="41"/>
      <c r="CC523" s="91"/>
      <c r="CD523" s="91"/>
      <c r="CE523" s="91"/>
      <c r="CF523" s="91"/>
      <c r="CG523" s="41"/>
      <c r="CH523" s="41"/>
      <c r="CI523" s="41"/>
      <c r="CJ523" s="41"/>
      <c r="CK523" s="4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6"/>
      <c r="DB523" s="96"/>
      <c r="DC523" s="96"/>
      <c r="DD523" s="96"/>
      <c r="DE523" s="96"/>
      <c r="DF523" s="96"/>
      <c r="DG523" s="91"/>
      <c r="DH523" s="91"/>
      <c r="DI523" s="91"/>
      <c r="DJ523" s="91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1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  <c r="EJ523" s="91"/>
      <c r="EK523" s="91"/>
      <c r="EL523" s="91"/>
      <c r="EM523" s="91"/>
      <c r="EN523" s="91"/>
      <c r="EO523" s="91"/>
      <c r="EP523" s="91"/>
      <c r="EQ523" s="91"/>
      <c r="ER523" s="91"/>
      <c r="ES523" s="91"/>
      <c r="ET523" s="91"/>
      <c r="EU523" s="91"/>
      <c r="EV523" s="91"/>
      <c r="EW523" s="91"/>
      <c r="EX523" s="91"/>
      <c r="EY523" s="104"/>
      <c r="EZ523" s="104"/>
      <c r="FA523" s="104"/>
      <c r="FB523" s="104"/>
      <c r="FC523" s="104"/>
      <c r="FD523" s="104"/>
      <c r="FE523" s="104"/>
      <c r="FF523" s="105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</row>
    <row r="524" spans="1:208" ht="14.2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4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41"/>
      <c r="BE524" s="91"/>
      <c r="BF524" s="91"/>
      <c r="BG524" s="91"/>
      <c r="BH524" s="91"/>
      <c r="BI524" s="41"/>
      <c r="BJ524" s="91"/>
      <c r="BK524" s="91"/>
      <c r="BL524" s="91"/>
      <c r="BM524" s="91"/>
      <c r="BN524" s="91"/>
      <c r="BO524" s="91"/>
      <c r="BP524" s="91"/>
      <c r="BQ524" s="91"/>
      <c r="BR524" s="41"/>
      <c r="BS524" s="41"/>
      <c r="BT524" s="41"/>
      <c r="BU524" s="41"/>
      <c r="BV524" s="41"/>
      <c r="BW524" s="41"/>
      <c r="BX524" s="91"/>
      <c r="BY524" s="91"/>
      <c r="BZ524" s="91"/>
      <c r="CA524" s="91"/>
      <c r="CB524" s="41"/>
      <c r="CC524" s="91"/>
      <c r="CD524" s="91"/>
      <c r="CE524" s="91"/>
      <c r="CF524" s="91"/>
      <c r="CG524" s="41"/>
      <c r="CH524" s="41"/>
      <c r="CI524" s="41"/>
      <c r="CJ524" s="41"/>
      <c r="CK524" s="4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6"/>
      <c r="DB524" s="96"/>
      <c r="DC524" s="96"/>
      <c r="DD524" s="96"/>
      <c r="DE524" s="96"/>
      <c r="DF524" s="96"/>
      <c r="DG524" s="91"/>
      <c r="DH524" s="91"/>
      <c r="DI524" s="91"/>
      <c r="DJ524" s="91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1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  <c r="EJ524" s="91"/>
      <c r="EK524" s="91"/>
      <c r="EL524" s="91"/>
      <c r="EM524" s="91"/>
      <c r="EN524" s="91"/>
      <c r="EO524" s="91"/>
      <c r="EP524" s="91"/>
      <c r="EQ524" s="91"/>
      <c r="ER524" s="91"/>
      <c r="ES524" s="91"/>
      <c r="ET524" s="91"/>
      <c r="EU524" s="91"/>
      <c r="EV524" s="91"/>
      <c r="EW524" s="91"/>
      <c r="EX524" s="91"/>
      <c r="EY524" s="104"/>
      <c r="EZ524" s="104"/>
      <c r="FA524" s="104"/>
      <c r="FB524" s="104"/>
      <c r="FC524" s="104"/>
      <c r="FD524" s="104"/>
      <c r="FE524" s="104"/>
      <c r="FF524" s="105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</row>
    <row r="525" spans="1:208" ht="14.2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4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41"/>
      <c r="BE525" s="91"/>
      <c r="BF525" s="91"/>
      <c r="BG525" s="91"/>
      <c r="BH525" s="91"/>
      <c r="BI525" s="41"/>
      <c r="BJ525" s="91"/>
      <c r="BK525" s="91"/>
      <c r="BL525" s="91"/>
      <c r="BM525" s="91"/>
      <c r="BN525" s="91"/>
      <c r="BO525" s="91"/>
      <c r="BP525" s="91"/>
      <c r="BQ525" s="91"/>
      <c r="BR525" s="41"/>
      <c r="BS525" s="41"/>
      <c r="BT525" s="41"/>
      <c r="BU525" s="41"/>
      <c r="BV525" s="41"/>
      <c r="BW525" s="41"/>
      <c r="BX525" s="91"/>
      <c r="BY525" s="91"/>
      <c r="BZ525" s="91"/>
      <c r="CA525" s="91"/>
      <c r="CB525" s="41"/>
      <c r="CC525" s="91"/>
      <c r="CD525" s="91"/>
      <c r="CE525" s="91"/>
      <c r="CF525" s="91"/>
      <c r="CG525" s="41"/>
      <c r="CH525" s="41"/>
      <c r="CI525" s="41"/>
      <c r="CJ525" s="41"/>
      <c r="CK525" s="4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6"/>
      <c r="DB525" s="96"/>
      <c r="DC525" s="96"/>
      <c r="DD525" s="96"/>
      <c r="DE525" s="96"/>
      <c r="DF525" s="96"/>
      <c r="DG525" s="91"/>
      <c r="DH525" s="91"/>
      <c r="DI525" s="91"/>
      <c r="DJ525" s="91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1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  <c r="EJ525" s="91"/>
      <c r="EK525" s="91"/>
      <c r="EL525" s="91"/>
      <c r="EM525" s="91"/>
      <c r="EN525" s="91"/>
      <c r="EO525" s="91"/>
      <c r="EP525" s="91"/>
      <c r="EQ525" s="91"/>
      <c r="ER525" s="91"/>
      <c r="ES525" s="91"/>
      <c r="ET525" s="91"/>
      <c r="EU525" s="91"/>
      <c r="EV525" s="91"/>
      <c r="EW525" s="91"/>
      <c r="EX525" s="91"/>
      <c r="EY525" s="104"/>
      <c r="EZ525" s="104"/>
      <c r="FA525" s="104"/>
      <c r="FB525" s="104"/>
      <c r="FC525" s="104"/>
      <c r="FD525" s="104"/>
      <c r="FE525" s="104"/>
      <c r="FF525" s="105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</row>
    <row r="526" spans="1:208" ht="14.2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4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41"/>
      <c r="BE526" s="91"/>
      <c r="BF526" s="91"/>
      <c r="BG526" s="91"/>
      <c r="BH526" s="91"/>
      <c r="BI526" s="41"/>
      <c r="BJ526" s="91"/>
      <c r="BK526" s="91"/>
      <c r="BL526" s="91"/>
      <c r="BM526" s="91"/>
      <c r="BN526" s="91"/>
      <c r="BO526" s="91"/>
      <c r="BP526" s="91"/>
      <c r="BQ526" s="91"/>
      <c r="BR526" s="41"/>
      <c r="BS526" s="41"/>
      <c r="BT526" s="41"/>
      <c r="BU526" s="41"/>
      <c r="BV526" s="41"/>
      <c r="BW526" s="41"/>
      <c r="BX526" s="91"/>
      <c r="BY526" s="91"/>
      <c r="BZ526" s="91"/>
      <c r="CA526" s="91"/>
      <c r="CB526" s="41"/>
      <c r="CC526" s="91"/>
      <c r="CD526" s="91"/>
      <c r="CE526" s="91"/>
      <c r="CF526" s="91"/>
      <c r="CG526" s="41"/>
      <c r="CH526" s="41"/>
      <c r="CI526" s="41"/>
      <c r="CJ526" s="41"/>
      <c r="CK526" s="4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6"/>
      <c r="DB526" s="96"/>
      <c r="DC526" s="96"/>
      <c r="DD526" s="96"/>
      <c r="DE526" s="96"/>
      <c r="DF526" s="96"/>
      <c r="DG526" s="91"/>
      <c r="DH526" s="91"/>
      <c r="DI526" s="91"/>
      <c r="DJ526" s="91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1"/>
      <c r="DV526" s="91"/>
      <c r="DW526" s="91"/>
      <c r="DX526" s="91"/>
      <c r="DY526" s="91"/>
      <c r="DZ526" s="91"/>
      <c r="EA526" s="91"/>
      <c r="EB526" s="91"/>
      <c r="EC526" s="91"/>
      <c r="ED526" s="91"/>
      <c r="EE526" s="91"/>
      <c r="EF526" s="91"/>
      <c r="EG526" s="91"/>
      <c r="EH526" s="91"/>
      <c r="EI526" s="91"/>
      <c r="EJ526" s="91"/>
      <c r="EK526" s="91"/>
      <c r="EL526" s="91"/>
      <c r="EM526" s="91"/>
      <c r="EN526" s="91"/>
      <c r="EO526" s="91"/>
      <c r="EP526" s="91"/>
      <c r="EQ526" s="91"/>
      <c r="ER526" s="91"/>
      <c r="ES526" s="91"/>
      <c r="ET526" s="91"/>
      <c r="EU526" s="91"/>
      <c r="EV526" s="91"/>
      <c r="EW526" s="91"/>
      <c r="EX526" s="91"/>
      <c r="EY526" s="104"/>
      <c r="EZ526" s="104"/>
      <c r="FA526" s="104"/>
      <c r="FB526" s="104"/>
      <c r="FC526" s="104"/>
      <c r="FD526" s="104"/>
      <c r="FE526" s="104"/>
      <c r="FF526" s="105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</row>
    <row r="527" spans="1:208" ht="14.2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4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41"/>
      <c r="BE527" s="91"/>
      <c r="BF527" s="91"/>
      <c r="BG527" s="91"/>
      <c r="BH527" s="91"/>
      <c r="BI527" s="41"/>
      <c r="BJ527" s="91"/>
      <c r="BK527" s="91"/>
      <c r="BL527" s="91"/>
      <c r="BM527" s="91"/>
      <c r="BN527" s="91"/>
      <c r="BO527" s="91"/>
      <c r="BP527" s="91"/>
      <c r="BQ527" s="91"/>
      <c r="BR527" s="41"/>
      <c r="BS527" s="41"/>
      <c r="BT527" s="41"/>
      <c r="BU527" s="41"/>
      <c r="BV527" s="41"/>
      <c r="BW527" s="41"/>
      <c r="BX527" s="91"/>
      <c r="BY527" s="91"/>
      <c r="BZ527" s="91"/>
      <c r="CA527" s="91"/>
      <c r="CB527" s="41"/>
      <c r="CC527" s="91"/>
      <c r="CD527" s="91"/>
      <c r="CE527" s="91"/>
      <c r="CF527" s="91"/>
      <c r="CG527" s="41"/>
      <c r="CH527" s="41"/>
      <c r="CI527" s="41"/>
      <c r="CJ527" s="41"/>
      <c r="CK527" s="4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6"/>
      <c r="DB527" s="96"/>
      <c r="DC527" s="96"/>
      <c r="DD527" s="96"/>
      <c r="DE527" s="96"/>
      <c r="DF527" s="96"/>
      <c r="DG527" s="91"/>
      <c r="DH527" s="91"/>
      <c r="DI527" s="91"/>
      <c r="DJ527" s="91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1"/>
      <c r="DV527" s="91"/>
      <c r="DW527" s="91"/>
      <c r="DX527" s="91"/>
      <c r="DY527" s="91"/>
      <c r="DZ527" s="91"/>
      <c r="EA527" s="91"/>
      <c r="EB527" s="91"/>
      <c r="EC527" s="91"/>
      <c r="ED527" s="91"/>
      <c r="EE527" s="91"/>
      <c r="EF527" s="91"/>
      <c r="EG527" s="91"/>
      <c r="EH527" s="91"/>
      <c r="EI527" s="91"/>
      <c r="EJ527" s="91"/>
      <c r="EK527" s="91"/>
      <c r="EL527" s="91"/>
      <c r="EM527" s="91"/>
      <c r="EN527" s="91"/>
      <c r="EO527" s="91"/>
      <c r="EP527" s="91"/>
      <c r="EQ527" s="91"/>
      <c r="ER527" s="91"/>
      <c r="ES527" s="91"/>
      <c r="ET527" s="91"/>
      <c r="EU527" s="91"/>
      <c r="EV527" s="91"/>
      <c r="EW527" s="91"/>
      <c r="EX527" s="91"/>
      <c r="EY527" s="104"/>
      <c r="EZ527" s="104"/>
      <c r="FA527" s="104"/>
      <c r="FB527" s="104"/>
      <c r="FC527" s="104"/>
      <c r="FD527" s="104"/>
      <c r="FE527" s="104"/>
      <c r="FF527" s="105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</row>
    <row r="528" spans="1:208" ht="14.2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4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41"/>
      <c r="BE528" s="91"/>
      <c r="BF528" s="91"/>
      <c r="BG528" s="91"/>
      <c r="BH528" s="91"/>
      <c r="BI528" s="41"/>
      <c r="BJ528" s="91"/>
      <c r="BK528" s="91"/>
      <c r="BL528" s="91"/>
      <c r="BM528" s="91"/>
      <c r="BN528" s="91"/>
      <c r="BO528" s="91"/>
      <c r="BP528" s="91"/>
      <c r="BQ528" s="91"/>
      <c r="BR528" s="41"/>
      <c r="BS528" s="41"/>
      <c r="BT528" s="41"/>
      <c r="BU528" s="41"/>
      <c r="BV528" s="41"/>
      <c r="BW528" s="41"/>
      <c r="BX528" s="91"/>
      <c r="BY528" s="91"/>
      <c r="BZ528" s="91"/>
      <c r="CA528" s="91"/>
      <c r="CB528" s="41"/>
      <c r="CC528" s="91"/>
      <c r="CD528" s="91"/>
      <c r="CE528" s="91"/>
      <c r="CF528" s="91"/>
      <c r="CG528" s="41"/>
      <c r="CH528" s="41"/>
      <c r="CI528" s="41"/>
      <c r="CJ528" s="41"/>
      <c r="CK528" s="4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6"/>
      <c r="DB528" s="96"/>
      <c r="DC528" s="96"/>
      <c r="DD528" s="96"/>
      <c r="DE528" s="96"/>
      <c r="DF528" s="96"/>
      <c r="DG528" s="91"/>
      <c r="DH528" s="91"/>
      <c r="DI528" s="91"/>
      <c r="DJ528" s="91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1"/>
      <c r="DV528" s="91"/>
      <c r="DW528" s="91"/>
      <c r="DX528" s="91"/>
      <c r="DY528" s="91"/>
      <c r="DZ528" s="91"/>
      <c r="EA528" s="91"/>
      <c r="EB528" s="91"/>
      <c r="EC528" s="91"/>
      <c r="ED528" s="91"/>
      <c r="EE528" s="91"/>
      <c r="EF528" s="91"/>
      <c r="EG528" s="91"/>
      <c r="EH528" s="91"/>
      <c r="EI528" s="91"/>
      <c r="EJ528" s="91"/>
      <c r="EK528" s="91"/>
      <c r="EL528" s="91"/>
      <c r="EM528" s="91"/>
      <c r="EN528" s="91"/>
      <c r="EO528" s="91"/>
      <c r="EP528" s="91"/>
      <c r="EQ528" s="91"/>
      <c r="ER528" s="91"/>
      <c r="ES528" s="91"/>
      <c r="ET528" s="91"/>
      <c r="EU528" s="91"/>
      <c r="EV528" s="91"/>
      <c r="EW528" s="91"/>
      <c r="EX528" s="91"/>
      <c r="EY528" s="104"/>
      <c r="EZ528" s="104"/>
      <c r="FA528" s="104"/>
      <c r="FB528" s="104"/>
      <c r="FC528" s="104"/>
      <c r="FD528" s="104"/>
      <c r="FE528" s="104"/>
      <c r="FF528" s="105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</row>
    <row r="529" spans="1:208" ht="14.2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4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41"/>
      <c r="BE529" s="91"/>
      <c r="BF529" s="91"/>
      <c r="BG529" s="91"/>
      <c r="BH529" s="91"/>
      <c r="BI529" s="41"/>
      <c r="BJ529" s="91"/>
      <c r="BK529" s="91"/>
      <c r="BL529" s="91"/>
      <c r="BM529" s="91"/>
      <c r="BN529" s="91"/>
      <c r="BO529" s="91"/>
      <c r="BP529" s="91"/>
      <c r="BQ529" s="91"/>
      <c r="BR529" s="41"/>
      <c r="BS529" s="41"/>
      <c r="BT529" s="41"/>
      <c r="BU529" s="41"/>
      <c r="BV529" s="41"/>
      <c r="BW529" s="41"/>
      <c r="BX529" s="91"/>
      <c r="BY529" s="91"/>
      <c r="BZ529" s="91"/>
      <c r="CA529" s="91"/>
      <c r="CB529" s="41"/>
      <c r="CC529" s="91"/>
      <c r="CD529" s="91"/>
      <c r="CE529" s="91"/>
      <c r="CF529" s="91"/>
      <c r="CG529" s="41"/>
      <c r="CH529" s="41"/>
      <c r="CI529" s="41"/>
      <c r="CJ529" s="41"/>
      <c r="CK529" s="4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6"/>
      <c r="DB529" s="96"/>
      <c r="DC529" s="96"/>
      <c r="DD529" s="96"/>
      <c r="DE529" s="96"/>
      <c r="DF529" s="96"/>
      <c r="DG529" s="91"/>
      <c r="DH529" s="91"/>
      <c r="DI529" s="91"/>
      <c r="DJ529" s="91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1"/>
      <c r="DV529" s="91"/>
      <c r="DW529" s="91"/>
      <c r="DX529" s="91"/>
      <c r="DY529" s="91"/>
      <c r="DZ529" s="91"/>
      <c r="EA529" s="91"/>
      <c r="EB529" s="91"/>
      <c r="EC529" s="91"/>
      <c r="ED529" s="91"/>
      <c r="EE529" s="91"/>
      <c r="EF529" s="91"/>
      <c r="EG529" s="91"/>
      <c r="EH529" s="91"/>
      <c r="EI529" s="91"/>
      <c r="EJ529" s="91"/>
      <c r="EK529" s="91"/>
      <c r="EL529" s="91"/>
      <c r="EM529" s="91"/>
      <c r="EN529" s="91"/>
      <c r="EO529" s="91"/>
      <c r="EP529" s="91"/>
      <c r="EQ529" s="91"/>
      <c r="ER529" s="91"/>
      <c r="ES529" s="91"/>
      <c r="ET529" s="91"/>
      <c r="EU529" s="91"/>
      <c r="EV529" s="91"/>
      <c r="EW529" s="91"/>
      <c r="EX529" s="91"/>
      <c r="EY529" s="104"/>
      <c r="EZ529" s="104"/>
      <c r="FA529" s="104"/>
      <c r="FB529" s="104"/>
      <c r="FC529" s="104"/>
      <c r="FD529" s="104"/>
      <c r="FE529" s="104"/>
      <c r="FF529" s="105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</row>
    <row r="530" spans="1:208" ht="14.2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4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41"/>
      <c r="BE530" s="91"/>
      <c r="BF530" s="91"/>
      <c r="BG530" s="91"/>
      <c r="BH530" s="91"/>
      <c r="BI530" s="41"/>
      <c r="BJ530" s="91"/>
      <c r="BK530" s="91"/>
      <c r="BL530" s="91"/>
      <c r="BM530" s="91"/>
      <c r="BN530" s="91"/>
      <c r="BO530" s="91"/>
      <c r="BP530" s="91"/>
      <c r="BQ530" s="91"/>
      <c r="BR530" s="41"/>
      <c r="BS530" s="41"/>
      <c r="BT530" s="41"/>
      <c r="BU530" s="41"/>
      <c r="BV530" s="41"/>
      <c r="BW530" s="41"/>
      <c r="BX530" s="91"/>
      <c r="BY530" s="91"/>
      <c r="BZ530" s="91"/>
      <c r="CA530" s="91"/>
      <c r="CB530" s="41"/>
      <c r="CC530" s="91"/>
      <c r="CD530" s="91"/>
      <c r="CE530" s="91"/>
      <c r="CF530" s="91"/>
      <c r="CG530" s="41"/>
      <c r="CH530" s="41"/>
      <c r="CI530" s="41"/>
      <c r="CJ530" s="41"/>
      <c r="CK530" s="4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6"/>
      <c r="DB530" s="96"/>
      <c r="DC530" s="96"/>
      <c r="DD530" s="96"/>
      <c r="DE530" s="96"/>
      <c r="DF530" s="96"/>
      <c r="DG530" s="91"/>
      <c r="DH530" s="91"/>
      <c r="DI530" s="91"/>
      <c r="DJ530" s="91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1"/>
      <c r="DV530" s="91"/>
      <c r="DW530" s="91"/>
      <c r="DX530" s="91"/>
      <c r="DY530" s="91"/>
      <c r="DZ530" s="91"/>
      <c r="EA530" s="91"/>
      <c r="EB530" s="91"/>
      <c r="EC530" s="91"/>
      <c r="ED530" s="91"/>
      <c r="EE530" s="91"/>
      <c r="EF530" s="91"/>
      <c r="EG530" s="91"/>
      <c r="EH530" s="91"/>
      <c r="EI530" s="91"/>
      <c r="EJ530" s="91"/>
      <c r="EK530" s="91"/>
      <c r="EL530" s="91"/>
      <c r="EM530" s="91"/>
      <c r="EN530" s="91"/>
      <c r="EO530" s="91"/>
      <c r="EP530" s="91"/>
      <c r="EQ530" s="91"/>
      <c r="ER530" s="91"/>
      <c r="ES530" s="91"/>
      <c r="ET530" s="91"/>
      <c r="EU530" s="91"/>
      <c r="EV530" s="91"/>
      <c r="EW530" s="91"/>
      <c r="EX530" s="91"/>
      <c r="EY530" s="104"/>
      <c r="EZ530" s="104"/>
      <c r="FA530" s="104"/>
      <c r="FB530" s="104"/>
      <c r="FC530" s="104"/>
      <c r="FD530" s="104"/>
      <c r="FE530" s="104"/>
      <c r="FF530" s="105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</row>
    <row r="531" spans="1:208" ht="14.2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4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41"/>
      <c r="BE531" s="91"/>
      <c r="BF531" s="91"/>
      <c r="BG531" s="91"/>
      <c r="BH531" s="91"/>
      <c r="BI531" s="41"/>
      <c r="BJ531" s="91"/>
      <c r="BK531" s="91"/>
      <c r="BL531" s="91"/>
      <c r="BM531" s="91"/>
      <c r="BN531" s="91"/>
      <c r="BO531" s="91"/>
      <c r="BP531" s="91"/>
      <c r="BQ531" s="91"/>
      <c r="BR531" s="41"/>
      <c r="BS531" s="41"/>
      <c r="BT531" s="41"/>
      <c r="BU531" s="41"/>
      <c r="BV531" s="41"/>
      <c r="BW531" s="41"/>
      <c r="BX531" s="91"/>
      <c r="BY531" s="91"/>
      <c r="BZ531" s="91"/>
      <c r="CA531" s="91"/>
      <c r="CB531" s="41"/>
      <c r="CC531" s="91"/>
      <c r="CD531" s="91"/>
      <c r="CE531" s="91"/>
      <c r="CF531" s="91"/>
      <c r="CG531" s="41"/>
      <c r="CH531" s="41"/>
      <c r="CI531" s="41"/>
      <c r="CJ531" s="41"/>
      <c r="CK531" s="4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6"/>
      <c r="DB531" s="96"/>
      <c r="DC531" s="96"/>
      <c r="DD531" s="96"/>
      <c r="DE531" s="96"/>
      <c r="DF531" s="96"/>
      <c r="DG531" s="91"/>
      <c r="DH531" s="91"/>
      <c r="DI531" s="91"/>
      <c r="DJ531" s="91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1"/>
      <c r="DV531" s="91"/>
      <c r="DW531" s="91"/>
      <c r="DX531" s="91"/>
      <c r="DY531" s="91"/>
      <c r="DZ531" s="91"/>
      <c r="EA531" s="91"/>
      <c r="EB531" s="91"/>
      <c r="EC531" s="91"/>
      <c r="ED531" s="91"/>
      <c r="EE531" s="91"/>
      <c r="EF531" s="91"/>
      <c r="EG531" s="91"/>
      <c r="EH531" s="91"/>
      <c r="EI531" s="91"/>
      <c r="EJ531" s="91"/>
      <c r="EK531" s="91"/>
      <c r="EL531" s="91"/>
      <c r="EM531" s="91"/>
      <c r="EN531" s="91"/>
      <c r="EO531" s="91"/>
      <c r="EP531" s="91"/>
      <c r="EQ531" s="91"/>
      <c r="ER531" s="91"/>
      <c r="ES531" s="91"/>
      <c r="ET531" s="91"/>
      <c r="EU531" s="91"/>
      <c r="EV531" s="91"/>
      <c r="EW531" s="91"/>
      <c r="EX531" s="91"/>
      <c r="EY531" s="104"/>
      <c r="EZ531" s="104"/>
      <c r="FA531" s="104"/>
      <c r="FB531" s="104"/>
      <c r="FC531" s="104"/>
      <c r="FD531" s="104"/>
      <c r="FE531" s="104"/>
      <c r="FF531" s="105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</row>
    <row r="532" spans="1:208" ht="14.2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4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41"/>
      <c r="BE532" s="91"/>
      <c r="BF532" s="91"/>
      <c r="BG532" s="91"/>
      <c r="BH532" s="91"/>
      <c r="BI532" s="41"/>
      <c r="BJ532" s="91"/>
      <c r="BK532" s="91"/>
      <c r="BL532" s="91"/>
      <c r="BM532" s="91"/>
      <c r="BN532" s="91"/>
      <c r="BO532" s="91"/>
      <c r="BP532" s="91"/>
      <c r="BQ532" s="91"/>
      <c r="BR532" s="41"/>
      <c r="BS532" s="41"/>
      <c r="BT532" s="41"/>
      <c r="BU532" s="41"/>
      <c r="BV532" s="41"/>
      <c r="BW532" s="41"/>
      <c r="BX532" s="91"/>
      <c r="BY532" s="91"/>
      <c r="BZ532" s="91"/>
      <c r="CA532" s="91"/>
      <c r="CB532" s="41"/>
      <c r="CC532" s="91"/>
      <c r="CD532" s="91"/>
      <c r="CE532" s="91"/>
      <c r="CF532" s="91"/>
      <c r="CG532" s="41"/>
      <c r="CH532" s="41"/>
      <c r="CI532" s="41"/>
      <c r="CJ532" s="41"/>
      <c r="CK532" s="4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6"/>
      <c r="DB532" s="96"/>
      <c r="DC532" s="96"/>
      <c r="DD532" s="96"/>
      <c r="DE532" s="96"/>
      <c r="DF532" s="96"/>
      <c r="DG532" s="91"/>
      <c r="DH532" s="91"/>
      <c r="DI532" s="91"/>
      <c r="DJ532" s="91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1"/>
      <c r="DV532" s="91"/>
      <c r="DW532" s="91"/>
      <c r="DX532" s="91"/>
      <c r="DY532" s="91"/>
      <c r="DZ532" s="91"/>
      <c r="EA532" s="91"/>
      <c r="EB532" s="91"/>
      <c r="EC532" s="91"/>
      <c r="ED532" s="91"/>
      <c r="EE532" s="91"/>
      <c r="EF532" s="91"/>
      <c r="EG532" s="91"/>
      <c r="EH532" s="91"/>
      <c r="EI532" s="91"/>
      <c r="EJ532" s="91"/>
      <c r="EK532" s="91"/>
      <c r="EL532" s="91"/>
      <c r="EM532" s="91"/>
      <c r="EN532" s="91"/>
      <c r="EO532" s="91"/>
      <c r="EP532" s="91"/>
      <c r="EQ532" s="91"/>
      <c r="ER532" s="91"/>
      <c r="ES532" s="91"/>
      <c r="ET532" s="91"/>
      <c r="EU532" s="91"/>
      <c r="EV532" s="91"/>
      <c r="EW532" s="91"/>
      <c r="EX532" s="91"/>
      <c r="EY532" s="104"/>
      <c r="EZ532" s="104"/>
      <c r="FA532" s="104"/>
      <c r="FB532" s="104"/>
      <c r="FC532" s="104"/>
      <c r="FD532" s="104"/>
      <c r="FE532" s="104"/>
      <c r="FF532" s="105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</row>
    <row r="533" spans="1:208" ht="14.2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4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41"/>
      <c r="BE533" s="91"/>
      <c r="BF533" s="91"/>
      <c r="BG533" s="91"/>
      <c r="BH533" s="91"/>
      <c r="BI533" s="41"/>
      <c r="BJ533" s="91"/>
      <c r="BK533" s="91"/>
      <c r="BL533" s="91"/>
      <c r="BM533" s="91"/>
      <c r="BN533" s="91"/>
      <c r="BO533" s="91"/>
      <c r="BP533" s="91"/>
      <c r="BQ533" s="91"/>
      <c r="BR533" s="41"/>
      <c r="BS533" s="41"/>
      <c r="BT533" s="41"/>
      <c r="BU533" s="41"/>
      <c r="BV533" s="41"/>
      <c r="BW533" s="41"/>
      <c r="BX533" s="91"/>
      <c r="BY533" s="91"/>
      <c r="BZ533" s="91"/>
      <c r="CA533" s="91"/>
      <c r="CB533" s="41"/>
      <c r="CC533" s="91"/>
      <c r="CD533" s="91"/>
      <c r="CE533" s="91"/>
      <c r="CF533" s="91"/>
      <c r="CG533" s="41"/>
      <c r="CH533" s="41"/>
      <c r="CI533" s="41"/>
      <c r="CJ533" s="41"/>
      <c r="CK533" s="4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6"/>
      <c r="DB533" s="96"/>
      <c r="DC533" s="96"/>
      <c r="DD533" s="96"/>
      <c r="DE533" s="96"/>
      <c r="DF533" s="96"/>
      <c r="DG533" s="91"/>
      <c r="DH533" s="91"/>
      <c r="DI533" s="91"/>
      <c r="DJ533" s="91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1"/>
      <c r="DV533" s="91"/>
      <c r="DW533" s="91"/>
      <c r="DX533" s="91"/>
      <c r="DY533" s="91"/>
      <c r="DZ533" s="91"/>
      <c r="EA533" s="91"/>
      <c r="EB533" s="91"/>
      <c r="EC533" s="91"/>
      <c r="ED533" s="91"/>
      <c r="EE533" s="91"/>
      <c r="EF533" s="91"/>
      <c r="EG533" s="91"/>
      <c r="EH533" s="91"/>
      <c r="EI533" s="91"/>
      <c r="EJ533" s="91"/>
      <c r="EK533" s="91"/>
      <c r="EL533" s="91"/>
      <c r="EM533" s="91"/>
      <c r="EN533" s="91"/>
      <c r="EO533" s="91"/>
      <c r="EP533" s="91"/>
      <c r="EQ533" s="91"/>
      <c r="ER533" s="91"/>
      <c r="ES533" s="91"/>
      <c r="ET533" s="91"/>
      <c r="EU533" s="91"/>
      <c r="EV533" s="91"/>
      <c r="EW533" s="91"/>
      <c r="EX533" s="91"/>
      <c r="EY533" s="104"/>
      <c r="EZ533" s="104"/>
      <c r="FA533" s="104"/>
      <c r="FB533" s="104"/>
      <c r="FC533" s="104"/>
      <c r="FD533" s="104"/>
      <c r="FE533" s="104"/>
      <c r="FF533" s="105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</row>
    <row r="534" spans="1:208" ht="14.2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4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41"/>
      <c r="BE534" s="91"/>
      <c r="BF534" s="91"/>
      <c r="BG534" s="91"/>
      <c r="BH534" s="91"/>
      <c r="BI534" s="41"/>
      <c r="BJ534" s="91"/>
      <c r="BK534" s="91"/>
      <c r="BL534" s="91"/>
      <c r="BM534" s="91"/>
      <c r="BN534" s="91"/>
      <c r="BO534" s="91"/>
      <c r="BP534" s="91"/>
      <c r="BQ534" s="91"/>
      <c r="BR534" s="41"/>
      <c r="BS534" s="41"/>
      <c r="BT534" s="41"/>
      <c r="BU534" s="41"/>
      <c r="BV534" s="41"/>
      <c r="BW534" s="41"/>
      <c r="BX534" s="91"/>
      <c r="BY534" s="91"/>
      <c r="BZ534" s="91"/>
      <c r="CA534" s="91"/>
      <c r="CB534" s="41"/>
      <c r="CC534" s="91"/>
      <c r="CD534" s="91"/>
      <c r="CE534" s="91"/>
      <c r="CF534" s="91"/>
      <c r="CG534" s="41"/>
      <c r="CH534" s="41"/>
      <c r="CI534" s="41"/>
      <c r="CJ534" s="41"/>
      <c r="CK534" s="4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6"/>
      <c r="DB534" s="96"/>
      <c r="DC534" s="96"/>
      <c r="DD534" s="96"/>
      <c r="DE534" s="96"/>
      <c r="DF534" s="96"/>
      <c r="DG534" s="91"/>
      <c r="DH534" s="91"/>
      <c r="DI534" s="91"/>
      <c r="DJ534" s="91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1"/>
      <c r="DV534" s="91"/>
      <c r="DW534" s="91"/>
      <c r="DX534" s="91"/>
      <c r="DY534" s="91"/>
      <c r="DZ534" s="91"/>
      <c r="EA534" s="91"/>
      <c r="EB534" s="91"/>
      <c r="EC534" s="91"/>
      <c r="ED534" s="91"/>
      <c r="EE534" s="91"/>
      <c r="EF534" s="91"/>
      <c r="EG534" s="91"/>
      <c r="EH534" s="91"/>
      <c r="EI534" s="91"/>
      <c r="EJ534" s="91"/>
      <c r="EK534" s="91"/>
      <c r="EL534" s="91"/>
      <c r="EM534" s="91"/>
      <c r="EN534" s="91"/>
      <c r="EO534" s="91"/>
      <c r="EP534" s="91"/>
      <c r="EQ534" s="91"/>
      <c r="ER534" s="91"/>
      <c r="ES534" s="91"/>
      <c r="ET534" s="91"/>
      <c r="EU534" s="91"/>
      <c r="EV534" s="91"/>
      <c r="EW534" s="91"/>
      <c r="EX534" s="91"/>
      <c r="EY534" s="104"/>
      <c r="EZ534" s="104"/>
      <c r="FA534" s="104"/>
      <c r="FB534" s="104"/>
      <c r="FC534" s="104"/>
      <c r="FD534" s="104"/>
      <c r="FE534" s="104"/>
      <c r="FF534" s="105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</row>
    <row r="535" spans="1:208" ht="14.2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4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41"/>
      <c r="BE535" s="91"/>
      <c r="BF535" s="91"/>
      <c r="BG535" s="91"/>
      <c r="BH535" s="91"/>
      <c r="BI535" s="41"/>
      <c r="BJ535" s="91"/>
      <c r="BK535" s="91"/>
      <c r="BL535" s="91"/>
      <c r="BM535" s="91"/>
      <c r="BN535" s="91"/>
      <c r="BO535" s="91"/>
      <c r="BP535" s="91"/>
      <c r="BQ535" s="91"/>
      <c r="BR535" s="41"/>
      <c r="BS535" s="41"/>
      <c r="BT535" s="41"/>
      <c r="BU535" s="41"/>
      <c r="BV535" s="41"/>
      <c r="BW535" s="41"/>
      <c r="BX535" s="91"/>
      <c r="BY535" s="91"/>
      <c r="BZ535" s="91"/>
      <c r="CA535" s="91"/>
      <c r="CB535" s="41"/>
      <c r="CC535" s="91"/>
      <c r="CD535" s="91"/>
      <c r="CE535" s="91"/>
      <c r="CF535" s="91"/>
      <c r="CG535" s="41"/>
      <c r="CH535" s="41"/>
      <c r="CI535" s="41"/>
      <c r="CJ535" s="41"/>
      <c r="CK535" s="4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6"/>
      <c r="DB535" s="96"/>
      <c r="DC535" s="96"/>
      <c r="DD535" s="96"/>
      <c r="DE535" s="96"/>
      <c r="DF535" s="96"/>
      <c r="DG535" s="91"/>
      <c r="DH535" s="91"/>
      <c r="DI535" s="91"/>
      <c r="DJ535" s="91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1"/>
      <c r="DV535" s="91"/>
      <c r="DW535" s="91"/>
      <c r="DX535" s="91"/>
      <c r="DY535" s="91"/>
      <c r="DZ535" s="91"/>
      <c r="EA535" s="91"/>
      <c r="EB535" s="91"/>
      <c r="EC535" s="91"/>
      <c r="ED535" s="91"/>
      <c r="EE535" s="91"/>
      <c r="EF535" s="91"/>
      <c r="EG535" s="91"/>
      <c r="EH535" s="91"/>
      <c r="EI535" s="91"/>
      <c r="EJ535" s="91"/>
      <c r="EK535" s="91"/>
      <c r="EL535" s="91"/>
      <c r="EM535" s="91"/>
      <c r="EN535" s="91"/>
      <c r="EO535" s="91"/>
      <c r="EP535" s="91"/>
      <c r="EQ535" s="91"/>
      <c r="ER535" s="91"/>
      <c r="ES535" s="91"/>
      <c r="ET535" s="91"/>
      <c r="EU535" s="91"/>
      <c r="EV535" s="91"/>
      <c r="EW535" s="91"/>
      <c r="EX535" s="91"/>
      <c r="EY535" s="104"/>
      <c r="EZ535" s="104"/>
      <c r="FA535" s="104"/>
      <c r="FB535" s="104"/>
      <c r="FC535" s="104"/>
      <c r="FD535" s="104"/>
      <c r="FE535" s="104"/>
      <c r="FF535" s="105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</row>
    <row r="536" spans="1:208" ht="14.2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4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41"/>
      <c r="BE536" s="91"/>
      <c r="BF536" s="91"/>
      <c r="BG536" s="91"/>
      <c r="BH536" s="91"/>
      <c r="BI536" s="41"/>
      <c r="BJ536" s="91"/>
      <c r="BK536" s="91"/>
      <c r="BL536" s="91"/>
      <c r="BM536" s="91"/>
      <c r="BN536" s="91"/>
      <c r="BO536" s="91"/>
      <c r="BP536" s="91"/>
      <c r="BQ536" s="91"/>
      <c r="BR536" s="41"/>
      <c r="BS536" s="41"/>
      <c r="BT536" s="41"/>
      <c r="BU536" s="41"/>
      <c r="BV536" s="41"/>
      <c r="BW536" s="41"/>
      <c r="BX536" s="91"/>
      <c r="BY536" s="91"/>
      <c r="BZ536" s="91"/>
      <c r="CA536" s="91"/>
      <c r="CB536" s="41"/>
      <c r="CC536" s="91"/>
      <c r="CD536" s="91"/>
      <c r="CE536" s="91"/>
      <c r="CF536" s="91"/>
      <c r="CG536" s="41"/>
      <c r="CH536" s="41"/>
      <c r="CI536" s="41"/>
      <c r="CJ536" s="41"/>
      <c r="CK536" s="4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6"/>
      <c r="DB536" s="96"/>
      <c r="DC536" s="96"/>
      <c r="DD536" s="96"/>
      <c r="DE536" s="96"/>
      <c r="DF536" s="96"/>
      <c r="DG536" s="91"/>
      <c r="DH536" s="91"/>
      <c r="DI536" s="91"/>
      <c r="DJ536" s="91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1"/>
      <c r="DV536" s="91"/>
      <c r="DW536" s="91"/>
      <c r="DX536" s="91"/>
      <c r="DY536" s="91"/>
      <c r="DZ536" s="91"/>
      <c r="EA536" s="91"/>
      <c r="EB536" s="91"/>
      <c r="EC536" s="91"/>
      <c r="ED536" s="91"/>
      <c r="EE536" s="91"/>
      <c r="EF536" s="91"/>
      <c r="EG536" s="91"/>
      <c r="EH536" s="91"/>
      <c r="EI536" s="91"/>
      <c r="EJ536" s="91"/>
      <c r="EK536" s="91"/>
      <c r="EL536" s="91"/>
      <c r="EM536" s="91"/>
      <c r="EN536" s="91"/>
      <c r="EO536" s="91"/>
      <c r="EP536" s="91"/>
      <c r="EQ536" s="91"/>
      <c r="ER536" s="91"/>
      <c r="ES536" s="91"/>
      <c r="ET536" s="91"/>
      <c r="EU536" s="91"/>
      <c r="EV536" s="91"/>
      <c r="EW536" s="91"/>
      <c r="EX536" s="91"/>
      <c r="EY536" s="104"/>
      <c r="EZ536" s="104"/>
      <c r="FA536" s="104"/>
      <c r="FB536" s="104"/>
      <c r="FC536" s="104"/>
      <c r="FD536" s="104"/>
      <c r="FE536" s="104"/>
      <c r="FF536" s="105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</row>
    <row r="537" spans="1:208" ht="14.2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4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41"/>
      <c r="BE537" s="91"/>
      <c r="BF537" s="91"/>
      <c r="BG537" s="91"/>
      <c r="BH537" s="91"/>
      <c r="BI537" s="41"/>
      <c r="BJ537" s="91"/>
      <c r="BK537" s="91"/>
      <c r="BL537" s="91"/>
      <c r="BM537" s="91"/>
      <c r="BN537" s="91"/>
      <c r="BO537" s="91"/>
      <c r="BP537" s="91"/>
      <c r="BQ537" s="91"/>
      <c r="BR537" s="41"/>
      <c r="BS537" s="41"/>
      <c r="BT537" s="41"/>
      <c r="BU537" s="41"/>
      <c r="BV537" s="41"/>
      <c r="BW537" s="41"/>
      <c r="BX537" s="91"/>
      <c r="BY537" s="91"/>
      <c r="BZ537" s="91"/>
      <c r="CA537" s="91"/>
      <c r="CB537" s="41"/>
      <c r="CC537" s="91"/>
      <c r="CD537" s="91"/>
      <c r="CE537" s="91"/>
      <c r="CF537" s="91"/>
      <c r="CG537" s="41"/>
      <c r="CH537" s="41"/>
      <c r="CI537" s="41"/>
      <c r="CJ537" s="41"/>
      <c r="CK537" s="4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6"/>
      <c r="DB537" s="96"/>
      <c r="DC537" s="96"/>
      <c r="DD537" s="96"/>
      <c r="DE537" s="96"/>
      <c r="DF537" s="96"/>
      <c r="DG537" s="91"/>
      <c r="DH537" s="91"/>
      <c r="DI537" s="91"/>
      <c r="DJ537" s="91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1"/>
      <c r="DV537" s="91"/>
      <c r="DW537" s="91"/>
      <c r="DX537" s="91"/>
      <c r="DY537" s="91"/>
      <c r="DZ537" s="91"/>
      <c r="EA537" s="91"/>
      <c r="EB537" s="91"/>
      <c r="EC537" s="91"/>
      <c r="ED537" s="91"/>
      <c r="EE537" s="91"/>
      <c r="EF537" s="91"/>
      <c r="EG537" s="91"/>
      <c r="EH537" s="91"/>
      <c r="EI537" s="91"/>
      <c r="EJ537" s="91"/>
      <c r="EK537" s="91"/>
      <c r="EL537" s="91"/>
      <c r="EM537" s="91"/>
      <c r="EN537" s="91"/>
      <c r="EO537" s="91"/>
      <c r="EP537" s="91"/>
      <c r="EQ537" s="91"/>
      <c r="ER537" s="91"/>
      <c r="ES537" s="91"/>
      <c r="ET537" s="91"/>
      <c r="EU537" s="91"/>
      <c r="EV537" s="91"/>
      <c r="EW537" s="91"/>
      <c r="EX537" s="91"/>
      <c r="EY537" s="104"/>
      <c r="EZ537" s="104"/>
      <c r="FA537" s="104"/>
      <c r="FB537" s="104"/>
      <c r="FC537" s="104"/>
      <c r="FD537" s="104"/>
      <c r="FE537" s="104"/>
      <c r="FF537" s="105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</row>
    <row r="538" spans="1:208" ht="14.2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4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41"/>
      <c r="BE538" s="91"/>
      <c r="BF538" s="91"/>
      <c r="BG538" s="91"/>
      <c r="BH538" s="91"/>
      <c r="BI538" s="41"/>
      <c r="BJ538" s="91"/>
      <c r="BK538" s="91"/>
      <c r="BL538" s="91"/>
      <c r="BM538" s="91"/>
      <c r="BN538" s="91"/>
      <c r="BO538" s="91"/>
      <c r="BP538" s="91"/>
      <c r="BQ538" s="91"/>
      <c r="BR538" s="41"/>
      <c r="BS538" s="41"/>
      <c r="BT538" s="41"/>
      <c r="BU538" s="41"/>
      <c r="BV538" s="41"/>
      <c r="BW538" s="41"/>
      <c r="BX538" s="91"/>
      <c r="BY538" s="91"/>
      <c r="BZ538" s="91"/>
      <c r="CA538" s="91"/>
      <c r="CB538" s="41"/>
      <c r="CC538" s="91"/>
      <c r="CD538" s="91"/>
      <c r="CE538" s="91"/>
      <c r="CF538" s="91"/>
      <c r="CG538" s="41"/>
      <c r="CH538" s="41"/>
      <c r="CI538" s="41"/>
      <c r="CJ538" s="41"/>
      <c r="CK538" s="4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6"/>
      <c r="DB538" s="96"/>
      <c r="DC538" s="96"/>
      <c r="DD538" s="96"/>
      <c r="DE538" s="96"/>
      <c r="DF538" s="96"/>
      <c r="DG538" s="91"/>
      <c r="DH538" s="91"/>
      <c r="DI538" s="91"/>
      <c r="DJ538" s="91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1"/>
      <c r="DV538" s="91"/>
      <c r="DW538" s="91"/>
      <c r="DX538" s="91"/>
      <c r="DY538" s="91"/>
      <c r="DZ538" s="91"/>
      <c r="EA538" s="91"/>
      <c r="EB538" s="91"/>
      <c r="EC538" s="91"/>
      <c r="ED538" s="91"/>
      <c r="EE538" s="91"/>
      <c r="EF538" s="91"/>
      <c r="EG538" s="91"/>
      <c r="EH538" s="91"/>
      <c r="EI538" s="91"/>
      <c r="EJ538" s="91"/>
      <c r="EK538" s="91"/>
      <c r="EL538" s="91"/>
      <c r="EM538" s="91"/>
      <c r="EN538" s="91"/>
      <c r="EO538" s="91"/>
      <c r="EP538" s="91"/>
      <c r="EQ538" s="91"/>
      <c r="ER538" s="91"/>
      <c r="ES538" s="91"/>
      <c r="ET538" s="91"/>
      <c r="EU538" s="91"/>
      <c r="EV538" s="91"/>
      <c r="EW538" s="91"/>
      <c r="EX538" s="91"/>
      <c r="EY538" s="104"/>
      <c r="EZ538" s="104"/>
      <c r="FA538" s="104"/>
      <c r="FB538" s="104"/>
      <c r="FC538" s="104"/>
      <c r="FD538" s="104"/>
      <c r="FE538" s="104"/>
      <c r="FF538" s="105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</row>
    <row r="539" spans="1:208" ht="14.2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4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41"/>
      <c r="BE539" s="91"/>
      <c r="BF539" s="91"/>
      <c r="BG539" s="91"/>
      <c r="BH539" s="91"/>
      <c r="BI539" s="41"/>
      <c r="BJ539" s="91"/>
      <c r="BK539" s="91"/>
      <c r="BL539" s="91"/>
      <c r="BM539" s="91"/>
      <c r="BN539" s="91"/>
      <c r="BO539" s="91"/>
      <c r="BP539" s="91"/>
      <c r="BQ539" s="91"/>
      <c r="BR539" s="41"/>
      <c r="BS539" s="41"/>
      <c r="BT539" s="41"/>
      <c r="BU539" s="41"/>
      <c r="BV539" s="41"/>
      <c r="BW539" s="41"/>
      <c r="BX539" s="91"/>
      <c r="BY539" s="91"/>
      <c r="BZ539" s="91"/>
      <c r="CA539" s="91"/>
      <c r="CB539" s="41"/>
      <c r="CC539" s="91"/>
      <c r="CD539" s="91"/>
      <c r="CE539" s="91"/>
      <c r="CF539" s="91"/>
      <c r="CG539" s="41"/>
      <c r="CH539" s="41"/>
      <c r="CI539" s="41"/>
      <c r="CJ539" s="41"/>
      <c r="CK539" s="4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6"/>
      <c r="DB539" s="96"/>
      <c r="DC539" s="96"/>
      <c r="DD539" s="96"/>
      <c r="DE539" s="96"/>
      <c r="DF539" s="96"/>
      <c r="DG539" s="91"/>
      <c r="DH539" s="91"/>
      <c r="DI539" s="91"/>
      <c r="DJ539" s="91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1"/>
      <c r="DV539" s="91"/>
      <c r="DW539" s="91"/>
      <c r="DX539" s="91"/>
      <c r="DY539" s="91"/>
      <c r="DZ539" s="91"/>
      <c r="EA539" s="91"/>
      <c r="EB539" s="91"/>
      <c r="EC539" s="91"/>
      <c r="ED539" s="91"/>
      <c r="EE539" s="91"/>
      <c r="EF539" s="91"/>
      <c r="EG539" s="91"/>
      <c r="EH539" s="91"/>
      <c r="EI539" s="91"/>
      <c r="EJ539" s="91"/>
      <c r="EK539" s="91"/>
      <c r="EL539" s="91"/>
      <c r="EM539" s="91"/>
      <c r="EN539" s="91"/>
      <c r="EO539" s="91"/>
      <c r="EP539" s="91"/>
      <c r="EQ539" s="91"/>
      <c r="ER539" s="91"/>
      <c r="ES539" s="91"/>
      <c r="ET539" s="91"/>
      <c r="EU539" s="91"/>
      <c r="EV539" s="91"/>
      <c r="EW539" s="91"/>
      <c r="EX539" s="91"/>
      <c r="EY539" s="104"/>
      <c r="EZ539" s="104"/>
      <c r="FA539" s="104"/>
      <c r="FB539" s="104"/>
      <c r="FC539" s="104"/>
      <c r="FD539" s="104"/>
      <c r="FE539" s="104"/>
      <c r="FF539" s="105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</row>
    <row r="540" spans="1:208" ht="14.2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4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41"/>
      <c r="BE540" s="91"/>
      <c r="BF540" s="91"/>
      <c r="BG540" s="91"/>
      <c r="BH540" s="91"/>
      <c r="BI540" s="41"/>
      <c r="BJ540" s="91"/>
      <c r="BK540" s="91"/>
      <c r="BL540" s="91"/>
      <c r="BM540" s="91"/>
      <c r="BN540" s="91"/>
      <c r="BO540" s="91"/>
      <c r="BP540" s="91"/>
      <c r="BQ540" s="91"/>
      <c r="BR540" s="41"/>
      <c r="BS540" s="41"/>
      <c r="BT540" s="41"/>
      <c r="BU540" s="41"/>
      <c r="BV540" s="41"/>
      <c r="BW540" s="41"/>
      <c r="BX540" s="91"/>
      <c r="BY540" s="91"/>
      <c r="BZ540" s="91"/>
      <c r="CA540" s="91"/>
      <c r="CB540" s="41"/>
      <c r="CC540" s="91"/>
      <c r="CD540" s="91"/>
      <c r="CE540" s="91"/>
      <c r="CF540" s="91"/>
      <c r="CG540" s="41"/>
      <c r="CH540" s="41"/>
      <c r="CI540" s="41"/>
      <c r="CJ540" s="41"/>
      <c r="CK540" s="4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6"/>
      <c r="DB540" s="96"/>
      <c r="DC540" s="96"/>
      <c r="DD540" s="96"/>
      <c r="DE540" s="96"/>
      <c r="DF540" s="96"/>
      <c r="DG540" s="91"/>
      <c r="DH540" s="91"/>
      <c r="DI540" s="91"/>
      <c r="DJ540" s="91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1"/>
      <c r="DV540" s="91"/>
      <c r="DW540" s="91"/>
      <c r="DX540" s="91"/>
      <c r="DY540" s="91"/>
      <c r="DZ540" s="91"/>
      <c r="EA540" s="91"/>
      <c r="EB540" s="91"/>
      <c r="EC540" s="91"/>
      <c r="ED540" s="91"/>
      <c r="EE540" s="91"/>
      <c r="EF540" s="91"/>
      <c r="EG540" s="91"/>
      <c r="EH540" s="91"/>
      <c r="EI540" s="91"/>
      <c r="EJ540" s="91"/>
      <c r="EK540" s="91"/>
      <c r="EL540" s="91"/>
      <c r="EM540" s="91"/>
      <c r="EN540" s="91"/>
      <c r="EO540" s="91"/>
      <c r="EP540" s="91"/>
      <c r="EQ540" s="91"/>
      <c r="ER540" s="91"/>
      <c r="ES540" s="91"/>
      <c r="ET540" s="91"/>
      <c r="EU540" s="91"/>
      <c r="EV540" s="91"/>
      <c r="EW540" s="91"/>
      <c r="EX540" s="91"/>
      <c r="EY540" s="104"/>
      <c r="EZ540" s="104"/>
      <c r="FA540" s="104"/>
      <c r="FB540" s="104"/>
      <c r="FC540" s="104"/>
      <c r="FD540" s="104"/>
      <c r="FE540" s="104"/>
      <c r="FF540" s="105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</row>
    <row r="541" spans="1:208" ht="14.2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4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41"/>
      <c r="BE541" s="91"/>
      <c r="BF541" s="91"/>
      <c r="BG541" s="91"/>
      <c r="BH541" s="91"/>
      <c r="BI541" s="41"/>
      <c r="BJ541" s="91"/>
      <c r="BK541" s="91"/>
      <c r="BL541" s="91"/>
      <c r="BM541" s="91"/>
      <c r="BN541" s="91"/>
      <c r="BO541" s="91"/>
      <c r="BP541" s="91"/>
      <c r="BQ541" s="91"/>
      <c r="BR541" s="41"/>
      <c r="BS541" s="41"/>
      <c r="BT541" s="41"/>
      <c r="BU541" s="41"/>
      <c r="BV541" s="41"/>
      <c r="BW541" s="41"/>
      <c r="BX541" s="91"/>
      <c r="BY541" s="91"/>
      <c r="BZ541" s="91"/>
      <c r="CA541" s="91"/>
      <c r="CB541" s="41"/>
      <c r="CC541" s="91"/>
      <c r="CD541" s="91"/>
      <c r="CE541" s="91"/>
      <c r="CF541" s="91"/>
      <c r="CG541" s="41"/>
      <c r="CH541" s="41"/>
      <c r="CI541" s="41"/>
      <c r="CJ541" s="41"/>
      <c r="CK541" s="4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6"/>
      <c r="DB541" s="96"/>
      <c r="DC541" s="96"/>
      <c r="DD541" s="96"/>
      <c r="DE541" s="96"/>
      <c r="DF541" s="96"/>
      <c r="DG541" s="91"/>
      <c r="DH541" s="91"/>
      <c r="DI541" s="91"/>
      <c r="DJ541" s="91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1"/>
      <c r="DV541" s="91"/>
      <c r="DW541" s="91"/>
      <c r="DX541" s="91"/>
      <c r="DY541" s="91"/>
      <c r="DZ541" s="91"/>
      <c r="EA541" s="91"/>
      <c r="EB541" s="91"/>
      <c r="EC541" s="91"/>
      <c r="ED541" s="91"/>
      <c r="EE541" s="91"/>
      <c r="EF541" s="91"/>
      <c r="EG541" s="91"/>
      <c r="EH541" s="91"/>
      <c r="EI541" s="91"/>
      <c r="EJ541" s="91"/>
      <c r="EK541" s="91"/>
      <c r="EL541" s="91"/>
      <c r="EM541" s="91"/>
      <c r="EN541" s="91"/>
      <c r="EO541" s="91"/>
      <c r="EP541" s="91"/>
      <c r="EQ541" s="91"/>
      <c r="ER541" s="91"/>
      <c r="ES541" s="91"/>
      <c r="ET541" s="91"/>
      <c r="EU541" s="91"/>
      <c r="EV541" s="91"/>
      <c r="EW541" s="91"/>
      <c r="EX541" s="91"/>
      <c r="EY541" s="104"/>
      <c r="EZ541" s="104"/>
      <c r="FA541" s="104"/>
      <c r="FB541" s="104"/>
      <c r="FC541" s="104"/>
      <c r="FD541" s="104"/>
      <c r="FE541" s="104"/>
      <c r="FF541" s="105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</row>
    <row r="542" spans="1:208" ht="14.2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4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41"/>
      <c r="BE542" s="91"/>
      <c r="BF542" s="91"/>
      <c r="BG542" s="91"/>
      <c r="BH542" s="91"/>
      <c r="BI542" s="41"/>
      <c r="BJ542" s="91"/>
      <c r="BK542" s="91"/>
      <c r="BL542" s="91"/>
      <c r="BM542" s="91"/>
      <c r="BN542" s="91"/>
      <c r="BO542" s="91"/>
      <c r="BP542" s="91"/>
      <c r="BQ542" s="91"/>
      <c r="BR542" s="41"/>
      <c r="BS542" s="41"/>
      <c r="BT542" s="41"/>
      <c r="BU542" s="41"/>
      <c r="BV542" s="41"/>
      <c r="BW542" s="41"/>
      <c r="BX542" s="91"/>
      <c r="BY542" s="91"/>
      <c r="BZ542" s="91"/>
      <c r="CA542" s="91"/>
      <c r="CB542" s="41"/>
      <c r="CC542" s="91"/>
      <c r="CD542" s="91"/>
      <c r="CE542" s="91"/>
      <c r="CF542" s="91"/>
      <c r="CG542" s="41"/>
      <c r="CH542" s="41"/>
      <c r="CI542" s="41"/>
      <c r="CJ542" s="41"/>
      <c r="CK542" s="4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6"/>
      <c r="DB542" s="96"/>
      <c r="DC542" s="96"/>
      <c r="DD542" s="96"/>
      <c r="DE542" s="96"/>
      <c r="DF542" s="96"/>
      <c r="DG542" s="91"/>
      <c r="DH542" s="91"/>
      <c r="DI542" s="91"/>
      <c r="DJ542" s="91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1"/>
      <c r="DV542" s="91"/>
      <c r="DW542" s="91"/>
      <c r="DX542" s="91"/>
      <c r="DY542" s="91"/>
      <c r="DZ542" s="91"/>
      <c r="EA542" s="91"/>
      <c r="EB542" s="91"/>
      <c r="EC542" s="91"/>
      <c r="ED542" s="91"/>
      <c r="EE542" s="91"/>
      <c r="EF542" s="91"/>
      <c r="EG542" s="91"/>
      <c r="EH542" s="91"/>
      <c r="EI542" s="91"/>
      <c r="EJ542" s="91"/>
      <c r="EK542" s="91"/>
      <c r="EL542" s="91"/>
      <c r="EM542" s="91"/>
      <c r="EN542" s="91"/>
      <c r="EO542" s="91"/>
      <c r="EP542" s="91"/>
      <c r="EQ542" s="91"/>
      <c r="ER542" s="91"/>
      <c r="ES542" s="91"/>
      <c r="ET542" s="91"/>
      <c r="EU542" s="91"/>
      <c r="EV542" s="91"/>
      <c r="EW542" s="91"/>
      <c r="EX542" s="91"/>
      <c r="EY542" s="104"/>
      <c r="EZ542" s="104"/>
      <c r="FA542" s="104"/>
      <c r="FB542" s="104"/>
      <c r="FC542" s="104"/>
      <c r="FD542" s="104"/>
      <c r="FE542" s="104"/>
      <c r="FF542" s="105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</row>
    <row r="543" spans="1:208" ht="14.2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4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41"/>
      <c r="BE543" s="91"/>
      <c r="BF543" s="91"/>
      <c r="BG543" s="91"/>
      <c r="BH543" s="91"/>
      <c r="BI543" s="41"/>
      <c r="BJ543" s="91"/>
      <c r="BK543" s="91"/>
      <c r="BL543" s="91"/>
      <c r="BM543" s="91"/>
      <c r="BN543" s="91"/>
      <c r="BO543" s="91"/>
      <c r="BP543" s="91"/>
      <c r="BQ543" s="91"/>
      <c r="BR543" s="41"/>
      <c r="BS543" s="41"/>
      <c r="BT543" s="41"/>
      <c r="BU543" s="41"/>
      <c r="BV543" s="41"/>
      <c r="BW543" s="41"/>
      <c r="BX543" s="91"/>
      <c r="BY543" s="91"/>
      <c r="BZ543" s="91"/>
      <c r="CA543" s="91"/>
      <c r="CB543" s="41"/>
      <c r="CC543" s="91"/>
      <c r="CD543" s="91"/>
      <c r="CE543" s="91"/>
      <c r="CF543" s="91"/>
      <c r="CG543" s="41"/>
      <c r="CH543" s="41"/>
      <c r="CI543" s="41"/>
      <c r="CJ543" s="41"/>
      <c r="CK543" s="4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6"/>
      <c r="DB543" s="96"/>
      <c r="DC543" s="96"/>
      <c r="DD543" s="96"/>
      <c r="DE543" s="96"/>
      <c r="DF543" s="96"/>
      <c r="DG543" s="91"/>
      <c r="DH543" s="91"/>
      <c r="DI543" s="91"/>
      <c r="DJ543" s="91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1"/>
      <c r="DV543" s="91"/>
      <c r="DW543" s="91"/>
      <c r="DX543" s="91"/>
      <c r="DY543" s="91"/>
      <c r="DZ543" s="91"/>
      <c r="EA543" s="91"/>
      <c r="EB543" s="91"/>
      <c r="EC543" s="91"/>
      <c r="ED543" s="91"/>
      <c r="EE543" s="91"/>
      <c r="EF543" s="91"/>
      <c r="EG543" s="91"/>
      <c r="EH543" s="91"/>
      <c r="EI543" s="91"/>
      <c r="EJ543" s="91"/>
      <c r="EK543" s="91"/>
      <c r="EL543" s="91"/>
      <c r="EM543" s="91"/>
      <c r="EN543" s="91"/>
      <c r="EO543" s="91"/>
      <c r="EP543" s="91"/>
      <c r="EQ543" s="91"/>
      <c r="ER543" s="91"/>
      <c r="ES543" s="91"/>
      <c r="ET543" s="91"/>
      <c r="EU543" s="91"/>
      <c r="EV543" s="91"/>
      <c r="EW543" s="91"/>
      <c r="EX543" s="91"/>
      <c r="EY543" s="104"/>
      <c r="EZ543" s="104"/>
      <c r="FA543" s="104"/>
      <c r="FB543" s="104"/>
      <c r="FC543" s="104"/>
      <c r="FD543" s="104"/>
      <c r="FE543" s="104"/>
      <c r="FF543" s="105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</row>
    <row r="544" spans="1:208" ht="14.2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4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41"/>
      <c r="BE544" s="91"/>
      <c r="BF544" s="91"/>
      <c r="BG544" s="91"/>
      <c r="BH544" s="91"/>
      <c r="BI544" s="41"/>
      <c r="BJ544" s="91"/>
      <c r="BK544" s="91"/>
      <c r="BL544" s="91"/>
      <c r="BM544" s="91"/>
      <c r="BN544" s="91"/>
      <c r="BO544" s="91"/>
      <c r="BP544" s="91"/>
      <c r="BQ544" s="91"/>
      <c r="BR544" s="41"/>
      <c r="BS544" s="41"/>
      <c r="BT544" s="41"/>
      <c r="BU544" s="41"/>
      <c r="BV544" s="41"/>
      <c r="BW544" s="41"/>
      <c r="BX544" s="91"/>
      <c r="BY544" s="91"/>
      <c r="BZ544" s="91"/>
      <c r="CA544" s="91"/>
      <c r="CB544" s="41"/>
      <c r="CC544" s="91"/>
      <c r="CD544" s="91"/>
      <c r="CE544" s="91"/>
      <c r="CF544" s="91"/>
      <c r="CG544" s="41"/>
      <c r="CH544" s="41"/>
      <c r="CI544" s="41"/>
      <c r="CJ544" s="41"/>
      <c r="CK544" s="4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6"/>
      <c r="DB544" s="96"/>
      <c r="DC544" s="96"/>
      <c r="DD544" s="96"/>
      <c r="DE544" s="96"/>
      <c r="DF544" s="96"/>
      <c r="DG544" s="91"/>
      <c r="DH544" s="91"/>
      <c r="DI544" s="91"/>
      <c r="DJ544" s="91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1"/>
      <c r="DV544" s="91"/>
      <c r="DW544" s="91"/>
      <c r="DX544" s="91"/>
      <c r="DY544" s="91"/>
      <c r="DZ544" s="91"/>
      <c r="EA544" s="91"/>
      <c r="EB544" s="91"/>
      <c r="EC544" s="91"/>
      <c r="ED544" s="91"/>
      <c r="EE544" s="91"/>
      <c r="EF544" s="91"/>
      <c r="EG544" s="91"/>
      <c r="EH544" s="91"/>
      <c r="EI544" s="91"/>
      <c r="EJ544" s="91"/>
      <c r="EK544" s="91"/>
      <c r="EL544" s="91"/>
      <c r="EM544" s="91"/>
      <c r="EN544" s="91"/>
      <c r="EO544" s="91"/>
      <c r="EP544" s="91"/>
      <c r="EQ544" s="91"/>
      <c r="ER544" s="91"/>
      <c r="ES544" s="91"/>
      <c r="ET544" s="91"/>
      <c r="EU544" s="91"/>
      <c r="EV544" s="91"/>
      <c r="EW544" s="91"/>
      <c r="EX544" s="91"/>
      <c r="EY544" s="104"/>
      <c r="EZ544" s="104"/>
      <c r="FA544" s="104"/>
      <c r="FB544" s="104"/>
      <c r="FC544" s="104"/>
      <c r="FD544" s="104"/>
      <c r="FE544" s="104"/>
      <c r="FF544" s="105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</row>
    <row r="545" spans="1:208" ht="14.2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4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41"/>
      <c r="BE545" s="91"/>
      <c r="BF545" s="91"/>
      <c r="BG545" s="91"/>
      <c r="BH545" s="91"/>
      <c r="BI545" s="41"/>
      <c r="BJ545" s="91"/>
      <c r="BK545" s="91"/>
      <c r="BL545" s="91"/>
      <c r="BM545" s="91"/>
      <c r="BN545" s="91"/>
      <c r="BO545" s="91"/>
      <c r="BP545" s="91"/>
      <c r="BQ545" s="91"/>
      <c r="BR545" s="41"/>
      <c r="BS545" s="41"/>
      <c r="BT545" s="41"/>
      <c r="BU545" s="41"/>
      <c r="BV545" s="41"/>
      <c r="BW545" s="41"/>
      <c r="BX545" s="91"/>
      <c r="BY545" s="91"/>
      <c r="BZ545" s="91"/>
      <c r="CA545" s="91"/>
      <c r="CB545" s="41"/>
      <c r="CC545" s="91"/>
      <c r="CD545" s="91"/>
      <c r="CE545" s="91"/>
      <c r="CF545" s="91"/>
      <c r="CG545" s="41"/>
      <c r="CH545" s="41"/>
      <c r="CI545" s="41"/>
      <c r="CJ545" s="41"/>
      <c r="CK545" s="4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6"/>
      <c r="DB545" s="96"/>
      <c r="DC545" s="96"/>
      <c r="DD545" s="96"/>
      <c r="DE545" s="96"/>
      <c r="DF545" s="96"/>
      <c r="DG545" s="91"/>
      <c r="DH545" s="91"/>
      <c r="DI545" s="91"/>
      <c r="DJ545" s="91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1"/>
      <c r="DV545" s="91"/>
      <c r="DW545" s="91"/>
      <c r="DX545" s="91"/>
      <c r="DY545" s="91"/>
      <c r="DZ545" s="91"/>
      <c r="EA545" s="91"/>
      <c r="EB545" s="91"/>
      <c r="EC545" s="91"/>
      <c r="ED545" s="91"/>
      <c r="EE545" s="91"/>
      <c r="EF545" s="91"/>
      <c r="EG545" s="91"/>
      <c r="EH545" s="91"/>
      <c r="EI545" s="91"/>
      <c r="EJ545" s="91"/>
      <c r="EK545" s="91"/>
      <c r="EL545" s="91"/>
      <c r="EM545" s="91"/>
      <c r="EN545" s="91"/>
      <c r="EO545" s="91"/>
      <c r="EP545" s="91"/>
      <c r="EQ545" s="91"/>
      <c r="ER545" s="91"/>
      <c r="ES545" s="91"/>
      <c r="ET545" s="91"/>
      <c r="EU545" s="91"/>
      <c r="EV545" s="91"/>
      <c r="EW545" s="91"/>
      <c r="EX545" s="91"/>
      <c r="EY545" s="104"/>
      <c r="EZ545" s="104"/>
      <c r="FA545" s="104"/>
      <c r="FB545" s="104"/>
      <c r="FC545" s="104"/>
      <c r="FD545" s="104"/>
      <c r="FE545" s="104"/>
      <c r="FF545" s="105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</row>
    <row r="546" spans="1:208" ht="14.2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4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41"/>
      <c r="BE546" s="91"/>
      <c r="BF546" s="91"/>
      <c r="BG546" s="91"/>
      <c r="BH546" s="91"/>
      <c r="BI546" s="41"/>
      <c r="BJ546" s="91"/>
      <c r="BK546" s="91"/>
      <c r="BL546" s="91"/>
      <c r="BM546" s="91"/>
      <c r="BN546" s="91"/>
      <c r="BO546" s="91"/>
      <c r="BP546" s="91"/>
      <c r="BQ546" s="91"/>
      <c r="BR546" s="41"/>
      <c r="BS546" s="41"/>
      <c r="BT546" s="41"/>
      <c r="BU546" s="41"/>
      <c r="BV546" s="41"/>
      <c r="BW546" s="41"/>
      <c r="BX546" s="91"/>
      <c r="BY546" s="91"/>
      <c r="BZ546" s="91"/>
      <c r="CA546" s="91"/>
      <c r="CB546" s="41"/>
      <c r="CC546" s="91"/>
      <c r="CD546" s="91"/>
      <c r="CE546" s="91"/>
      <c r="CF546" s="91"/>
      <c r="CG546" s="41"/>
      <c r="CH546" s="41"/>
      <c r="CI546" s="41"/>
      <c r="CJ546" s="41"/>
      <c r="CK546" s="4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6"/>
      <c r="DB546" s="96"/>
      <c r="DC546" s="96"/>
      <c r="DD546" s="96"/>
      <c r="DE546" s="96"/>
      <c r="DF546" s="96"/>
      <c r="DG546" s="91"/>
      <c r="DH546" s="91"/>
      <c r="DI546" s="91"/>
      <c r="DJ546" s="91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1"/>
      <c r="DV546" s="91"/>
      <c r="DW546" s="91"/>
      <c r="DX546" s="91"/>
      <c r="DY546" s="91"/>
      <c r="DZ546" s="91"/>
      <c r="EA546" s="91"/>
      <c r="EB546" s="91"/>
      <c r="EC546" s="91"/>
      <c r="ED546" s="91"/>
      <c r="EE546" s="91"/>
      <c r="EF546" s="91"/>
      <c r="EG546" s="91"/>
      <c r="EH546" s="91"/>
      <c r="EI546" s="91"/>
      <c r="EJ546" s="91"/>
      <c r="EK546" s="91"/>
      <c r="EL546" s="91"/>
      <c r="EM546" s="91"/>
      <c r="EN546" s="91"/>
      <c r="EO546" s="91"/>
      <c r="EP546" s="91"/>
      <c r="EQ546" s="91"/>
      <c r="ER546" s="91"/>
      <c r="ES546" s="91"/>
      <c r="ET546" s="91"/>
      <c r="EU546" s="91"/>
      <c r="EV546" s="91"/>
      <c r="EW546" s="91"/>
      <c r="EX546" s="91"/>
      <c r="EY546" s="104"/>
      <c r="EZ546" s="104"/>
      <c r="FA546" s="104"/>
      <c r="FB546" s="104"/>
      <c r="FC546" s="104"/>
      <c r="FD546" s="104"/>
      <c r="FE546" s="104"/>
      <c r="FF546" s="105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</row>
    <row r="547" spans="1:208" ht="14.2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4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41"/>
      <c r="BE547" s="91"/>
      <c r="BF547" s="91"/>
      <c r="BG547" s="91"/>
      <c r="BH547" s="91"/>
      <c r="BI547" s="41"/>
      <c r="BJ547" s="91"/>
      <c r="BK547" s="91"/>
      <c r="BL547" s="91"/>
      <c r="BM547" s="91"/>
      <c r="BN547" s="91"/>
      <c r="BO547" s="91"/>
      <c r="BP547" s="91"/>
      <c r="BQ547" s="91"/>
      <c r="BR547" s="41"/>
      <c r="BS547" s="41"/>
      <c r="BT547" s="41"/>
      <c r="BU547" s="41"/>
      <c r="BV547" s="41"/>
      <c r="BW547" s="41"/>
      <c r="BX547" s="91"/>
      <c r="BY547" s="91"/>
      <c r="BZ547" s="91"/>
      <c r="CA547" s="91"/>
      <c r="CB547" s="41"/>
      <c r="CC547" s="91"/>
      <c r="CD547" s="91"/>
      <c r="CE547" s="91"/>
      <c r="CF547" s="91"/>
      <c r="CG547" s="41"/>
      <c r="CH547" s="41"/>
      <c r="CI547" s="41"/>
      <c r="CJ547" s="41"/>
      <c r="CK547" s="4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6"/>
      <c r="DB547" s="96"/>
      <c r="DC547" s="96"/>
      <c r="DD547" s="96"/>
      <c r="DE547" s="96"/>
      <c r="DF547" s="96"/>
      <c r="DG547" s="91"/>
      <c r="DH547" s="91"/>
      <c r="DI547" s="91"/>
      <c r="DJ547" s="91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1"/>
      <c r="DV547" s="91"/>
      <c r="DW547" s="91"/>
      <c r="DX547" s="91"/>
      <c r="DY547" s="91"/>
      <c r="DZ547" s="91"/>
      <c r="EA547" s="91"/>
      <c r="EB547" s="91"/>
      <c r="EC547" s="91"/>
      <c r="ED547" s="91"/>
      <c r="EE547" s="91"/>
      <c r="EF547" s="91"/>
      <c r="EG547" s="91"/>
      <c r="EH547" s="91"/>
      <c r="EI547" s="91"/>
      <c r="EJ547" s="91"/>
      <c r="EK547" s="91"/>
      <c r="EL547" s="91"/>
      <c r="EM547" s="91"/>
      <c r="EN547" s="91"/>
      <c r="EO547" s="91"/>
      <c r="EP547" s="91"/>
      <c r="EQ547" s="91"/>
      <c r="ER547" s="91"/>
      <c r="ES547" s="91"/>
      <c r="ET547" s="91"/>
      <c r="EU547" s="91"/>
      <c r="EV547" s="91"/>
      <c r="EW547" s="91"/>
      <c r="EX547" s="91"/>
      <c r="EY547" s="104"/>
      <c r="EZ547" s="104"/>
      <c r="FA547" s="104"/>
      <c r="FB547" s="104"/>
      <c r="FC547" s="104"/>
      <c r="FD547" s="104"/>
      <c r="FE547" s="104"/>
      <c r="FF547" s="105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</row>
    <row r="548" spans="1:208" ht="14.2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4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41"/>
      <c r="BE548" s="91"/>
      <c r="BF548" s="91"/>
      <c r="BG548" s="91"/>
      <c r="BH548" s="91"/>
      <c r="BI548" s="41"/>
      <c r="BJ548" s="91"/>
      <c r="BK548" s="91"/>
      <c r="BL548" s="91"/>
      <c r="BM548" s="91"/>
      <c r="BN548" s="91"/>
      <c r="BO548" s="91"/>
      <c r="BP548" s="91"/>
      <c r="BQ548" s="91"/>
      <c r="BR548" s="41"/>
      <c r="BS548" s="41"/>
      <c r="BT548" s="41"/>
      <c r="BU548" s="41"/>
      <c r="BV548" s="41"/>
      <c r="BW548" s="41"/>
      <c r="BX548" s="91"/>
      <c r="BY548" s="91"/>
      <c r="BZ548" s="91"/>
      <c r="CA548" s="91"/>
      <c r="CB548" s="41"/>
      <c r="CC548" s="91"/>
      <c r="CD548" s="91"/>
      <c r="CE548" s="91"/>
      <c r="CF548" s="91"/>
      <c r="CG548" s="41"/>
      <c r="CH548" s="41"/>
      <c r="CI548" s="41"/>
      <c r="CJ548" s="41"/>
      <c r="CK548" s="4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6"/>
      <c r="DB548" s="96"/>
      <c r="DC548" s="96"/>
      <c r="DD548" s="96"/>
      <c r="DE548" s="96"/>
      <c r="DF548" s="96"/>
      <c r="DG548" s="91"/>
      <c r="DH548" s="91"/>
      <c r="DI548" s="91"/>
      <c r="DJ548" s="91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1"/>
      <c r="DV548" s="91"/>
      <c r="DW548" s="91"/>
      <c r="DX548" s="91"/>
      <c r="DY548" s="91"/>
      <c r="DZ548" s="91"/>
      <c r="EA548" s="91"/>
      <c r="EB548" s="91"/>
      <c r="EC548" s="91"/>
      <c r="ED548" s="91"/>
      <c r="EE548" s="91"/>
      <c r="EF548" s="91"/>
      <c r="EG548" s="91"/>
      <c r="EH548" s="91"/>
      <c r="EI548" s="91"/>
      <c r="EJ548" s="91"/>
      <c r="EK548" s="91"/>
      <c r="EL548" s="91"/>
      <c r="EM548" s="91"/>
      <c r="EN548" s="91"/>
      <c r="EO548" s="91"/>
      <c r="EP548" s="91"/>
      <c r="EQ548" s="91"/>
      <c r="ER548" s="91"/>
      <c r="ES548" s="91"/>
      <c r="ET548" s="91"/>
      <c r="EU548" s="91"/>
      <c r="EV548" s="91"/>
      <c r="EW548" s="91"/>
      <c r="EX548" s="91"/>
      <c r="EY548" s="104"/>
      <c r="EZ548" s="104"/>
      <c r="FA548" s="104"/>
      <c r="FB548" s="104"/>
      <c r="FC548" s="104"/>
      <c r="FD548" s="104"/>
      <c r="FE548" s="104"/>
      <c r="FF548" s="105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</row>
    <row r="549" spans="1:208" ht="14.2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4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41"/>
      <c r="BE549" s="91"/>
      <c r="BF549" s="91"/>
      <c r="BG549" s="91"/>
      <c r="BH549" s="91"/>
      <c r="BI549" s="41"/>
      <c r="BJ549" s="91"/>
      <c r="BK549" s="91"/>
      <c r="BL549" s="91"/>
      <c r="BM549" s="91"/>
      <c r="BN549" s="91"/>
      <c r="BO549" s="91"/>
      <c r="BP549" s="91"/>
      <c r="BQ549" s="91"/>
      <c r="BR549" s="41"/>
      <c r="BS549" s="41"/>
      <c r="BT549" s="41"/>
      <c r="BU549" s="41"/>
      <c r="BV549" s="41"/>
      <c r="BW549" s="41"/>
      <c r="BX549" s="91"/>
      <c r="BY549" s="91"/>
      <c r="BZ549" s="91"/>
      <c r="CA549" s="91"/>
      <c r="CB549" s="41"/>
      <c r="CC549" s="91"/>
      <c r="CD549" s="91"/>
      <c r="CE549" s="91"/>
      <c r="CF549" s="91"/>
      <c r="CG549" s="41"/>
      <c r="CH549" s="41"/>
      <c r="CI549" s="41"/>
      <c r="CJ549" s="41"/>
      <c r="CK549" s="4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6"/>
      <c r="DB549" s="96"/>
      <c r="DC549" s="96"/>
      <c r="DD549" s="96"/>
      <c r="DE549" s="96"/>
      <c r="DF549" s="96"/>
      <c r="DG549" s="91"/>
      <c r="DH549" s="91"/>
      <c r="DI549" s="91"/>
      <c r="DJ549" s="91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1"/>
      <c r="DV549" s="91"/>
      <c r="DW549" s="91"/>
      <c r="DX549" s="91"/>
      <c r="DY549" s="91"/>
      <c r="DZ549" s="91"/>
      <c r="EA549" s="91"/>
      <c r="EB549" s="91"/>
      <c r="EC549" s="91"/>
      <c r="ED549" s="91"/>
      <c r="EE549" s="91"/>
      <c r="EF549" s="91"/>
      <c r="EG549" s="91"/>
      <c r="EH549" s="91"/>
      <c r="EI549" s="91"/>
      <c r="EJ549" s="91"/>
      <c r="EK549" s="91"/>
      <c r="EL549" s="91"/>
      <c r="EM549" s="91"/>
      <c r="EN549" s="91"/>
      <c r="EO549" s="91"/>
      <c r="EP549" s="91"/>
      <c r="EQ549" s="91"/>
      <c r="ER549" s="91"/>
      <c r="ES549" s="91"/>
      <c r="ET549" s="91"/>
      <c r="EU549" s="91"/>
      <c r="EV549" s="91"/>
      <c r="EW549" s="91"/>
      <c r="EX549" s="91"/>
      <c r="EY549" s="104"/>
      <c r="EZ549" s="104"/>
      <c r="FA549" s="104"/>
      <c r="FB549" s="104"/>
      <c r="FC549" s="104"/>
      <c r="FD549" s="104"/>
      <c r="FE549" s="104"/>
      <c r="FF549" s="105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</row>
    <row r="550" spans="1:208" ht="14.2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4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41"/>
      <c r="BE550" s="91"/>
      <c r="BF550" s="91"/>
      <c r="BG550" s="91"/>
      <c r="BH550" s="91"/>
      <c r="BI550" s="41"/>
      <c r="BJ550" s="91"/>
      <c r="BK550" s="91"/>
      <c r="BL550" s="91"/>
      <c r="BM550" s="91"/>
      <c r="BN550" s="91"/>
      <c r="BO550" s="91"/>
      <c r="BP550" s="91"/>
      <c r="BQ550" s="91"/>
      <c r="BR550" s="41"/>
      <c r="BS550" s="41"/>
      <c r="BT550" s="41"/>
      <c r="BU550" s="41"/>
      <c r="BV550" s="41"/>
      <c r="BW550" s="41"/>
      <c r="BX550" s="91"/>
      <c r="BY550" s="91"/>
      <c r="BZ550" s="91"/>
      <c r="CA550" s="91"/>
      <c r="CB550" s="41"/>
      <c r="CC550" s="91"/>
      <c r="CD550" s="91"/>
      <c r="CE550" s="91"/>
      <c r="CF550" s="91"/>
      <c r="CG550" s="41"/>
      <c r="CH550" s="41"/>
      <c r="CI550" s="41"/>
      <c r="CJ550" s="41"/>
      <c r="CK550" s="4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6"/>
      <c r="DB550" s="96"/>
      <c r="DC550" s="96"/>
      <c r="DD550" s="96"/>
      <c r="DE550" s="96"/>
      <c r="DF550" s="96"/>
      <c r="DG550" s="91"/>
      <c r="DH550" s="91"/>
      <c r="DI550" s="91"/>
      <c r="DJ550" s="91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1"/>
      <c r="DV550" s="91"/>
      <c r="DW550" s="91"/>
      <c r="DX550" s="91"/>
      <c r="DY550" s="91"/>
      <c r="DZ550" s="91"/>
      <c r="EA550" s="91"/>
      <c r="EB550" s="91"/>
      <c r="EC550" s="91"/>
      <c r="ED550" s="91"/>
      <c r="EE550" s="91"/>
      <c r="EF550" s="91"/>
      <c r="EG550" s="91"/>
      <c r="EH550" s="91"/>
      <c r="EI550" s="91"/>
      <c r="EJ550" s="91"/>
      <c r="EK550" s="91"/>
      <c r="EL550" s="91"/>
      <c r="EM550" s="91"/>
      <c r="EN550" s="91"/>
      <c r="EO550" s="91"/>
      <c r="EP550" s="91"/>
      <c r="EQ550" s="91"/>
      <c r="ER550" s="91"/>
      <c r="ES550" s="91"/>
      <c r="ET550" s="91"/>
      <c r="EU550" s="91"/>
      <c r="EV550" s="91"/>
      <c r="EW550" s="91"/>
      <c r="EX550" s="91"/>
      <c r="EY550" s="104"/>
      <c r="EZ550" s="104"/>
      <c r="FA550" s="104"/>
      <c r="FB550" s="104"/>
      <c r="FC550" s="104"/>
      <c r="FD550" s="104"/>
      <c r="FE550" s="104"/>
      <c r="FF550" s="105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</row>
    <row r="551" spans="1:208" ht="14.2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4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41"/>
      <c r="BE551" s="91"/>
      <c r="BF551" s="91"/>
      <c r="BG551" s="91"/>
      <c r="BH551" s="91"/>
      <c r="BI551" s="41"/>
      <c r="BJ551" s="91"/>
      <c r="BK551" s="91"/>
      <c r="BL551" s="91"/>
      <c r="BM551" s="91"/>
      <c r="BN551" s="91"/>
      <c r="BO551" s="91"/>
      <c r="BP551" s="91"/>
      <c r="BQ551" s="91"/>
      <c r="BR551" s="41"/>
      <c r="BS551" s="41"/>
      <c r="BT551" s="41"/>
      <c r="BU551" s="41"/>
      <c r="BV551" s="41"/>
      <c r="BW551" s="41"/>
      <c r="BX551" s="91"/>
      <c r="BY551" s="91"/>
      <c r="BZ551" s="91"/>
      <c r="CA551" s="91"/>
      <c r="CB551" s="41"/>
      <c r="CC551" s="91"/>
      <c r="CD551" s="91"/>
      <c r="CE551" s="91"/>
      <c r="CF551" s="91"/>
      <c r="CG551" s="41"/>
      <c r="CH551" s="41"/>
      <c r="CI551" s="41"/>
      <c r="CJ551" s="41"/>
      <c r="CK551" s="4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6"/>
      <c r="DB551" s="96"/>
      <c r="DC551" s="96"/>
      <c r="DD551" s="96"/>
      <c r="DE551" s="96"/>
      <c r="DF551" s="96"/>
      <c r="DG551" s="91"/>
      <c r="DH551" s="91"/>
      <c r="DI551" s="91"/>
      <c r="DJ551" s="91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1"/>
      <c r="DV551" s="91"/>
      <c r="DW551" s="91"/>
      <c r="DX551" s="91"/>
      <c r="DY551" s="91"/>
      <c r="DZ551" s="91"/>
      <c r="EA551" s="91"/>
      <c r="EB551" s="91"/>
      <c r="EC551" s="91"/>
      <c r="ED551" s="91"/>
      <c r="EE551" s="91"/>
      <c r="EF551" s="91"/>
      <c r="EG551" s="91"/>
      <c r="EH551" s="91"/>
      <c r="EI551" s="91"/>
      <c r="EJ551" s="91"/>
      <c r="EK551" s="91"/>
      <c r="EL551" s="91"/>
      <c r="EM551" s="91"/>
      <c r="EN551" s="91"/>
      <c r="EO551" s="91"/>
      <c r="EP551" s="91"/>
      <c r="EQ551" s="91"/>
      <c r="ER551" s="91"/>
      <c r="ES551" s="91"/>
      <c r="ET551" s="91"/>
      <c r="EU551" s="91"/>
      <c r="EV551" s="91"/>
      <c r="EW551" s="91"/>
      <c r="EX551" s="91"/>
      <c r="EY551" s="104"/>
      <c r="EZ551" s="104"/>
      <c r="FA551" s="104"/>
      <c r="FB551" s="104"/>
      <c r="FC551" s="104"/>
      <c r="FD551" s="104"/>
      <c r="FE551" s="104"/>
      <c r="FF551" s="105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</row>
    <row r="552" spans="1:208" ht="14.2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4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41"/>
      <c r="BE552" s="91"/>
      <c r="BF552" s="91"/>
      <c r="BG552" s="91"/>
      <c r="BH552" s="91"/>
      <c r="BI552" s="41"/>
      <c r="BJ552" s="91"/>
      <c r="BK552" s="91"/>
      <c r="BL552" s="91"/>
      <c r="BM552" s="91"/>
      <c r="BN552" s="91"/>
      <c r="BO552" s="91"/>
      <c r="BP552" s="91"/>
      <c r="BQ552" s="91"/>
      <c r="BR552" s="41"/>
      <c r="BS552" s="41"/>
      <c r="BT552" s="41"/>
      <c r="BU552" s="41"/>
      <c r="BV552" s="41"/>
      <c r="BW552" s="41"/>
      <c r="BX552" s="91"/>
      <c r="BY552" s="91"/>
      <c r="BZ552" s="91"/>
      <c r="CA552" s="91"/>
      <c r="CB552" s="41"/>
      <c r="CC552" s="91"/>
      <c r="CD552" s="91"/>
      <c r="CE552" s="91"/>
      <c r="CF552" s="91"/>
      <c r="CG552" s="41"/>
      <c r="CH552" s="41"/>
      <c r="CI552" s="41"/>
      <c r="CJ552" s="41"/>
      <c r="CK552" s="4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6"/>
      <c r="DB552" s="96"/>
      <c r="DC552" s="96"/>
      <c r="DD552" s="96"/>
      <c r="DE552" s="96"/>
      <c r="DF552" s="96"/>
      <c r="DG552" s="91"/>
      <c r="DH552" s="91"/>
      <c r="DI552" s="91"/>
      <c r="DJ552" s="91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1"/>
      <c r="DV552" s="91"/>
      <c r="DW552" s="91"/>
      <c r="DX552" s="91"/>
      <c r="DY552" s="91"/>
      <c r="DZ552" s="91"/>
      <c r="EA552" s="91"/>
      <c r="EB552" s="91"/>
      <c r="EC552" s="91"/>
      <c r="ED552" s="91"/>
      <c r="EE552" s="91"/>
      <c r="EF552" s="91"/>
      <c r="EG552" s="91"/>
      <c r="EH552" s="91"/>
      <c r="EI552" s="91"/>
      <c r="EJ552" s="91"/>
      <c r="EK552" s="91"/>
      <c r="EL552" s="91"/>
      <c r="EM552" s="91"/>
      <c r="EN552" s="91"/>
      <c r="EO552" s="91"/>
      <c r="EP552" s="91"/>
      <c r="EQ552" s="91"/>
      <c r="ER552" s="91"/>
      <c r="ES552" s="91"/>
      <c r="ET552" s="91"/>
      <c r="EU552" s="91"/>
      <c r="EV552" s="91"/>
      <c r="EW552" s="91"/>
      <c r="EX552" s="91"/>
      <c r="EY552" s="104"/>
      <c r="EZ552" s="104"/>
      <c r="FA552" s="104"/>
      <c r="FB552" s="104"/>
      <c r="FC552" s="104"/>
      <c r="FD552" s="104"/>
      <c r="FE552" s="104"/>
      <c r="FF552" s="105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</row>
    <row r="553" spans="1:208" ht="14.2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4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41"/>
      <c r="BE553" s="91"/>
      <c r="BF553" s="91"/>
      <c r="BG553" s="91"/>
      <c r="BH553" s="91"/>
      <c r="BI553" s="41"/>
      <c r="BJ553" s="91"/>
      <c r="BK553" s="91"/>
      <c r="BL553" s="91"/>
      <c r="BM553" s="91"/>
      <c r="BN553" s="91"/>
      <c r="BO553" s="91"/>
      <c r="BP553" s="91"/>
      <c r="BQ553" s="91"/>
      <c r="BR553" s="41"/>
      <c r="BS553" s="41"/>
      <c r="BT553" s="41"/>
      <c r="BU553" s="41"/>
      <c r="BV553" s="41"/>
      <c r="BW553" s="41"/>
      <c r="BX553" s="91"/>
      <c r="BY553" s="91"/>
      <c r="BZ553" s="91"/>
      <c r="CA553" s="91"/>
      <c r="CB553" s="41"/>
      <c r="CC553" s="91"/>
      <c r="CD553" s="91"/>
      <c r="CE553" s="91"/>
      <c r="CF553" s="91"/>
      <c r="CG553" s="41"/>
      <c r="CH553" s="41"/>
      <c r="CI553" s="41"/>
      <c r="CJ553" s="41"/>
      <c r="CK553" s="4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6"/>
      <c r="DB553" s="96"/>
      <c r="DC553" s="96"/>
      <c r="DD553" s="96"/>
      <c r="DE553" s="96"/>
      <c r="DF553" s="96"/>
      <c r="DG553" s="91"/>
      <c r="DH553" s="91"/>
      <c r="DI553" s="91"/>
      <c r="DJ553" s="91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1"/>
      <c r="DV553" s="91"/>
      <c r="DW553" s="91"/>
      <c r="DX553" s="91"/>
      <c r="DY553" s="91"/>
      <c r="DZ553" s="91"/>
      <c r="EA553" s="91"/>
      <c r="EB553" s="91"/>
      <c r="EC553" s="91"/>
      <c r="ED553" s="91"/>
      <c r="EE553" s="91"/>
      <c r="EF553" s="91"/>
      <c r="EG553" s="91"/>
      <c r="EH553" s="91"/>
      <c r="EI553" s="91"/>
      <c r="EJ553" s="91"/>
      <c r="EK553" s="91"/>
      <c r="EL553" s="91"/>
      <c r="EM553" s="91"/>
      <c r="EN553" s="91"/>
      <c r="EO553" s="91"/>
      <c r="EP553" s="91"/>
      <c r="EQ553" s="91"/>
      <c r="ER553" s="91"/>
      <c r="ES553" s="91"/>
      <c r="ET553" s="91"/>
      <c r="EU553" s="91"/>
      <c r="EV553" s="91"/>
      <c r="EW553" s="91"/>
      <c r="EX553" s="91"/>
      <c r="EY553" s="104"/>
      <c r="EZ553" s="104"/>
      <c r="FA553" s="104"/>
      <c r="FB553" s="104"/>
      <c r="FC553" s="104"/>
      <c r="FD553" s="104"/>
      <c r="FE553" s="104"/>
      <c r="FF553" s="105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</row>
    <row r="554" spans="1:208" ht="14.2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4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41"/>
      <c r="BE554" s="91"/>
      <c r="BF554" s="91"/>
      <c r="BG554" s="91"/>
      <c r="BH554" s="91"/>
      <c r="BI554" s="41"/>
      <c r="BJ554" s="91"/>
      <c r="BK554" s="91"/>
      <c r="BL554" s="91"/>
      <c r="BM554" s="91"/>
      <c r="BN554" s="91"/>
      <c r="BO554" s="91"/>
      <c r="BP554" s="91"/>
      <c r="BQ554" s="91"/>
      <c r="BR554" s="41"/>
      <c r="BS554" s="41"/>
      <c r="BT554" s="41"/>
      <c r="BU554" s="41"/>
      <c r="BV554" s="41"/>
      <c r="BW554" s="41"/>
      <c r="BX554" s="91"/>
      <c r="BY554" s="91"/>
      <c r="BZ554" s="91"/>
      <c r="CA554" s="91"/>
      <c r="CB554" s="41"/>
      <c r="CC554" s="91"/>
      <c r="CD554" s="91"/>
      <c r="CE554" s="91"/>
      <c r="CF554" s="91"/>
      <c r="CG554" s="41"/>
      <c r="CH554" s="41"/>
      <c r="CI554" s="41"/>
      <c r="CJ554" s="41"/>
      <c r="CK554" s="4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6"/>
      <c r="DB554" s="96"/>
      <c r="DC554" s="96"/>
      <c r="DD554" s="96"/>
      <c r="DE554" s="96"/>
      <c r="DF554" s="96"/>
      <c r="DG554" s="91"/>
      <c r="DH554" s="91"/>
      <c r="DI554" s="91"/>
      <c r="DJ554" s="91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1"/>
      <c r="DV554" s="91"/>
      <c r="DW554" s="91"/>
      <c r="DX554" s="91"/>
      <c r="DY554" s="91"/>
      <c r="DZ554" s="91"/>
      <c r="EA554" s="91"/>
      <c r="EB554" s="91"/>
      <c r="EC554" s="91"/>
      <c r="ED554" s="91"/>
      <c r="EE554" s="91"/>
      <c r="EF554" s="91"/>
      <c r="EG554" s="91"/>
      <c r="EH554" s="91"/>
      <c r="EI554" s="91"/>
      <c r="EJ554" s="91"/>
      <c r="EK554" s="91"/>
      <c r="EL554" s="91"/>
      <c r="EM554" s="91"/>
      <c r="EN554" s="91"/>
      <c r="EO554" s="91"/>
      <c r="EP554" s="91"/>
      <c r="EQ554" s="91"/>
      <c r="ER554" s="91"/>
      <c r="ES554" s="91"/>
      <c r="ET554" s="91"/>
      <c r="EU554" s="91"/>
      <c r="EV554" s="91"/>
      <c r="EW554" s="91"/>
      <c r="EX554" s="91"/>
      <c r="EY554" s="104"/>
      <c r="EZ554" s="104"/>
      <c r="FA554" s="104"/>
      <c r="FB554" s="104"/>
      <c r="FC554" s="104"/>
      <c r="FD554" s="104"/>
      <c r="FE554" s="104"/>
      <c r="FF554" s="105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</row>
    <row r="555" spans="1:20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4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41"/>
      <c r="BE555" s="91"/>
      <c r="BF555" s="91"/>
      <c r="BG555" s="91"/>
      <c r="BH555" s="91"/>
      <c r="BI555" s="41"/>
      <c r="BJ555" s="91"/>
      <c r="BK555" s="91"/>
      <c r="BL555" s="91"/>
      <c r="BM555" s="91"/>
      <c r="BN555" s="91"/>
      <c r="BO555" s="91"/>
      <c r="BP555" s="91"/>
      <c r="BQ555" s="91"/>
      <c r="BR555" s="41"/>
      <c r="BS555" s="41"/>
      <c r="BT555" s="41"/>
      <c r="BU555" s="41"/>
      <c r="BV555" s="41"/>
      <c r="BW555" s="41"/>
      <c r="BX555" s="91"/>
      <c r="BY555" s="91"/>
      <c r="BZ555" s="91"/>
      <c r="CA555" s="91"/>
      <c r="CB555" s="41"/>
      <c r="CC555" s="91"/>
      <c r="CD555" s="91"/>
      <c r="CE555" s="91"/>
      <c r="CF555" s="91"/>
      <c r="CG555" s="41"/>
      <c r="CH555" s="41"/>
      <c r="CI555" s="41"/>
      <c r="CJ555" s="41"/>
      <c r="CK555" s="4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6"/>
      <c r="DB555" s="96"/>
      <c r="DC555" s="96"/>
      <c r="DD555" s="96"/>
      <c r="DE555" s="96"/>
      <c r="DF555" s="96"/>
      <c r="DG555" s="91"/>
      <c r="DH555" s="91"/>
      <c r="DI555" s="91"/>
      <c r="DJ555" s="91"/>
      <c r="DK555" s="96"/>
      <c r="DL555" s="96"/>
      <c r="DM555" s="96"/>
      <c r="DN555" s="96"/>
      <c r="DO555" s="96"/>
      <c r="DP555" s="96"/>
      <c r="DQ555" s="96"/>
      <c r="DR555" s="96"/>
      <c r="DS555" s="96"/>
      <c r="DT555" s="96"/>
      <c r="DU555" s="91"/>
      <c r="DV555" s="91"/>
      <c r="DW555" s="91"/>
      <c r="DX555" s="91"/>
      <c r="DY555" s="91"/>
      <c r="DZ555" s="91"/>
      <c r="EA555" s="91"/>
      <c r="EB555" s="91"/>
      <c r="EC555" s="91"/>
      <c r="ED555" s="91"/>
      <c r="EE555" s="91"/>
      <c r="EF555" s="91"/>
      <c r="EG555" s="91"/>
      <c r="EH555" s="91"/>
      <c r="EI555" s="91"/>
      <c r="EJ555" s="91"/>
      <c r="EK555" s="91"/>
      <c r="EL555" s="91"/>
      <c r="EM555" s="91"/>
      <c r="EN555" s="91"/>
      <c r="EO555" s="91"/>
      <c r="EP555" s="91"/>
      <c r="EQ555" s="91"/>
      <c r="ER555" s="91"/>
      <c r="ES555" s="91"/>
      <c r="ET555" s="91"/>
      <c r="EU555" s="91"/>
      <c r="EV555" s="91"/>
      <c r="EW555" s="91"/>
      <c r="EX555" s="91"/>
      <c r="EY555" s="104"/>
      <c r="EZ555" s="104"/>
      <c r="FA555" s="104"/>
      <c r="FB555" s="104"/>
      <c r="FC555" s="104"/>
      <c r="FD555" s="104"/>
      <c r="FE555" s="104"/>
      <c r="FF555" s="105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</row>
    <row r="556" spans="1:208" ht="14.2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4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41"/>
      <c r="BE556" s="91"/>
      <c r="BF556" s="91"/>
      <c r="BG556" s="91"/>
      <c r="BH556" s="91"/>
      <c r="BI556" s="41"/>
      <c r="BJ556" s="91"/>
      <c r="BK556" s="91"/>
      <c r="BL556" s="91"/>
      <c r="BM556" s="91"/>
      <c r="BN556" s="91"/>
      <c r="BO556" s="91"/>
      <c r="BP556" s="91"/>
      <c r="BQ556" s="91"/>
      <c r="BR556" s="41"/>
      <c r="BS556" s="41"/>
      <c r="BT556" s="41"/>
      <c r="BU556" s="41"/>
      <c r="BV556" s="41"/>
      <c r="BW556" s="41"/>
      <c r="BX556" s="91"/>
      <c r="BY556" s="91"/>
      <c r="BZ556" s="91"/>
      <c r="CA556" s="91"/>
      <c r="CB556" s="41"/>
      <c r="CC556" s="91"/>
      <c r="CD556" s="91"/>
      <c r="CE556" s="91"/>
      <c r="CF556" s="91"/>
      <c r="CG556" s="41"/>
      <c r="CH556" s="41"/>
      <c r="CI556" s="41"/>
      <c r="CJ556" s="41"/>
      <c r="CK556" s="4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6"/>
      <c r="DB556" s="96"/>
      <c r="DC556" s="96"/>
      <c r="DD556" s="96"/>
      <c r="DE556" s="96"/>
      <c r="DF556" s="96"/>
      <c r="DG556" s="91"/>
      <c r="DH556" s="91"/>
      <c r="DI556" s="91"/>
      <c r="DJ556" s="91"/>
      <c r="DK556" s="96"/>
      <c r="DL556" s="96"/>
      <c r="DM556" s="96"/>
      <c r="DN556" s="96"/>
      <c r="DO556" s="96"/>
      <c r="DP556" s="96"/>
      <c r="DQ556" s="96"/>
      <c r="DR556" s="96"/>
      <c r="DS556" s="96"/>
      <c r="DT556" s="96"/>
      <c r="DU556" s="91"/>
      <c r="DV556" s="91"/>
      <c r="DW556" s="91"/>
      <c r="DX556" s="91"/>
      <c r="DY556" s="91"/>
      <c r="DZ556" s="91"/>
      <c r="EA556" s="91"/>
      <c r="EB556" s="91"/>
      <c r="EC556" s="91"/>
      <c r="ED556" s="91"/>
      <c r="EE556" s="91"/>
      <c r="EF556" s="91"/>
      <c r="EG556" s="91"/>
      <c r="EH556" s="91"/>
      <c r="EI556" s="91"/>
      <c r="EJ556" s="91"/>
      <c r="EK556" s="91"/>
      <c r="EL556" s="91"/>
      <c r="EM556" s="91"/>
      <c r="EN556" s="91"/>
      <c r="EO556" s="91"/>
      <c r="EP556" s="91"/>
      <c r="EQ556" s="91"/>
      <c r="ER556" s="91"/>
      <c r="ES556" s="91"/>
      <c r="ET556" s="91"/>
      <c r="EU556" s="91"/>
      <c r="EV556" s="91"/>
      <c r="EW556" s="91"/>
      <c r="EX556" s="91"/>
      <c r="EY556" s="104"/>
      <c r="EZ556" s="104"/>
      <c r="FA556" s="104"/>
      <c r="FB556" s="104"/>
      <c r="FC556" s="104"/>
      <c r="FD556" s="104"/>
      <c r="FE556" s="104"/>
      <c r="FF556" s="105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</row>
    <row r="557" spans="1:20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4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41"/>
      <c r="BE557" s="91"/>
      <c r="BF557" s="91"/>
      <c r="BG557" s="91"/>
      <c r="BH557" s="91"/>
      <c r="BI557" s="41"/>
      <c r="BJ557" s="91"/>
      <c r="BK557" s="91"/>
      <c r="BL557" s="91"/>
      <c r="BM557" s="91"/>
      <c r="BN557" s="91"/>
      <c r="BO557" s="91"/>
      <c r="BP557" s="91"/>
      <c r="BQ557" s="91"/>
      <c r="BR557" s="41"/>
      <c r="BS557" s="41"/>
      <c r="BT557" s="41"/>
      <c r="BU557" s="41"/>
      <c r="BV557" s="41"/>
      <c r="BW557" s="41"/>
      <c r="BX557" s="91"/>
      <c r="BY557" s="91"/>
      <c r="BZ557" s="91"/>
      <c r="CA557" s="91"/>
      <c r="CB557" s="41"/>
      <c r="CC557" s="91"/>
      <c r="CD557" s="91"/>
      <c r="CE557" s="91"/>
      <c r="CF557" s="91"/>
      <c r="CG557" s="41"/>
      <c r="CH557" s="41"/>
      <c r="CI557" s="41"/>
      <c r="CJ557" s="41"/>
      <c r="CK557" s="4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6"/>
      <c r="DB557" s="96"/>
      <c r="DC557" s="96"/>
      <c r="DD557" s="96"/>
      <c r="DE557" s="96"/>
      <c r="DF557" s="96"/>
      <c r="DG557" s="91"/>
      <c r="DH557" s="91"/>
      <c r="DI557" s="91"/>
      <c r="DJ557" s="91"/>
      <c r="DK557" s="96"/>
      <c r="DL557" s="96"/>
      <c r="DM557" s="96"/>
      <c r="DN557" s="96"/>
      <c r="DO557" s="96"/>
      <c r="DP557" s="96"/>
      <c r="DQ557" s="96"/>
      <c r="DR557" s="96"/>
      <c r="DS557" s="96"/>
      <c r="DT557" s="96"/>
      <c r="DU557" s="91"/>
      <c r="DV557" s="91"/>
      <c r="DW557" s="91"/>
      <c r="DX557" s="91"/>
      <c r="DY557" s="91"/>
      <c r="DZ557" s="91"/>
      <c r="EA557" s="91"/>
      <c r="EB557" s="91"/>
      <c r="EC557" s="91"/>
      <c r="ED557" s="91"/>
      <c r="EE557" s="91"/>
      <c r="EF557" s="91"/>
      <c r="EG557" s="91"/>
      <c r="EH557" s="91"/>
      <c r="EI557" s="91"/>
      <c r="EJ557" s="91"/>
      <c r="EK557" s="91"/>
      <c r="EL557" s="91"/>
      <c r="EM557" s="91"/>
      <c r="EN557" s="91"/>
      <c r="EO557" s="91"/>
      <c r="EP557" s="91"/>
      <c r="EQ557" s="91"/>
      <c r="ER557" s="91"/>
      <c r="ES557" s="91"/>
      <c r="ET557" s="91"/>
      <c r="EU557" s="91"/>
      <c r="EV557" s="91"/>
      <c r="EW557" s="91"/>
      <c r="EX557" s="91"/>
      <c r="EY557" s="104"/>
      <c r="EZ557" s="104"/>
      <c r="FA557" s="104"/>
      <c r="FB557" s="104"/>
      <c r="FC557" s="104"/>
      <c r="FD557" s="104"/>
      <c r="FE557" s="104"/>
      <c r="FF557" s="105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</row>
    <row r="558" spans="1:208" ht="14.2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4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41"/>
      <c r="BE558" s="91"/>
      <c r="BF558" s="91"/>
      <c r="BG558" s="91"/>
      <c r="BH558" s="91"/>
      <c r="BI558" s="41"/>
      <c r="BJ558" s="91"/>
      <c r="BK558" s="91"/>
      <c r="BL558" s="91"/>
      <c r="BM558" s="91"/>
      <c r="BN558" s="91"/>
      <c r="BO558" s="91"/>
      <c r="BP558" s="91"/>
      <c r="BQ558" s="91"/>
      <c r="BR558" s="41"/>
      <c r="BS558" s="41"/>
      <c r="BT558" s="41"/>
      <c r="BU558" s="41"/>
      <c r="BV558" s="41"/>
      <c r="BW558" s="41"/>
      <c r="BX558" s="91"/>
      <c r="BY558" s="91"/>
      <c r="BZ558" s="91"/>
      <c r="CA558" s="91"/>
      <c r="CB558" s="41"/>
      <c r="CC558" s="91"/>
      <c r="CD558" s="91"/>
      <c r="CE558" s="91"/>
      <c r="CF558" s="91"/>
      <c r="CG558" s="41"/>
      <c r="CH558" s="41"/>
      <c r="CI558" s="41"/>
      <c r="CJ558" s="41"/>
      <c r="CK558" s="4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6"/>
      <c r="DB558" s="96"/>
      <c r="DC558" s="96"/>
      <c r="DD558" s="96"/>
      <c r="DE558" s="96"/>
      <c r="DF558" s="96"/>
      <c r="DG558" s="91"/>
      <c r="DH558" s="91"/>
      <c r="DI558" s="91"/>
      <c r="DJ558" s="91"/>
      <c r="DK558" s="96"/>
      <c r="DL558" s="96"/>
      <c r="DM558" s="96"/>
      <c r="DN558" s="96"/>
      <c r="DO558" s="96"/>
      <c r="DP558" s="96"/>
      <c r="DQ558" s="96"/>
      <c r="DR558" s="96"/>
      <c r="DS558" s="96"/>
      <c r="DT558" s="96"/>
      <c r="DU558" s="91"/>
      <c r="DV558" s="91"/>
      <c r="DW558" s="91"/>
      <c r="DX558" s="91"/>
      <c r="DY558" s="91"/>
      <c r="DZ558" s="91"/>
      <c r="EA558" s="91"/>
      <c r="EB558" s="91"/>
      <c r="EC558" s="91"/>
      <c r="ED558" s="91"/>
      <c r="EE558" s="91"/>
      <c r="EF558" s="91"/>
      <c r="EG558" s="91"/>
      <c r="EH558" s="91"/>
      <c r="EI558" s="91"/>
      <c r="EJ558" s="91"/>
      <c r="EK558" s="91"/>
      <c r="EL558" s="91"/>
      <c r="EM558" s="91"/>
      <c r="EN558" s="91"/>
      <c r="EO558" s="91"/>
      <c r="EP558" s="91"/>
      <c r="EQ558" s="91"/>
      <c r="ER558" s="91"/>
      <c r="ES558" s="91"/>
      <c r="ET558" s="91"/>
      <c r="EU558" s="91"/>
      <c r="EV558" s="91"/>
      <c r="EW558" s="91"/>
      <c r="EX558" s="91"/>
      <c r="EY558" s="104"/>
      <c r="EZ558" s="104"/>
      <c r="FA558" s="104"/>
      <c r="FB558" s="104"/>
      <c r="FC558" s="104"/>
      <c r="FD558" s="104"/>
      <c r="FE558" s="104"/>
      <c r="FF558" s="105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</row>
    <row r="559" spans="1:208" ht="14.2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4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41"/>
      <c r="BE559" s="91"/>
      <c r="BF559" s="91"/>
      <c r="BG559" s="91"/>
      <c r="BH559" s="91"/>
      <c r="BI559" s="41"/>
      <c r="BJ559" s="91"/>
      <c r="BK559" s="91"/>
      <c r="BL559" s="91"/>
      <c r="BM559" s="91"/>
      <c r="BN559" s="91"/>
      <c r="BO559" s="91"/>
      <c r="BP559" s="91"/>
      <c r="BQ559" s="91"/>
      <c r="BR559" s="41"/>
      <c r="BS559" s="41"/>
      <c r="BT559" s="41"/>
      <c r="BU559" s="41"/>
      <c r="BV559" s="41"/>
      <c r="BW559" s="41"/>
      <c r="BX559" s="91"/>
      <c r="BY559" s="91"/>
      <c r="BZ559" s="91"/>
      <c r="CA559" s="91"/>
      <c r="CB559" s="41"/>
      <c r="CC559" s="91"/>
      <c r="CD559" s="91"/>
      <c r="CE559" s="91"/>
      <c r="CF559" s="91"/>
      <c r="CG559" s="41"/>
      <c r="CH559" s="41"/>
      <c r="CI559" s="41"/>
      <c r="CJ559" s="41"/>
      <c r="CK559" s="4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6"/>
      <c r="DB559" s="96"/>
      <c r="DC559" s="96"/>
      <c r="DD559" s="96"/>
      <c r="DE559" s="96"/>
      <c r="DF559" s="96"/>
      <c r="DG559" s="91"/>
      <c r="DH559" s="91"/>
      <c r="DI559" s="91"/>
      <c r="DJ559" s="91"/>
      <c r="DK559" s="96"/>
      <c r="DL559" s="96"/>
      <c r="DM559" s="96"/>
      <c r="DN559" s="96"/>
      <c r="DO559" s="96"/>
      <c r="DP559" s="96"/>
      <c r="DQ559" s="96"/>
      <c r="DR559" s="96"/>
      <c r="DS559" s="96"/>
      <c r="DT559" s="96"/>
      <c r="DU559" s="91"/>
      <c r="DV559" s="91"/>
      <c r="DW559" s="91"/>
      <c r="DX559" s="91"/>
      <c r="DY559" s="91"/>
      <c r="DZ559" s="91"/>
      <c r="EA559" s="91"/>
      <c r="EB559" s="91"/>
      <c r="EC559" s="91"/>
      <c r="ED559" s="91"/>
      <c r="EE559" s="91"/>
      <c r="EF559" s="91"/>
      <c r="EG559" s="91"/>
      <c r="EH559" s="91"/>
      <c r="EI559" s="91"/>
      <c r="EJ559" s="91"/>
      <c r="EK559" s="91"/>
      <c r="EL559" s="91"/>
      <c r="EM559" s="91"/>
      <c r="EN559" s="91"/>
      <c r="EO559" s="91"/>
      <c r="EP559" s="91"/>
      <c r="EQ559" s="91"/>
      <c r="ER559" s="91"/>
      <c r="ES559" s="91"/>
      <c r="ET559" s="91"/>
      <c r="EU559" s="91"/>
      <c r="EV559" s="91"/>
      <c r="EW559" s="91"/>
      <c r="EX559" s="91"/>
      <c r="EY559" s="104"/>
      <c r="EZ559" s="104"/>
      <c r="FA559" s="104"/>
      <c r="FB559" s="104"/>
      <c r="FC559" s="104"/>
      <c r="FD559" s="104"/>
      <c r="FE559" s="104"/>
      <c r="FF559" s="105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</row>
    <row r="560" spans="1:208" ht="14.2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4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41"/>
      <c r="BE560" s="91"/>
      <c r="BF560" s="91"/>
      <c r="BG560" s="91"/>
      <c r="BH560" s="91"/>
      <c r="BI560" s="41"/>
      <c r="BJ560" s="91"/>
      <c r="BK560" s="91"/>
      <c r="BL560" s="91"/>
      <c r="BM560" s="91"/>
      <c r="BN560" s="91"/>
      <c r="BO560" s="91"/>
      <c r="BP560" s="91"/>
      <c r="BQ560" s="91"/>
      <c r="BR560" s="41"/>
      <c r="BS560" s="41"/>
      <c r="BT560" s="41"/>
      <c r="BU560" s="41"/>
      <c r="BV560" s="41"/>
      <c r="BW560" s="41"/>
      <c r="BX560" s="91"/>
      <c r="BY560" s="91"/>
      <c r="BZ560" s="91"/>
      <c r="CA560" s="91"/>
      <c r="CB560" s="41"/>
      <c r="CC560" s="91"/>
      <c r="CD560" s="91"/>
      <c r="CE560" s="91"/>
      <c r="CF560" s="91"/>
      <c r="CG560" s="41"/>
      <c r="CH560" s="41"/>
      <c r="CI560" s="41"/>
      <c r="CJ560" s="41"/>
      <c r="CK560" s="4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6"/>
      <c r="DB560" s="96"/>
      <c r="DC560" s="96"/>
      <c r="DD560" s="96"/>
      <c r="DE560" s="96"/>
      <c r="DF560" s="96"/>
      <c r="DG560" s="91"/>
      <c r="DH560" s="91"/>
      <c r="DI560" s="91"/>
      <c r="DJ560" s="91"/>
      <c r="DK560" s="96"/>
      <c r="DL560" s="96"/>
      <c r="DM560" s="96"/>
      <c r="DN560" s="96"/>
      <c r="DO560" s="96"/>
      <c r="DP560" s="96"/>
      <c r="DQ560" s="96"/>
      <c r="DR560" s="96"/>
      <c r="DS560" s="96"/>
      <c r="DT560" s="96"/>
      <c r="DU560" s="91"/>
      <c r="DV560" s="91"/>
      <c r="DW560" s="91"/>
      <c r="DX560" s="91"/>
      <c r="DY560" s="91"/>
      <c r="DZ560" s="91"/>
      <c r="EA560" s="91"/>
      <c r="EB560" s="91"/>
      <c r="EC560" s="91"/>
      <c r="ED560" s="91"/>
      <c r="EE560" s="91"/>
      <c r="EF560" s="91"/>
      <c r="EG560" s="91"/>
      <c r="EH560" s="91"/>
      <c r="EI560" s="91"/>
      <c r="EJ560" s="91"/>
      <c r="EK560" s="91"/>
      <c r="EL560" s="91"/>
      <c r="EM560" s="91"/>
      <c r="EN560" s="91"/>
      <c r="EO560" s="91"/>
      <c r="EP560" s="91"/>
      <c r="EQ560" s="91"/>
      <c r="ER560" s="91"/>
      <c r="ES560" s="91"/>
      <c r="ET560" s="91"/>
      <c r="EU560" s="91"/>
      <c r="EV560" s="91"/>
      <c r="EW560" s="91"/>
      <c r="EX560" s="91"/>
      <c r="EY560" s="104"/>
      <c r="EZ560" s="104"/>
      <c r="FA560" s="104"/>
      <c r="FB560" s="104"/>
      <c r="FC560" s="104"/>
      <c r="FD560" s="104"/>
      <c r="FE560" s="104"/>
      <c r="FF560" s="105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</row>
    <row r="561" spans="1:208" ht="14.2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4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41"/>
      <c r="BE561" s="91"/>
      <c r="BF561" s="91"/>
      <c r="BG561" s="91"/>
      <c r="BH561" s="91"/>
      <c r="BI561" s="41"/>
      <c r="BJ561" s="91"/>
      <c r="BK561" s="91"/>
      <c r="BL561" s="91"/>
      <c r="BM561" s="91"/>
      <c r="BN561" s="91"/>
      <c r="BO561" s="91"/>
      <c r="BP561" s="91"/>
      <c r="BQ561" s="91"/>
      <c r="BR561" s="41"/>
      <c r="BS561" s="41"/>
      <c r="BT561" s="41"/>
      <c r="BU561" s="41"/>
      <c r="BV561" s="41"/>
      <c r="BW561" s="41"/>
      <c r="BX561" s="91"/>
      <c r="BY561" s="91"/>
      <c r="BZ561" s="91"/>
      <c r="CA561" s="91"/>
      <c r="CB561" s="41"/>
      <c r="CC561" s="91"/>
      <c r="CD561" s="91"/>
      <c r="CE561" s="91"/>
      <c r="CF561" s="91"/>
      <c r="CG561" s="41"/>
      <c r="CH561" s="41"/>
      <c r="CI561" s="41"/>
      <c r="CJ561" s="41"/>
      <c r="CK561" s="4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6"/>
      <c r="DB561" s="96"/>
      <c r="DC561" s="96"/>
      <c r="DD561" s="96"/>
      <c r="DE561" s="96"/>
      <c r="DF561" s="96"/>
      <c r="DG561" s="91"/>
      <c r="DH561" s="91"/>
      <c r="DI561" s="91"/>
      <c r="DJ561" s="91"/>
      <c r="DK561" s="96"/>
      <c r="DL561" s="96"/>
      <c r="DM561" s="96"/>
      <c r="DN561" s="96"/>
      <c r="DO561" s="96"/>
      <c r="DP561" s="96"/>
      <c r="DQ561" s="96"/>
      <c r="DR561" s="96"/>
      <c r="DS561" s="96"/>
      <c r="DT561" s="96"/>
      <c r="DU561" s="91"/>
      <c r="DV561" s="91"/>
      <c r="DW561" s="91"/>
      <c r="DX561" s="91"/>
      <c r="DY561" s="91"/>
      <c r="DZ561" s="91"/>
      <c r="EA561" s="91"/>
      <c r="EB561" s="91"/>
      <c r="EC561" s="91"/>
      <c r="ED561" s="91"/>
      <c r="EE561" s="91"/>
      <c r="EF561" s="91"/>
      <c r="EG561" s="91"/>
      <c r="EH561" s="91"/>
      <c r="EI561" s="91"/>
      <c r="EJ561" s="91"/>
      <c r="EK561" s="91"/>
      <c r="EL561" s="91"/>
      <c r="EM561" s="91"/>
      <c r="EN561" s="91"/>
      <c r="EO561" s="91"/>
      <c r="EP561" s="91"/>
      <c r="EQ561" s="91"/>
      <c r="ER561" s="91"/>
      <c r="ES561" s="91"/>
      <c r="ET561" s="91"/>
      <c r="EU561" s="91"/>
      <c r="EV561" s="91"/>
      <c r="EW561" s="91"/>
      <c r="EX561" s="91"/>
      <c r="EY561" s="104"/>
      <c r="EZ561" s="104"/>
      <c r="FA561" s="104"/>
      <c r="FB561" s="104"/>
      <c r="FC561" s="104"/>
      <c r="FD561" s="104"/>
      <c r="FE561" s="104"/>
      <c r="FF561" s="105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</row>
    <row r="562" spans="1:208" ht="14.2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4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41"/>
      <c r="BE562" s="91"/>
      <c r="BF562" s="91"/>
      <c r="BG562" s="91"/>
      <c r="BH562" s="91"/>
      <c r="BI562" s="41"/>
      <c r="BJ562" s="91"/>
      <c r="BK562" s="91"/>
      <c r="BL562" s="91"/>
      <c r="BM562" s="91"/>
      <c r="BN562" s="91"/>
      <c r="BO562" s="91"/>
      <c r="BP562" s="91"/>
      <c r="BQ562" s="91"/>
      <c r="BR562" s="41"/>
      <c r="BS562" s="41"/>
      <c r="BT562" s="41"/>
      <c r="BU562" s="41"/>
      <c r="BV562" s="41"/>
      <c r="BW562" s="41"/>
      <c r="BX562" s="91"/>
      <c r="BY562" s="91"/>
      <c r="BZ562" s="91"/>
      <c r="CA562" s="91"/>
      <c r="CB562" s="41"/>
      <c r="CC562" s="91"/>
      <c r="CD562" s="91"/>
      <c r="CE562" s="91"/>
      <c r="CF562" s="91"/>
      <c r="CG562" s="41"/>
      <c r="CH562" s="41"/>
      <c r="CI562" s="41"/>
      <c r="CJ562" s="41"/>
      <c r="CK562" s="4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6"/>
      <c r="DB562" s="96"/>
      <c r="DC562" s="96"/>
      <c r="DD562" s="96"/>
      <c r="DE562" s="96"/>
      <c r="DF562" s="96"/>
      <c r="DG562" s="91"/>
      <c r="DH562" s="91"/>
      <c r="DI562" s="91"/>
      <c r="DJ562" s="91"/>
      <c r="DK562" s="96"/>
      <c r="DL562" s="96"/>
      <c r="DM562" s="96"/>
      <c r="DN562" s="96"/>
      <c r="DO562" s="96"/>
      <c r="DP562" s="96"/>
      <c r="DQ562" s="96"/>
      <c r="DR562" s="96"/>
      <c r="DS562" s="96"/>
      <c r="DT562" s="96"/>
      <c r="DU562" s="91"/>
      <c r="DV562" s="91"/>
      <c r="DW562" s="91"/>
      <c r="DX562" s="91"/>
      <c r="DY562" s="91"/>
      <c r="DZ562" s="91"/>
      <c r="EA562" s="91"/>
      <c r="EB562" s="91"/>
      <c r="EC562" s="91"/>
      <c r="ED562" s="91"/>
      <c r="EE562" s="91"/>
      <c r="EF562" s="91"/>
      <c r="EG562" s="91"/>
      <c r="EH562" s="91"/>
      <c r="EI562" s="91"/>
      <c r="EJ562" s="91"/>
      <c r="EK562" s="91"/>
      <c r="EL562" s="91"/>
      <c r="EM562" s="91"/>
      <c r="EN562" s="91"/>
      <c r="EO562" s="91"/>
      <c r="EP562" s="91"/>
      <c r="EQ562" s="91"/>
      <c r="ER562" s="91"/>
      <c r="ES562" s="91"/>
      <c r="ET562" s="91"/>
      <c r="EU562" s="91"/>
      <c r="EV562" s="91"/>
      <c r="EW562" s="91"/>
      <c r="EX562" s="91"/>
      <c r="EY562" s="104"/>
      <c r="EZ562" s="104"/>
      <c r="FA562" s="104"/>
      <c r="FB562" s="104"/>
      <c r="FC562" s="104"/>
      <c r="FD562" s="104"/>
      <c r="FE562" s="104"/>
      <c r="FF562" s="105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</row>
    <row r="563" spans="1:208" ht="14.2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4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41"/>
      <c r="BE563" s="91"/>
      <c r="BF563" s="91"/>
      <c r="BG563" s="91"/>
      <c r="BH563" s="91"/>
      <c r="BI563" s="41"/>
      <c r="BJ563" s="91"/>
      <c r="BK563" s="91"/>
      <c r="BL563" s="91"/>
      <c r="BM563" s="91"/>
      <c r="BN563" s="91"/>
      <c r="BO563" s="91"/>
      <c r="BP563" s="91"/>
      <c r="BQ563" s="91"/>
      <c r="BR563" s="41"/>
      <c r="BS563" s="41"/>
      <c r="BT563" s="41"/>
      <c r="BU563" s="41"/>
      <c r="BV563" s="41"/>
      <c r="BW563" s="41"/>
      <c r="BX563" s="91"/>
      <c r="BY563" s="91"/>
      <c r="BZ563" s="91"/>
      <c r="CA563" s="91"/>
      <c r="CB563" s="41"/>
      <c r="CC563" s="91"/>
      <c r="CD563" s="91"/>
      <c r="CE563" s="91"/>
      <c r="CF563" s="91"/>
      <c r="CG563" s="41"/>
      <c r="CH563" s="41"/>
      <c r="CI563" s="41"/>
      <c r="CJ563" s="41"/>
      <c r="CK563" s="4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6"/>
      <c r="DB563" s="96"/>
      <c r="DC563" s="96"/>
      <c r="DD563" s="96"/>
      <c r="DE563" s="96"/>
      <c r="DF563" s="96"/>
      <c r="DG563" s="91"/>
      <c r="DH563" s="91"/>
      <c r="DI563" s="91"/>
      <c r="DJ563" s="91"/>
      <c r="DK563" s="96"/>
      <c r="DL563" s="96"/>
      <c r="DM563" s="96"/>
      <c r="DN563" s="96"/>
      <c r="DO563" s="96"/>
      <c r="DP563" s="96"/>
      <c r="DQ563" s="96"/>
      <c r="DR563" s="96"/>
      <c r="DS563" s="96"/>
      <c r="DT563" s="96"/>
      <c r="DU563" s="91"/>
      <c r="DV563" s="91"/>
      <c r="DW563" s="91"/>
      <c r="DX563" s="91"/>
      <c r="DY563" s="91"/>
      <c r="DZ563" s="91"/>
      <c r="EA563" s="91"/>
      <c r="EB563" s="91"/>
      <c r="EC563" s="91"/>
      <c r="ED563" s="91"/>
      <c r="EE563" s="91"/>
      <c r="EF563" s="91"/>
      <c r="EG563" s="91"/>
      <c r="EH563" s="91"/>
      <c r="EI563" s="91"/>
      <c r="EJ563" s="91"/>
      <c r="EK563" s="91"/>
      <c r="EL563" s="91"/>
      <c r="EM563" s="91"/>
      <c r="EN563" s="91"/>
      <c r="EO563" s="91"/>
      <c r="EP563" s="91"/>
      <c r="EQ563" s="91"/>
      <c r="ER563" s="91"/>
      <c r="ES563" s="91"/>
      <c r="ET563" s="91"/>
      <c r="EU563" s="91"/>
      <c r="EV563" s="91"/>
      <c r="EW563" s="91"/>
      <c r="EX563" s="91"/>
      <c r="EY563" s="104"/>
      <c r="EZ563" s="104"/>
      <c r="FA563" s="104"/>
      <c r="FB563" s="104"/>
      <c r="FC563" s="104"/>
      <c r="FD563" s="104"/>
      <c r="FE563" s="104"/>
      <c r="FF563" s="105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</row>
    <row r="564" spans="1:208" ht="14.2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4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41"/>
      <c r="BE564" s="91"/>
      <c r="BF564" s="91"/>
      <c r="BG564" s="91"/>
      <c r="BH564" s="91"/>
      <c r="BI564" s="41"/>
      <c r="BJ564" s="91"/>
      <c r="BK564" s="91"/>
      <c r="BL564" s="91"/>
      <c r="BM564" s="91"/>
      <c r="BN564" s="91"/>
      <c r="BO564" s="91"/>
      <c r="BP564" s="91"/>
      <c r="BQ564" s="91"/>
      <c r="BR564" s="41"/>
      <c r="BS564" s="41"/>
      <c r="BT564" s="41"/>
      <c r="BU564" s="41"/>
      <c r="BV564" s="41"/>
      <c r="BW564" s="41"/>
      <c r="BX564" s="91"/>
      <c r="BY564" s="91"/>
      <c r="BZ564" s="91"/>
      <c r="CA564" s="91"/>
      <c r="CB564" s="41"/>
      <c r="CC564" s="91"/>
      <c r="CD564" s="91"/>
      <c r="CE564" s="91"/>
      <c r="CF564" s="91"/>
      <c r="CG564" s="41"/>
      <c r="CH564" s="41"/>
      <c r="CI564" s="41"/>
      <c r="CJ564" s="41"/>
      <c r="CK564" s="4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6"/>
      <c r="DB564" s="96"/>
      <c r="DC564" s="96"/>
      <c r="DD564" s="96"/>
      <c r="DE564" s="96"/>
      <c r="DF564" s="96"/>
      <c r="DG564" s="91"/>
      <c r="DH564" s="91"/>
      <c r="DI564" s="91"/>
      <c r="DJ564" s="91"/>
      <c r="DK564" s="96"/>
      <c r="DL564" s="96"/>
      <c r="DM564" s="96"/>
      <c r="DN564" s="96"/>
      <c r="DO564" s="96"/>
      <c r="DP564" s="96"/>
      <c r="DQ564" s="96"/>
      <c r="DR564" s="96"/>
      <c r="DS564" s="96"/>
      <c r="DT564" s="96"/>
      <c r="DU564" s="91"/>
      <c r="DV564" s="91"/>
      <c r="DW564" s="91"/>
      <c r="DX564" s="91"/>
      <c r="DY564" s="91"/>
      <c r="DZ564" s="91"/>
      <c r="EA564" s="91"/>
      <c r="EB564" s="91"/>
      <c r="EC564" s="91"/>
      <c r="ED564" s="91"/>
      <c r="EE564" s="91"/>
      <c r="EF564" s="91"/>
      <c r="EG564" s="91"/>
      <c r="EH564" s="91"/>
      <c r="EI564" s="91"/>
      <c r="EJ564" s="91"/>
      <c r="EK564" s="91"/>
      <c r="EL564" s="91"/>
      <c r="EM564" s="91"/>
      <c r="EN564" s="91"/>
      <c r="EO564" s="91"/>
      <c r="EP564" s="91"/>
      <c r="EQ564" s="91"/>
      <c r="ER564" s="91"/>
      <c r="ES564" s="91"/>
      <c r="ET564" s="91"/>
      <c r="EU564" s="91"/>
      <c r="EV564" s="91"/>
      <c r="EW564" s="91"/>
      <c r="EX564" s="91"/>
      <c r="EY564" s="104"/>
      <c r="EZ564" s="104"/>
      <c r="FA564" s="104"/>
      <c r="FB564" s="104"/>
      <c r="FC564" s="104"/>
      <c r="FD564" s="104"/>
      <c r="FE564" s="104"/>
      <c r="FF564" s="105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</row>
    <row r="565" spans="1:208" ht="14.2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4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41"/>
      <c r="BE565" s="91"/>
      <c r="BF565" s="91"/>
      <c r="BG565" s="91"/>
      <c r="BH565" s="91"/>
      <c r="BI565" s="41"/>
      <c r="BJ565" s="91"/>
      <c r="BK565" s="91"/>
      <c r="BL565" s="91"/>
      <c r="BM565" s="91"/>
      <c r="BN565" s="91"/>
      <c r="BO565" s="91"/>
      <c r="BP565" s="91"/>
      <c r="BQ565" s="91"/>
      <c r="BR565" s="41"/>
      <c r="BS565" s="41"/>
      <c r="BT565" s="41"/>
      <c r="BU565" s="41"/>
      <c r="BV565" s="41"/>
      <c r="BW565" s="41"/>
      <c r="BX565" s="91"/>
      <c r="BY565" s="91"/>
      <c r="BZ565" s="91"/>
      <c r="CA565" s="91"/>
      <c r="CB565" s="41"/>
      <c r="CC565" s="91"/>
      <c r="CD565" s="91"/>
      <c r="CE565" s="91"/>
      <c r="CF565" s="91"/>
      <c r="CG565" s="41"/>
      <c r="CH565" s="41"/>
      <c r="CI565" s="41"/>
      <c r="CJ565" s="41"/>
      <c r="CK565" s="4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6"/>
      <c r="DB565" s="96"/>
      <c r="DC565" s="96"/>
      <c r="DD565" s="96"/>
      <c r="DE565" s="96"/>
      <c r="DF565" s="96"/>
      <c r="DG565" s="91"/>
      <c r="DH565" s="91"/>
      <c r="DI565" s="91"/>
      <c r="DJ565" s="91"/>
      <c r="DK565" s="96"/>
      <c r="DL565" s="96"/>
      <c r="DM565" s="96"/>
      <c r="DN565" s="96"/>
      <c r="DO565" s="96"/>
      <c r="DP565" s="96"/>
      <c r="DQ565" s="96"/>
      <c r="DR565" s="96"/>
      <c r="DS565" s="96"/>
      <c r="DT565" s="96"/>
      <c r="DU565" s="91"/>
      <c r="DV565" s="91"/>
      <c r="DW565" s="91"/>
      <c r="DX565" s="91"/>
      <c r="DY565" s="91"/>
      <c r="DZ565" s="91"/>
      <c r="EA565" s="91"/>
      <c r="EB565" s="91"/>
      <c r="EC565" s="91"/>
      <c r="ED565" s="91"/>
      <c r="EE565" s="91"/>
      <c r="EF565" s="91"/>
      <c r="EG565" s="91"/>
      <c r="EH565" s="91"/>
      <c r="EI565" s="91"/>
      <c r="EJ565" s="91"/>
      <c r="EK565" s="91"/>
      <c r="EL565" s="91"/>
      <c r="EM565" s="91"/>
      <c r="EN565" s="91"/>
      <c r="EO565" s="91"/>
      <c r="EP565" s="91"/>
      <c r="EQ565" s="91"/>
      <c r="ER565" s="91"/>
      <c r="ES565" s="91"/>
      <c r="ET565" s="91"/>
      <c r="EU565" s="91"/>
      <c r="EV565" s="91"/>
      <c r="EW565" s="91"/>
      <c r="EX565" s="91"/>
      <c r="EY565" s="104"/>
      <c r="EZ565" s="104"/>
      <c r="FA565" s="104"/>
      <c r="FB565" s="104"/>
      <c r="FC565" s="104"/>
      <c r="FD565" s="104"/>
      <c r="FE565" s="104"/>
      <c r="FF565" s="105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</row>
    <row r="566" spans="1:208" ht="14.2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4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41"/>
      <c r="BE566" s="91"/>
      <c r="BF566" s="91"/>
      <c r="BG566" s="91"/>
      <c r="BH566" s="91"/>
      <c r="BI566" s="41"/>
      <c r="BJ566" s="91"/>
      <c r="BK566" s="91"/>
      <c r="BL566" s="91"/>
      <c r="BM566" s="91"/>
      <c r="BN566" s="91"/>
      <c r="BO566" s="91"/>
      <c r="BP566" s="91"/>
      <c r="BQ566" s="91"/>
      <c r="BR566" s="41"/>
      <c r="BS566" s="41"/>
      <c r="BT566" s="41"/>
      <c r="BU566" s="41"/>
      <c r="BV566" s="41"/>
      <c r="BW566" s="41"/>
      <c r="BX566" s="91"/>
      <c r="BY566" s="91"/>
      <c r="BZ566" s="91"/>
      <c r="CA566" s="91"/>
      <c r="CB566" s="41"/>
      <c r="CC566" s="91"/>
      <c r="CD566" s="91"/>
      <c r="CE566" s="91"/>
      <c r="CF566" s="91"/>
      <c r="CG566" s="41"/>
      <c r="CH566" s="41"/>
      <c r="CI566" s="41"/>
      <c r="CJ566" s="41"/>
      <c r="CK566" s="4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6"/>
      <c r="DB566" s="96"/>
      <c r="DC566" s="96"/>
      <c r="DD566" s="96"/>
      <c r="DE566" s="96"/>
      <c r="DF566" s="96"/>
      <c r="DG566" s="91"/>
      <c r="DH566" s="91"/>
      <c r="DI566" s="91"/>
      <c r="DJ566" s="91"/>
      <c r="DK566" s="96"/>
      <c r="DL566" s="96"/>
      <c r="DM566" s="96"/>
      <c r="DN566" s="96"/>
      <c r="DO566" s="96"/>
      <c r="DP566" s="96"/>
      <c r="DQ566" s="96"/>
      <c r="DR566" s="96"/>
      <c r="DS566" s="96"/>
      <c r="DT566" s="96"/>
      <c r="DU566" s="91"/>
      <c r="DV566" s="91"/>
      <c r="DW566" s="91"/>
      <c r="DX566" s="91"/>
      <c r="DY566" s="91"/>
      <c r="DZ566" s="91"/>
      <c r="EA566" s="91"/>
      <c r="EB566" s="91"/>
      <c r="EC566" s="91"/>
      <c r="ED566" s="91"/>
      <c r="EE566" s="91"/>
      <c r="EF566" s="91"/>
      <c r="EG566" s="91"/>
      <c r="EH566" s="91"/>
      <c r="EI566" s="91"/>
      <c r="EJ566" s="91"/>
      <c r="EK566" s="91"/>
      <c r="EL566" s="91"/>
      <c r="EM566" s="91"/>
      <c r="EN566" s="91"/>
      <c r="EO566" s="91"/>
      <c r="EP566" s="91"/>
      <c r="EQ566" s="91"/>
      <c r="ER566" s="91"/>
      <c r="ES566" s="91"/>
      <c r="ET566" s="91"/>
      <c r="EU566" s="91"/>
      <c r="EV566" s="91"/>
      <c r="EW566" s="91"/>
      <c r="EX566" s="91"/>
      <c r="EY566" s="104"/>
      <c r="EZ566" s="104"/>
      <c r="FA566" s="104"/>
      <c r="FB566" s="104"/>
      <c r="FC566" s="104"/>
      <c r="FD566" s="104"/>
      <c r="FE566" s="104"/>
      <c r="FF566" s="105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</row>
    <row r="567" spans="1:208" ht="14.2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4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41"/>
      <c r="BE567" s="91"/>
      <c r="BF567" s="91"/>
      <c r="BG567" s="91"/>
      <c r="BH567" s="91"/>
      <c r="BI567" s="41"/>
      <c r="BJ567" s="91"/>
      <c r="BK567" s="91"/>
      <c r="BL567" s="91"/>
      <c r="BM567" s="91"/>
      <c r="BN567" s="91"/>
      <c r="BO567" s="91"/>
      <c r="BP567" s="91"/>
      <c r="BQ567" s="91"/>
      <c r="BR567" s="41"/>
      <c r="BS567" s="41"/>
      <c r="BT567" s="41"/>
      <c r="BU567" s="41"/>
      <c r="BV567" s="41"/>
      <c r="BW567" s="41"/>
      <c r="BX567" s="91"/>
      <c r="BY567" s="91"/>
      <c r="BZ567" s="91"/>
      <c r="CA567" s="91"/>
      <c r="CB567" s="41"/>
      <c r="CC567" s="91"/>
      <c r="CD567" s="91"/>
      <c r="CE567" s="91"/>
      <c r="CF567" s="91"/>
      <c r="CG567" s="41"/>
      <c r="CH567" s="41"/>
      <c r="CI567" s="41"/>
      <c r="CJ567" s="41"/>
      <c r="CK567" s="4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6"/>
      <c r="DB567" s="96"/>
      <c r="DC567" s="96"/>
      <c r="DD567" s="96"/>
      <c r="DE567" s="96"/>
      <c r="DF567" s="96"/>
      <c r="DG567" s="91"/>
      <c r="DH567" s="91"/>
      <c r="DI567" s="91"/>
      <c r="DJ567" s="91"/>
      <c r="DK567" s="96"/>
      <c r="DL567" s="96"/>
      <c r="DM567" s="96"/>
      <c r="DN567" s="96"/>
      <c r="DO567" s="96"/>
      <c r="DP567" s="96"/>
      <c r="DQ567" s="96"/>
      <c r="DR567" s="96"/>
      <c r="DS567" s="96"/>
      <c r="DT567" s="96"/>
      <c r="DU567" s="91"/>
      <c r="DV567" s="91"/>
      <c r="DW567" s="91"/>
      <c r="DX567" s="91"/>
      <c r="DY567" s="91"/>
      <c r="DZ567" s="91"/>
      <c r="EA567" s="91"/>
      <c r="EB567" s="91"/>
      <c r="EC567" s="91"/>
      <c r="ED567" s="91"/>
      <c r="EE567" s="91"/>
      <c r="EF567" s="91"/>
      <c r="EG567" s="91"/>
      <c r="EH567" s="91"/>
      <c r="EI567" s="91"/>
      <c r="EJ567" s="91"/>
      <c r="EK567" s="91"/>
      <c r="EL567" s="91"/>
      <c r="EM567" s="91"/>
      <c r="EN567" s="91"/>
      <c r="EO567" s="91"/>
      <c r="EP567" s="91"/>
      <c r="EQ567" s="91"/>
      <c r="ER567" s="91"/>
      <c r="ES567" s="91"/>
      <c r="ET567" s="91"/>
      <c r="EU567" s="91"/>
      <c r="EV567" s="91"/>
      <c r="EW567" s="91"/>
      <c r="EX567" s="91"/>
      <c r="EY567" s="104"/>
      <c r="EZ567" s="104"/>
      <c r="FA567" s="104"/>
      <c r="FB567" s="104"/>
      <c r="FC567" s="104"/>
      <c r="FD567" s="104"/>
      <c r="FE567" s="104"/>
      <c r="FF567" s="105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</row>
    <row r="568" spans="1:208" ht="14.2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4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41"/>
      <c r="BE568" s="91"/>
      <c r="BF568" s="91"/>
      <c r="BG568" s="91"/>
      <c r="BH568" s="91"/>
      <c r="BI568" s="41"/>
      <c r="BJ568" s="91"/>
      <c r="BK568" s="91"/>
      <c r="BL568" s="91"/>
      <c r="BM568" s="91"/>
      <c r="BN568" s="91"/>
      <c r="BO568" s="91"/>
      <c r="BP568" s="91"/>
      <c r="BQ568" s="91"/>
      <c r="BR568" s="41"/>
      <c r="BS568" s="41"/>
      <c r="BT568" s="41"/>
      <c r="BU568" s="41"/>
      <c r="BV568" s="41"/>
      <c r="BW568" s="41"/>
      <c r="BX568" s="91"/>
      <c r="BY568" s="91"/>
      <c r="BZ568" s="91"/>
      <c r="CA568" s="91"/>
      <c r="CB568" s="41"/>
      <c r="CC568" s="91"/>
      <c r="CD568" s="91"/>
      <c r="CE568" s="91"/>
      <c r="CF568" s="91"/>
      <c r="CG568" s="41"/>
      <c r="CH568" s="41"/>
      <c r="CI568" s="41"/>
      <c r="CJ568" s="41"/>
      <c r="CK568" s="4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6"/>
      <c r="DB568" s="96"/>
      <c r="DC568" s="96"/>
      <c r="DD568" s="96"/>
      <c r="DE568" s="96"/>
      <c r="DF568" s="96"/>
      <c r="DG568" s="91"/>
      <c r="DH568" s="91"/>
      <c r="DI568" s="91"/>
      <c r="DJ568" s="91"/>
      <c r="DK568" s="96"/>
      <c r="DL568" s="96"/>
      <c r="DM568" s="96"/>
      <c r="DN568" s="96"/>
      <c r="DO568" s="96"/>
      <c r="DP568" s="96"/>
      <c r="DQ568" s="96"/>
      <c r="DR568" s="96"/>
      <c r="DS568" s="96"/>
      <c r="DT568" s="96"/>
      <c r="DU568" s="91"/>
      <c r="DV568" s="91"/>
      <c r="DW568" s="91"/>
      <c r="DX568" s="91"/>
      <c r="DY568" s="91"/>
      <c r="DZ568" s="91"/>
      <c r="EA568" s="91"/>
      <c r="EB568" s="91"/>
      <c r="EC568" s="91"/>
      <c r="ED568" s="91"/>
      <c r="EE568" s="91"/>
      <c r="EF568" s="91"/>
      <c r="EG568" s="91"/>
      <c r="EH568" s="91"/>
      <c r="EI568" s="91"/>
      <c r="EJ568" s="91"/>
      <c r="EK568" s="91"/>
      <c r="EL568" s="91"/>
      <c r="EM568" s="91"/>
      <c r="EN568" s="91"/>
      <c r="EO568" s="91"/>
      <c r="EP568" s="91"/>
      <c r="EQ568" s="91"/>
      <c r="ER568" s="91"/>
      <c r="ES568" s="91"/>
      <c r="ET568" s="91"/>
      <c r="EU568" s="91"/>
      <c r="EV568" s="91"/>
      <c r="EW568" s="91"/>
      <c r="EX568" s="91"/>
      <c r="EY568" s="104"/>
      <c r="EZ568" s="104"/>
      <c r="FA568" s="104"/>
      <c r="FB568" s="104"/>
      <c r="FC568" s="104"/>
      <c r="FD568" s="104"/>
      <c r="FE568" s="104"/>
      <c r="FF568" s="105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</row>
    <row r="569" spans="1:208" ht="14.2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4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41"/>
      <c r="BE569" s="91"/>
      <c r="BF569" s="91"/>
      <c r="BG569" s="91"/>
      <c r="BH569" s="91"/>
      <c r="BI569" s="41"/>
      <c r="BJ569" s="91"/>
      <c r="BK569" s="91"/>
      <c r="BL569" s="91"/>
      <c r="BM569" s="91"/>
      <c r="BN569" s="91"/>
      <c r="BO569" s="91"/>
      <c r="BP569" s="91"/>
      <c r="BQ569" s="91"/>
      <c r="BR569" s="41"/>
      <c r="BS569" s="41"/>
      <c r="BT569" s="41"/>
      <c r="BU569" s="41"/>
      <c r="BV569" s="41"/>
      <c r="BW569" s="41"/>
      <c r="BX569" s="91"/>
      <c r="BY569" s="91"/>
      <c r="BZ569" s="91"/>
      <c r="CA569" s="91"/>
      <c r="CB569" s="41"/>
      <c r="CC569" s="91"/>
      <c r="CD569" s="91"/>
      <c r="CE569" s="91"/>
      <c r="CF569" s="91"/>
      <c r="CG569" s="41"/>
      <c r="CH569" s="41"/>
      <c r="CI569" s="41"/>
      <c r="CJ569" s="41"/>
      <c r="CK569" s="4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6"/>
      <c r="DB569" s="96"/>
      <c r="DC569" s="96"/>
      <c r="DD569" s="96"/>
      <c r="DE569" s="96"/>
      <c r="DF569" s="96"/>
      <c r="DG569" s="91"/>
      <c r="DH569" s="91"/>
      <c r="DI569" s="91"/>
      <c r="DJ569" s="91"/>
      <c r="DK569" s="96"/>
      <c r="DL569" s="96"/>
      <c r="DM569" s="96"/>
      <c r="DN569" s="96"/>
      <c r="DO569" s="96"/>
      <c r="DP569" s="96"/>
      <c r="DQ569" s="96"/>
      <c r="DR569" s="96"/>
      <c r="DS569" s="96"/>
      <c r="DT569" s="96"/>
      <c r="DU569" s="91"/>
      <c r="DV569" s="91"/>
      <c r="DW569" s="91"/>
      <c r="DX569" s="91"/>
      <c r="DY569" s="91"/>
      <c r="DZ569" s="91"/>
      <c r="EA569" s="91"/>
      <c r="EB569" s="91"/>
      <c r="EC569" s="91"/>
      <c r="ED569" s="91"/>
      <c r="EE569" s="91"/>
      <c r="EF569" s="91"/>
      <c r="EG569" s="91"/>
      <c r="EH569" s="91"/>
      <c r="EI569" s="91"/>
      <c r="EJ569" s="91"/>
      <c r="EK569" s="91"/>
      <c r="EL569" s="91"/>
      <c r="EM569" s="91"/>
      <c r="EN569" s="91"/>
      <c r="EO569" s="91"/>
      <c r="EP569" s="91"/>
      <c r="EQ569" s="91"/>
      <c r="ER569" s="91"/>
      <c r="ES569" s="91"/>
      <c r="ET569" s="91"/>
      <c r="EU569" s="91"/>
      <c r="EV569" s="91"/>
      <c r="EW569" s="91"/>
      <c r="EX569" s="91"/>
      <c r="EY569" s="104"/>
      <c r="EZ569" s="104"/>
      <c r="FA569" s="104"/>
      <c r="FB569" s="104"/>
      <c r="FC569" s="104"/>
      <c r="FD569" s="104"/>
      <c r="FE569" s="104"/>
      <c r="FF569" s="105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</row>
    <row r="570" spans="1:208" ht="14.2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4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41"/>
      <c r="BE570" s="91"/>
      <c r="BF570" s="91"/>
      <c r="BG570" s="91"/>
      <c r="BH570" s="91"/>
      <c r="BI570" s="41"/>
      <c r="BJ570" s="91"/>
      <c r="BK570" s="91"/>
      <c r="BL570" s="91"/>
      <c r="BM570" s="91"/>
      <c r="BN570" s="91"/>
      <c r="BO570" s="91"/>
      <c r="BP570" s="91"/>
      <c r="BQ570" s="91"/>
      <c r="BR570" s="41"/>
      <c r="BS570" s="41"/>
      <c r="BT570" s="41"/>
      <c r="BU570" s="41"/>
      <c r="BV570" s="41"/>
      <c r="BW570" s="41"/>
      <c r="BX570" s="91"/>
      <c r="BY570" s="91"/>
      <c r="BZ570" s="91"/>
      <c r="CA570" s="91"/>
      <c r="CB570" s="41"/>
      <c r="CC570" s="91"/>
      <c r="CD570" s="91"/>
      <c r="CE570" s="91"/>
      <c r="CF570" s="91"/>
      <c r="CG570" s="41"/>
      <c r="CH570" s="41"/>
      <c r="CI570" s="41"/>
      <c r="CJ570" s="41"/>
      <c r="CK570" s="4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6"/>
      <c r="DB570" s="96"/>
      <c r="DC570" s="96"/>
      <c r="DD570" s="96"/>
      <c r="DE570" s="96"/>
      <c r="DF570" s="96"/>
      <c r="DG570" s="91"/>
      <c r="DH570" s="91"/>
      <c r="DI570" s="91"/>
      <c r="DJ570" s="91"/>
      <c r="DK570" s="96"/>
      <c r="DL570" s="96"/>
      <c r="DM570" s="96"/>
      <c r="DN570" s="96"/>
      <c r="DO570" s="96"/>
      <c r="DP570" s="96"/>
      <c r="DQ570" s="96"/>
      <c r="DR570" s="96"/>
      <c r="DS570" s="96"/>
      <c r="DT570" s="96"/>
      <c r="DU570" s="91"/>
      <c r="DV570" s="91"/>
      <c r="DW570" s="91"/>
      <c r="DX570" s="91"/>
      <c r="DY570" s="91"/>
      <c r="DZ570" s="91"/>
      <c r="EA570" s="91"/>
      <c r="EB570" s="91"/>
      <c r="EC570" s="91"/>
      <c r="ED570" s="91"/>
      <c r="EE570" s="91"/>
      <c r="EF570" s="91"/>
      <c r="EG570" s="91"/>
      <c r="EH570" s="91"/>
      <c r="EI570" s="91"/>
      <c r="EJ570" s="91"/>
      <c r="EK570" s="91"/>
      <c r="EL570" s="91"/>
      <c r="EM570" s="91"/>
      <c r="EN570" s="91"/>
      <c r="EO570" s="91"/>
      <c r="EP570" s="91"/>
      <c r="EQ570" s="91"/>
      <c r="ER570" s="91"/>
      <c r="ES570" s="91"/>
      <c r="ET570" s="91"/>
      <c r="EU570" s="91"/>
      <c r="EV570" s="91"/>
      <c r="EW570" s="91"/>
      <c r="EX570" s="91"/>
      <c r="EY570" s="104"/>
      <c r="EZ570" s="104"/>
      <c r="FA570" s="104"/>
      <c r="FB570" s="104"/>
      <c r="FC570" s="104"/>
      <c r="FD570" s="104"/>
      <c r="FE570" s="104"/>
      <c r="FF570" s="105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</row>
    <row r="571" spans="1:208" ht="14.2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4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41"/>
      <c r="BE571" s="91"/>
      <c r="BF571" s="91"/>
      <c r="BG571" s="91"/>
      <c r="BH571" s="91"/>
      <c r="BI571" s="41"/>
      <c r="BJ571" s="91"/>
      <c r="BK571" s="91"/>
      <c r="BL571" s="91"/>
      <c r="BM571" s="91"/>
      <c r="BN571" s="91"/>
      <c r="BO571" s="91"/>
      <c r="BP571" s="91"/>
      <c r="BQ571" s="91"/>
      <c r="BR571" s="41"/>
      <c r="BS571" s="41"/>
      <c r="BT571" s="41"/>
      <c r="BU571" s="41"/>
      <c r="BV571" s="41"/>
      <c r="BW571" s="41"/>
      <c r="BX571" s="91"/>
      <c r="BY571" s="91"/>
      <c r="BZ571" s="91"/>
      <c r="CA571" s="91"/>
      <c r="CB571" s="41"/>
      <c r="CC571" s="91"/>
      <c r="CD571" s="91"/>
      <c r="CE571" s="91"/>
      <c r="CF571" s="91"/>
      <c r="CG571" s="41"/>
      <c r="CH571" s="41"/>
      <c r="CI571" s="41"/>
      <c r="CJ571" s="41"/>
      <c r="CK571" s="4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6"/>
      <c r="DB571" s="96"/>
      <c r="DC571" s="96"/>
      <c r="DD571" s="96"/>
      <c r="DE571" s="96"/>
      <c r="DF571" s="96"/>
      <c r="DG571" s="91"/>
      <c r="DH571" s="91"/>
      <c r="DI571" s="91"/>
      <c r="DJ571" s="91"/>
      <c r="DK571" s="96"/>
      <c r="DL571" s="96"/>
      <c r="DM571" s="96"/>
      <c r="DN571" s="96"/>
      <c r="DO571" s="96"/>
      <c r="DP571" s="96"/>
      <c r="DQ571" s="96"/>
      <c r="DR571" s="96"/>
      <c r="DS571" s="96"/>
      <c r="DT571" s="96"/>
      <c r="DU571" s="91"/>
      <c r="DV571" s="91"/>
      <c r="DW571" s="91"/>
      <c r="DX571" s="91"/>
      <c r="DY571" s="91"/>
      <c r="DZ571" s="91"/>
      <c r="EA571" s="91"/>
      <c r="EB571" s="91"/>
      <c r="EC571" s="91"/>
      <c r="ED571" s="91"/>
      <c r="EE571" s="91"/>
      <c r="EF571" s="91"/>
      <c r="EG571" s="91"/>
      <c r="EH571" s="91"/>
      <c r="EI571" s="91"/>
      <c r="EJ571" s="91"/>
      <c r="EK571" s="91"/>
      <c r="EL571" s="91"/>
      <c r="EM571" s="91"/>
      <c r="EN571" s="91"/>
      <c r="EO571" s="91"/>
      <c r="EP571" s="91"/>
      <c r="EQ571" s="91"/>
      <c r="ER571" s="91"/>
      <c r="ES571" s="91"/>
      <c r="ET571" s="91"/>
      <c r="EU571" s="91"/>
      <c r="EV571" s="91"/>
      <c r="EW571" s="91"/>
      <c r="EX571" s="91"/>
      <c r="EY571" s="104"/>
      <c r="EZ571" s="104"/>
      <c r="FA571" s="104"/>
      <c r="FB571" s="104"/>
      <c r="FC571" s="104"/>
      <c r="FD571" s="104"/>
      <c r="FE571" s="104"/>
      <c r="FF571" s="105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</row>
    <row r="572" spans="1:208" ht="14.2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4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41"/>
      <c r="BE572" s="91"/>
      <c r="BF572" s="91"/>
      <c r="BG572" s="91"/>
      <c r="BH572" s="91"/>
      <c r="BI572" s="41"/>
      <c r="BJ572" s="91"/>
      <c r="BK572" s="91"/>
      <c r="BL572" s="91"/>
      <c r="BM572" s="91"/>
      <c r="BN572" s="91"/>
      <c r="BO572" s="91"/>
      <c r="BP572" s="91"/>
      <c r="BQ572" s="91"/>
      <c r="BR572" s="41"/>
      <c r="BS572" s="41"/>
      <c r="BT572" s="41"/>
      <c r="BU572" s="41"/>
      <c r="BV572" s="41"/>
      <c r="BW572" s="41"/>
      <c r="BX572" s="91"/>
      <c r="BY572" s="91"/>
      <c r="BZ572" s="91"/>
      <c r="CA572" s="91"/>
      <c r="CB572" s="41"/>
      <c r="CC572" s="91"/>
      <c r="CD572" s="91"/>
      <c r="CE572" s="91"/>
      <c r="CF572" s="91"/>
      <c r="CG572" s="41"/>
      <c r="CH572" s="41"/>
      <c r="CI572" s="41"/>
      <c r="CJ572" s="41"/>
      <c r="CK572" s="4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6"/>
      <c r="DB572" s="96"/>
      <c r="DC572" s="96"/>
      <c r="DD572" s="96"/>
      <c r="DE572" s="96"/>
      <c r="DF572" s="96"/>
      <c r="DG572" s="91"/>
      <c r="DH572" s="91"/>
      <c r="DI572" s="91"/>
      <c r="DJ572" s="91"/>
      <c r="DK572" s="96"/>
      <c r="DL572" s="96"/>
      <c r="DM572" s="96"/>
      <c r="DN572" s="96"/>
      <c r="DO572" s="96"/>
      <c r="DP572" s="96"/>
      <c r="DQ572" s="96"/>
      <c r="DR572" s="96"/>
      <c r="DS572" s="96"/>
      <c r="DT572" s="96"/>
      <c r="DU572" s="91"/>
      <c r="DV572" s="91"/>
      <c r="DW572" s="91"/>
      <c r="DX572" s="91"/>
      <c r="DY572" s="91"/>
      <c r="DZ572" s="91"/>
      <c r="EA572" s="91"/>
      <c r="EB572" s="91"/>
      <c r="EC572" s="91"/>
      <c r="ED572" s="91"/>
      <c r="EE572" s="91"/>
      <c r="EF572" s="91"/>
      <c r="EG572" s="91"/>
      <c r="EH572" s="91"/>
      <c r="EI572" s="91"/>
      <c r="EJ572" s="91"/>
      <c r="EK572" s="91"/>
      <c r="EL572" s="91"/>
      <c r="EM572" s="91"/>
      <c r="EN572" s="91"/>
      <c r="EO572" s="91"/>
      <c r="EP572" s="91"/>
      <c r="EQ572" s="91"/>
      <c r="ER572" s="91"/>
      <c r="ES572" s="91"/>
      <c r="ET572" s="91"/>
      <c r="EU572" s="91"/>
      <c r="EV572" s="91"/>
      <c r="EW572" s="91"/>
      <c r="EX572" s="91"/>
      <c r="EY572" s="104"/>
      <c r="EZ572" s="104"/>
      <c r="FA572" s="104"/>
      <c r="FB572" s="104"/>
      <c r="FC572" s="104"/>
      <c r="FD572" s="104"/>
      <c r="FE572" s="104"/>
      <c r="FF572" s="105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</row>
    <row r="573" spans="1:208" ht="14.2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4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41"/>
      <c r="BE573" s="91"/>
      <c r="BF573" s="91"/>
      <c r="BG573" s="91"/>
      <c r="BH573" s="91"/>
      <c r="BI573" s="41"/>
      <c r="BJ573" s="91"/>
      <c r="BK573" s="91"/>
      <c r="BL573" s="91"/>
      <c r="BM573" s="91"/>
      <c r="BN573" s="91"/>
      <c r="BO573" s="91"/>
      <c r="BP573" s="91"/>
      <c r="BQ573" s="91"/>
      <c r="BR573" s="41"/>
      <c r="BS573" s="41"/>
      <c r="BT573" s="41"/>
      <c r="BU573" s="41"/>
      <c r="BV573" s="41"/>
      <c r="BW573" s="41"/>
      <c r="BX573" s="91"/>
      <c r="BY573" s="91"/>
      <c r="BZ573" s="91"/>
      <c r="CA573" s="91"/>
      <c r="CB573" s="41"/>
      <c r="CC573" s="91"/>
      <c r="CD573" s="91"/>
      <c r="CE573" s="91"/>
      <c r="CF573" s="91"/>
      <c r="CG573" s="41"/>
      <c r="CH573" s="41"/>
      <c r="CI573" s="41"/>
      <c r="CJ573" s="41"/>
      <c r="CK573" s="4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6"/>
      <c r="DB573" s="96"/>
      <c r="DC573" s="96"/>
      <c r="DD573" s="96"/>
      <c r="DE573" s="96"/>
      <c r="DF573" s="96"/>
      <c r="DG573" s="91"/>
      <c r="DH573" s="91"/>
      <c r="DI573" s="91"/>
      <c r="DJ573" s="91"/>
      <c r="DK573" s="96"/>
      <c r="DL573" s="96"/>
      <c r="DM573" s="96"/>
      <c r="DN573" s="96"/>
      <c r="DO573" s="96"/>
      <c r="DP573" s="96"/>
      <c r="DQ573" s="96"/>
      <c r="DR573" s="96"/>
      <c r="DS573" s="96"/>
      <c r="DT573" s="96"/>
      <c r="DU573" s="91"/>
      <c r="DV573" s="91"/>
      <c r="DW573" s="91"/>
      <c r="DX573" s="91"/>
      <c r="DY573" s="91"/>
      <c r="DZ573" s="91"/>
      <c r="EA573" s="91"/>
      <c r="EB573" s="91"/>
      <c r="EC573" s="91"/>
      <c r="ED573" s="91"/>
      <c r="EE573" s="91"/>
      <c r="EF573" s="91"/>
      <c r="EG573" s="91"/>
      <c r="EH573" s="91"/>
      <c r="EI573" s="91"/>
      <c r="EJ573" s="91"/>
      <c r="EK573" s="91"/>
      <c r="EL573" s="91"/>
      <c r="EM573" s="91"/>
      <c r="EN573" s="91"/>
      <c r="EO573" s="91"/>
      <c r="EP573" s="91"/>
      <c r="EQ573" s="91"/>
      <c r="ER573" s="91"/>
      <c r="ES573" s="91"/>
      <c r="ET573" s="91"/>
      <c r="EU573" s="91"/>
      <c r="EV573" s="91"/>
      <c r="EW573" s="91"/>
      <c r="EX573" s="91"/>
      <c r="EY573" s="104"/>
      <c r="EZ573" s="104"/>
      <c r="FA573" s="104"/>
      <c r="FB573" s="104"/>
      <c r="FC573" s="104"/>
      <c r="FD573" s="104"/>
      <c r="FE573" s="104"/>
      <c r="FF573" s="105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</row>
    <row r="574" spans="1:208" ht="14.2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4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41"/>
      <c r="BE574" s="91"/>
      <c r="BF574" s="91"/>
      <c r="BG574" s="91"/>
      <c r="BH574" s="91"/>
      <c r="BI574" s="41"/>
      <c r="BJ574" s="91"/>
      <c r="BK574" s="91"/>
      <c r="BL574" s="91"/>
      <c r="BM574" s="91"/>
      <c r="BN574" s="91"/>
      <c r="BO574" s="91"/>
      <c r="BP574" s="91"/>
      <c r="BQ574" s="91"/>
      <c r="BR574" s="41"/>
      <c r="BS574" s="41"/>
      <c r="BT574" s="41"/>
      <c r="BU574" s="41"/>
      <c r="BV574" s="41"/>
      <c r="BW574" s="41"/>
      <c r="BX574" s="91"/>
      <c r="BY574" s="91"/>
      <c r="BZ574" s="91"/>
      <c r="CA574" s="91"/>
      <c r="CB574" s="41"/>
      <c r="CC574" s="91"/>
      <c r="CD574" s="91"/>
      <c r="CE574" s="91"/>
      <c r="CF574" s="91"/>
      <c r="CG574" s="41"/>
      <c r="CH574" s="41"/>
      <c r="CI574" s="41"/>
      <c r="CJ574" s="41"/>
      <c r="CK574" s="4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6"/>
      <c r="DB574" s="96"/>
      <c r="DC574" s="96"/>
      <c r="DD574" s="96"/>
      <c r="DE574" s="96"/>
      <c r="DF574" s="96"/>
      <c r="DG574" s="91"/>
      <c r="DH574" s="91"/>
      <c r="DI574" s="91"/>
      <c r="DJ574" s="91"/>
      <c r="DK574" s="96"/>
      <c r="DL574" s="96"/>
      <c r="DM574" s="96"/>
      <c r="DN574" s="96"/>
      <c r="DO574" s="96"/>
      <c r="DP574" s="96"/>
      <c r="DQ574" s="96"/>
      <c r="DR574" s="96"/>
      <c r="DS574" s="96"/>
      <c r="DT574" s="96"/>
      <c r="DU574" s="91"/>
      <c r="DV574" s="91"/>
      <c r="DW574" s="91"/>
      <c r="DX574" s="91"/>
      <c r="DY574" s="91"/>
      <c r="DZ574" s="91"/>
      <c r="EA574" s="91"/>
      <c r="EB574" s="91"/>
      <c r="EC574" s="91"/>
      <c r="ED574" s="91"/>
      <c r="EE574" s="91"/>
      <c r="EF574" s="91"/>
      <c r="EG574" s="91"/>
      <c r="EH574" s="91"/>
      <c r="EI574" s="91"/>
      <c r="EJ574" s="91"/>
      <c r="EK574" s="91"/>
      <c r="EL574" s="91"/>
      <c r="EM574" s="91"/>
      <c r="EN574" s="91"/>
      <c r="EO574" s="91"/>
      <c r="EP574" s="91"/>
      <c r="EQ574" s="91"/>
      <c r="ER574" s="91"/>
      <c r="ES574" s="91"/>
      <c r="ET574" s="91"/>
      <c r="EU574" s="91"/>
      <c r="EV574" s="91"/>
      <c r="EW574" s="91"/>
      <c r="EX574" s="91"/>
      <c r="EY574" s="104"/>
      <c r="EZ574" s="104"/>
      <c r="FA574" s="104"/>
      <c r="FB574" s="104"/>
      <c r="FC574" s="104"/>
      <c r="FD574" s="104"/>
      <c r="FE574" s="104"/>
      <c r="FF574" s="105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</row>
    <row r="575" spans="1:208" ht="14.2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4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41"/>
      <c r="BE575" s="91"/>
      <c r="BF575" s="91"/>
      <c r="BG575" s="91"/>
      <c r="BH575" s="91"/>
      <c r="BI575" s="41"/>
      <c r="BJ575" s="91"/>
      <c r="BK575" s="91"/>
      <c r="BL575" s="91"/>
      <c r="BM575" s="91"/>
      <c r="BN575" s="91"/>
      <c r="BO575" s="91"/>
      <c r="BP575" s="91"/>
      <c r="BQ575" s="91"/>
      <c r="BR575" s="41"/>
      <c r="BS575" s="41"/>
      <c r="BT575" s="41"/>
      <c r="BU575" s="41"/>
      <c r="BV575" s="41"/>
      <c r="BW575" s="41"/>
      <c r="BX575" s="91"/>
      <c r="BY575" s="91"/>
      <c r="BZ575" s="91"/>
      <c r="CA575" s="91"/>
      <c r="CB575" s="41"/>
      <c r="CC575" s="91"/>
      <c r="CD575" s="91"/>
      <c r="CE575" s="91"/>
      <c r="CF575" s="91"/>
      <c r="CG575" s="41"/>
      <c r="CH575" s="41"/>
      <c r="CI575" s="41"/>
      <c r="CJ575" s="41"/>
      <c r="CK575" s="4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6"/>
      <c r="DB575" s="96"/>
      <c r="DC575" s="96"/>
      <c r="DD575" s="96"/>
      <c r="DE575" s="96"/>
      <c r="DF575" s="96"/>
      <c r="DG575" s="91"/>
      <c r="DH575" s="91"/>
      <c r="DI575" s="91"/>
      <c r="DJ575" s="91"/>
      <c r="DK575" s="96"/>
      <c r="DL575" s="96"/>
      <c r="DM575" s="96"/>
      <c r="DN575" s="96"/>
      <c r="DO575" s="96"/>
      <c r="DP575" s="96"/>
      <c r="DQ575" s="96"/>
      <c r="DR575" s="96"/>
      <c r="DS575" s="96"/>
      <c r="DT575" s="96"/>
      <c r="DU575" s="91"/>
      <c r="DV575" s="91"/>
      <c r="DW575" s="91"/>
      <c r="DX575" s="91"/>
      <c r="DY575" s="91"/>
      <c r="DZ575" s="91"/>
      <c r="EA575" s="91"/>
      <c r="EB575" s="91"/>
      <c r="EC575" s="91"/>
      <c r="ED575" s="91"/>
      <c r="EE575" s="91"/>
      <c r="EF575" s="91"/>
      <c r="EG575" s="91"/>
      <c r="EH575" s="91"/>
      <c r="EI575" s="91"/>
      <c r="EJ575" s="91"/>
      <c r="EK575" s="91"/>
      <c r="EL575" s="91"/>
      <c r="EM575" s="91"/>
      <c r="EN575" s="91"/>
      <c r="EO575" s="91"/>
      <c r="EP575" s="91"/>
      <c r="EQ575" s="91"/>
      <c r="ER575" s="91"/>
      <c r="ES575" s="91"/>
      <c r="ET575" s="91"/>
      <c r="EU575" s="91"/>
      <c r="EV575" s="91"/>
      <c r="EW575" s="91"/>
      <c r="EX575" s="91"/>
      <c r="EY575" s="104"/>
      <c r="EZ575" s="104"/>
      <c r="FA575" s="104"/>
      <c r="FB575" s="104"/>
      <c r="FC575" s="104"/>
      <c r="FD575" s="104"/>
      <c r="FE575" s="104"/>
      <c r="FF575" s="105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</row>
    <row r="576" spans="1:208" ht="14.2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4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41"/>
      <c r="BE576" s="91"/>
      <c r="BF576" s="91"/>
      <c r="BG576" s="91"/>
      <c r="BH576" s="91"/>
      <c r="BI576" s="41"/>
      <c r="BJ576" s="91"/>
      <c r="BK576" s="91"/>
      <c r="BL576" s="91"/>
      <c r="BM576" s="91"/>
      <c r="BN576" s="91"/>
      <c r="BO576" s="91"/>
      <c r="BP576" s="91"/>
      <c r="BQ576" s="91"/>
      <c r="BR576" s="41"/>
      <c r="BS576" s="41"/>
      <c r="BT576" s="41"/>
      <c r="BU576" s="41"/>
      <c r="BV576" s="41"/>
      <c r="BW576" s="41"/>
      <c r="BX576" s="91"/>
      <c r="BY576" s="91"/>
      <c r="BZ576" s="91"/>
      <c r="CA576" s="91"/>
      <c r="CB576" s="41"/>
      <c r="CC576" s="91"/>
      <c r="CD576" s="91"/>
      <c r="CE576" s="91"/>
      <c r="CF576" s="91"/>
      <c r="CG576" s="41"/>
      <c r="CH576" s="41"/>
      <c r="CI576" s="41"/>
      <c r="CJ576" s="41"/>
      <c r="CK576" s="4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6"/>
      <c r="DB576" s="96"/>
      <c r="DC576" s="96"/>
      <c r="DD576" s="96"/>
      <c r="DE576" s="96"/>
      <c r="DF576" s="96"/>
      <c r="DG576" s="91"/>
      <c r="DH576" s="91"/>
      <c r="DI576" s="91"/>
      <c r="DJ576" s="91"/>
      <c r="DK576" s="96"/>
      <c r="DL576" s="96"/>
      <c r="DM576" s="96"/>
      <c r="DN576" s="96"/>
      <c r="DO576" s="96"/>
      <c r="DP576" s="96"/>
      <c r="DQ576" s="96"/>
      <c r="DR576" s="96"/>
      <c r="DS576" s="96"/>
      <c r="DT576" s="96"/>
      <c r="DU576" s="91"/>
      <c r="DV576" s="91"/>
      <c r="DW576" s="91"/>
      <c r="DX576" s="91"/>
      <c r="DY576" s="91"/>
      <c r="DZ576" s="91"/>
      <c r="EA576" s="91"/>
      <c r="EB576" s="91"/>
      <c r="EC576" s="91"/>
      <c r="ED576" s="91"/>
      <c r="EE576" s="91"/>
      <c r="EF576" s="91"/>
      <c r="EG576" s="91"/>
      <c r="EH576" s="91"/>
      <c r="EI576" s="91"/>
      <c r="EJ576" s="91"/>
      <c r="EK576" s="91"/>
      <c r="EL576" s="91"/>
      <c r="EM576" s="91"/>
      <c r="EN576" s="91"/>
      <c r="EO576" s="91"/>
      <c r="EP576" s="91"/>
      <c r="EQ576" s="91"/>
      <c r="ER576" s="91"/>
      <c r="ES576" s="91"/>
      <c r="ET576" s="91"/>
      <c r="EU576" s="91"/>
      <c r="EV576" s="91"/>
      <c r="EW576" s="91"/>
      <c r="EX576" s="91"/>
      <c r="EY576" s="104"/>
      <c r="EZ576" s="104"/>
      <c r="FA576" s="104"/>
      <c r="FB576" s="104"/>
      <c r="FC576" s="104"/>
      <c r="FD576" s="104"/>
      <c r="FE576" s="104"/>
      <c r="FF576" s="105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</row>
    <row r="577" spans="1:208" ht="14.2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4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41"/>
      <c r="BE577" s="91"/>
      <c r="BF577" s="91"/>
      <c r="BG577" s="91"/>
      <c r="BH577" s="91"/>
      <c r="BI577" s="41"/>
      <c r="BJ577" s="91"/>
      <c r="BK577" s="91"/>
      <c r="BL577" s="91"/>
      <c r="BM577" s="91"/>
      <c r="BN577" s="91"/>
      <c r="BO577" s="91"/>
      <c r="BP577" s="91"/>
      <c r="BQ577" s="91"/>
      <c r="BR577" s="41"/>
      <c r="BS577" s="41"/>
      <c r="BT577" s="41"/>
      <c r="BU577" s="41"/>
      <c r="BV577" s="41"/>
      <c r="BW577" s="41"/>
      <c r="BX577" s="91"/>
      <c r="BY577" s="91"/>
      <c r="BZ577" s="91"/>
      <c r="CA577" s="91"/>
      <c r="CB577" s="41"/>
      <c r="CC577" s="91"/>
      <c r="CD577" s="91"/>
      <c r="CE577" s="91"/>
      <c r="CF577" s="91"/>
      <c r="CG577" s="41"/>
      <c r="CH577" s="41"/>
      <c r="CI577" s="41"/>
      <c r="CJ577" s="41"/>
      <c r="CK577" s="4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6"/>
      <c r="DB577" s="96"/>
      <c r="DC577" s="96"/>
      <c r="DD577" s="96"/>
      <c r="DE577" s="96"/>
      <c r="DF577" s="96"/>
      <c r="DG577" s="91"/>
      <c r="DH577" s="91"/>
      <c r="DI577" s="91"/>
      <c r="DJ577" s="91"/>
      <c r="DK577" s="96"/>
      <c r="DL577" s="96"/>
      <c r="DM577" s="96"/>
      <c r="DN577" s="96"/>
      <c r="DO577" s="96"/>
      <c r="DP577" s="96"/>
      <c r="DQ577" s="96"/>
      <c r="DR577" s="96"/>
      <c r="DS577" s="96"/>
      <c r="DT577" s="96"/>
      <c r="DU577" s="91"/>
      <c r="DV577" s="91"/>
      <c r="DW577" s="91"/>
      <c r="DX577" s="91"/>
      <c r="DY577" s="91"/>
      <c r="DZ577" s="91"/>
      <c r="EA577" s="91"/>
      <c r="EB577" s="91"/>
      <c r="EC577" s="91"/>
      <c r="ED577" s="91"/>
      <c r="EE577" s="91"/>
      <c r="EF577" s="91"/>
      <c r="EG577" s="91"/>
      <c r="EH577" s="91"/>
      <c r="EI577" s="91"/>
      <c r="EJ577" s="91"/>
      <c r="EK577" s="91"/>
      <c r="EL577" s="91"/>
      <c r="EM577" s="91"/>
      <c r="EN577" s="91"/>
      <c r="EO577" s="91"/>
      <c r="EP577" s="91"/>
      <c r="EQ577" s="91"/>
      <c r="ER577" s="91"/>
      <c r="ES577" s="91"/>
      <c r="ET577" s="91"/>
      <c r="EU577" s="91"/>
      <c r="EV577" s="91"/>
      <c r="EW577" s="91"/>
      <c r="EX577" s="91"/>
      <c r="EY577" s="104"/>
      <c r="EZ577" s="104"/>
      <c r="FA577" s="104"/>
      <c r="FB577" s="104"/>
      <c r="FC577" s="104"/>
      <c r="FD577" s="104"/>
      <c r="FE577" s="104"/>
      <c r="FF577" s="105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</row>
    <row r="578" spans="1:20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4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41"/>
      <c r="BE578" s="91"/>
      <c r="BF578" s="91"/>
      <c r="BG578" s="91"/>
      <c r="BH578" s="91"/>
      <c r="BI578" s="41"/>
      <c r="BJ578" s="91"/>
      <c r="BK578" s="91"/>
      <c r="BL578" s="91"/>
      <c r="BM578" s="91"/>
      <c r="BN578" s="91"/>
      <c r="BO578" s="91"/>
      <c r="BP578" s="91"/>
      <c r="BQ578" s="91"/>
      <c r="BR578" s="41"/>
      <c r="BS578" s="41"/>
      <c r="BT578" s="41"/>
      <c r="BU578" s="41"/>
      <c r="BV578" s="41"/>
      <c r="BW578" s="41"/>
      <c r="BX578" s="91"/>
      <c r="BY578" s="91"/>
      <c r="BZ578" s="91"/>
      <c r="CA578" s="91"/>
      <c r="CB578" s="41"/>
      <c r="CC578" s="91"/>
      <c r="CD578" s="91"/>
      <c r="CE578" s="91"/>
      <c r="CF578" s="91"/>
      <c r="CG578" s="41"/>
      <c r="CH578" s="41"/>
      <c r="CI578" s="41"/>
      <c r="CJ578" s="41"/>
      <c r="CK578" s="4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6"/>
      <c r="DB578" s="96"/>
      <c r="DC578" s="96"/>
      <c r="DD578" s="96"/>
      <c r="DE578" s="96"/>
      <c r="DF578" s="96"/>
      <c r="DG578" s="91"/>
      <c r="DH578" s="91"/>
      <c r="DI578" s="91"/>
      <c r="DJ578" s="91"/>
      <c r="DK578" s="96"/>
      <c r="DL578" s="96"/>
      <c r="DM578" s="96"/>
      <c r="DN578" s="96"/>
      <c r="DO578" s="96"/>
      <c r="DP578" s="96"/>
      <c r="DQ578" s="96"/>
      <c r="DR578" s="96"/>
      <c r="DS578" s="96"/>
      <c r="DT578" s="96"/>
      <c r="DU578" s="91"/>
      <c r="DV578" s="91"/>
      <c r="DW578" s="91"/>
      <c r="DX578" s="91"/>
      <c r="DY578" s="91"/>
      <c r="DZ578" s="91"/>
      <c r="EA578" s="91"/>
      <c r="EB578" s="91"/>
      <c r="EC578" s="91"/>
      <c r="ED578" s="91"/>
      <c r="EE578" s="91"/>
      <c r="EF578" s="91"/>
      <c r="EG578" s="91"/>
      <c r="EH578" s="91"/>
      <c r="EI578" s="91"/>
      <c r="EJ578" s="91"/>
      <c r="EK578" s="91"/>
      <c r="EL578" s="91"/>
      <c r="EM578" s="91"/>
      <c r="EN578" s="91"/>
      <c r="EO578" s="91"/>
      <c r="EP578" s="91"/>
      <c r="EQ578" s="91"/>
      <c r="ER578" s="91"/>
      <c r="ES578" s="91"/>
      <c r="ET578" s="91"/>
      <c r="EU578" s="91"/>
      <c r="EV578" s="91"/>
      <c r="EW578" s="91"/>
      <c r="EX578" s="91"/>
      <c r="EY578" s="104"/>
      <c r="EZ578" s="104"/>
      <c r="FA578" s="104"/>
      <c r="FB578" s="104"/>
      <c r="FC578" s="104"/>
      <c r="FD578" s="104"/>
      <c r="FE578" s="104"/>
      <c r="FF578" s="105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</row>
    <row r="579" spans="1:208" ht="14.2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4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41"/>
      <c r="BE579" s="91"/>
      <c r="BF579" s="91"/>
      <c r="BG579" s="91"/>
      <c r="BH579" s="91"/>
      <c r="BI579" s="41"/>
      <c r="BJ579" s="91"/>
      <c r="BK579" s="91"/>
      <c r="BL579" s="91"/>
      <c r="BM579" s="91"/>
      <c r="BN579" s="91"/>
      <c r="BO579" s="91"/>
      <c r="BP579" s="91"/>
      <c r="BQ579" s="91"/>
      <c r="BR579" s="41"/>
      <c r="BS579" s="41"/>
      <c r="BT579" s="41"/>
      <c r="BU579" s="41"/>
      <c r="BV579" s="41"/>
      <c r="BW579" s="41"/>
      <c r="BX579" s="91"/>
      <c r="BY579" s="91"/>
      <c r="BZ579" s="91"/>
      <c r="CA579" s="91"/>
      <c r="CB579" s="41"/>
      <c r="CC579" s="91"/>
      <c r="CD579" s="91"/>
      <c r="CE579" s="91"/>
      <c r="CF579" s="91"/>
      <c r="CG579" s="41"/>
      <c r="CH579" s="41"/>
      <c r="CI579" s="41"/>
      <c r="CJ579" s="41"/>
      <c r="CK579" s="4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6"/>
      <c r="DB579" s="96"/>
      <c r="DC579" s="96"/>
      <c r="DD579" s="96"/>
      <c r="DE579" s="96"/>
      <c r="DF579" s="96"/>
      <c r="DG579" s="91"/>
      <c r="DH579" s="91"/>
      <c r="DI579" s="91"/>
      <c r="DJ579" s="91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1"/>
      <c r="DV579" s="91"/>
      <c r="DW579" s="91"/>
      <c r="DX579" s="91"/>
      <c r="DY579" s="91"/>
      <c r="DZ579" s="91"/>
      <c r="EA579" s="91"/>
      <c r="EB579" s="91"/>
      <c r="EC579" s="91"/>
      <c r="ED579" s="91"/>
      <c r="EE579" s="91"/>
      <c r="EF579" s="91"/>
      <c r="EG579" s="91"/>
      <c r="EH579" s="91"/>
      <c r="EI579" s="91"/>
      <c r="EJ579" s="91"/>
      <c r="EK579" s="91"/>
      <c r="EL579" s="91"/>
      <c r="EM579" s="91"/>
      <c r="EN579" s="91"/>
      <c r="EO579" s="91"/>
      <c r="EP579" s="91"/>
      <c r="EQ579" s="91"/>
      <c r="ER579" s="91"/>
      <c r="ES579" s="91"/>
      <c r="ET579" s="91"/>
      <c r="EU579" s="91"/>
      <c r="EV579" s="91"/>
      <c r="EW579" s="91"/>
      <c r="EX579" s="91"/>
      <c r="EY579" s="104"/>
      <c r="EZ579" s="104"/>
      <c r="FA579" s="104"/>
      <c r="FB579" s="104"/>
      <c r="FC579" s="104"/>
      <c r="FD579" s="104"/>
      <c r="FE579" s="104"/>
      <c r="FF579" s="105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</row>
    <row r="580" spans="1:208" ht="14.2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4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41"/>
      <c r="BE580" s="91"/>
      <c r="BF580" s="91"/>
      <c r="BG580" s="91"/>
      <c r="BH580" s="91"/>
      <c r="BI580" s="41"/>
      <c r="BJ580" s="91"/>
      <c r="BK580" s="91"/>
      <c r="BL580" s="91"/>
      <c r="BM580" s="91"/>
      <c r="BN580" s="91"/>
      <c r="BO580" s="91"/>
      <c r="BP580" s="91"/>
      <c r="BQ580" s="91"/>
      <c r="BR580" s="41"/>
      <c r="BS580" s="41"/>
      <c r="BT580" s="41"/>
      <c r="BU580" s="41"/>
      <c r="BV580" s="41"/>
      <c r="BW580" s="41"/>
      <c r="BX580" s="91"/>
      <c r="BY580" s="91"/>
      <c r="BZ580" s="91"/>
      <c r="CA580" s="91"/>
      <c r="CB580" s="41"/>
      <c r="CC580" s="91"/>
      <c r="CD580" s="91"/>
      <c r="CE580" s="91"/>
      <c r="CF580" s="91"/>
      <c r="CG580" s="41"/>
      <c r="CH580" s="41"/>
      <c r="CI580" s="41"/>
      <c r="CJ580" s="41"/>
      <c r="CK580" s="4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6"/>
      <c r="DB580" s="96"/>
      <c r="DC580" s="96"/>
      <c r="DD580" s="96"/>
      <c r="DE580" s="96"/>
      <c r="DF580" s="96"/>
      <c r="DG580" s="91"/>
      <c r="DH580" s="91"/>
      <c r="DI580" s="91"/>
      <c r="DJ580" s="91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1"/>
      <c r="DV580" s="91"/>
      <c r="DW580" s="91"/>
      <c r="DX580" s="91"/>
      <c r="DY580" s="91"/>
      <c r="DZ580" s="91"/>
      <c r="EA580" s="91"/>
      <c r="EB580" s="91"/>
      <c r="EC580" s="91"/>
      <c r="ED580" s="91"/>
      <c r="EE580" s="91"/>
      <c r="EF580" s="91"/>
      <c r="EG580" s="91"/>
      <c r="EH580" s="91"/>
      <c r="EI580" s="91"/>
      <c r="EJ580" s="91"/>
      <c r="EK580" s="91"/>
      <c r="EL580" s="91"/>
      <c r="EM580" s="91"/>
      <c r="EN580" s="91"/>
      <c r="EO580" s="91"/>
      <c r="EP580" s="91"/>
      <c r="EQ580" s="91"/>
      <c r="ER580" s="91"/>
      <c r="ES580" s="91"/>
      <c r="ET580" s="91"/>
      <c r="EU580" s="91"/>
      <c r="EV580" s="91"/>
      <c r="EW580" s="91"/>
      <c r="EX580" s="91"/>
      <c r="EY580" s="104"/>
      <c r="EZ580" s="104"/>
      <c r="FA580" s="104"/>
      <c r="FB580" s="104"/>
      <c r="FC580" s="104"/>
      <c r="FD580" s="104"/>
      <c r="FE580" s="104"/>
      <c r="FF580" s="105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</row>
    <row r="581" spans="1:208" ht="14.2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4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41"/>
      <c r="BE581" s="91"/>
      <c r="BF581" s="91"/>
      <c r="BG581" s="91"/>
      <c r="BH581" s="91"/>
      <c r="BI581" s="41"/>
      <c r="BJ581" s="91"/>
      <c r="BK581" s="91"/>
      <c r="BL581" s="91"/>
      <c r="BM581" s="91"/>
      <c r="BN581" s="91"/>
      <c r="BO581" s="91"/>
      <c r="BP581" s="91"/>
      <c r="BQ581" s="91"/>
      <c r="BR581" s="41"/>
      <c r="BS581" s="41"/>
      <c r="BT581" s="41"/>
      <c r="BU581" s="41"/>
      <c r="BV581" s="41"/>
      <c r="BW581" s="41"/>
      <c r="BX581" s="91"/>
      <c r="BY581" s="91"/>
      <c r="BZ581" s="91"/>
      <c r="CA581" s="91"/>
      <c r="CB581" s="41"/>
      <c r="CC581" s="91"/>
      <c r="CD581" s="91"/>
      <c r="CE581" s="91"/>
      <c r="CF581" s="91"/>
      <c r="CG581" s="41"/>
      <c r="CH581" s="41"/>
      <c r="CI581" s="41"/>
      <c r="CJ581" s="41"/>
      <c r="CK581" s="4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6"/>
      <c r="DB581" s="96"/>
      <c r="DC581" s="96"/>
      <c r="DD581" s="96"/>
      <c r="DE581" s="96"/>
      <c r="DF581" s="96"/>
      <c r="DG581" s="91"/>
      <c r="DH581" s="91"/>
      <c r="DI581" s="91"/>
      <c r="DJ581" s="91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1"/>
      <c r="DV581" s="91"/>
      <c r="DW581" s="91"/>
      <c r="DX581" s="91"/>
      <c r="DY581" s="91"/>
      <c r="DZ581" s="91"/>
      <c r="EA581" s="91"/>
      <c r="EB581" s="91"/>
      <c r="EC581" s="91"/>
      <c r="ED581" s="91"/>
      <c r="EE581" s="91"/>
      <c r="EF581" s="91"/>
      <c r="EG581" s="91"/>
      <c r="EH581" s="91"/>
      <c r="EI581" s="91"/>
      <c r="EJ581" s="91"/>
      <c r="EK581" s="91"/>
      <c r="EL581" s="91"/>
      <c r="EM581" s="91"/>
      <c r="EN581" s="91"/>
      <c r="EO581" s="91"/>
      <c r="EP581" s="91"/>
      <c r="EQ581" s="91"/>
      <c r="ER581" s="91"/>
      <c r="ES581" s="91"/>
      <c r="ET581" s="91"/>
      <c r="EU581" s="91"/>
      <c r="EV581" s="91"/>
      <c r="EW581" s="91"/>
      <c r="EX581" s="91"/>
      <c r="EY581" s="104"/>
      <c r="EZ581" s="104"/>
      <c r="FA581" s="104"/>
      <c r="FB581" s="104"/>
      <c r="FC581" s="104"/>
      <c r="FD581" s="104"/>
      <c r="FE581" s="104"/>
      <c r="FF581" s="105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</row>
    <row r="582" spans="1:208" ht="14.2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4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41"/>
      <c r="BE582" s="91"/>
      <c r="BF582" s="91"/>
      <c r="BG582" s="91"/>
      <c r="BH582" s="91"/>
      <c r="BI582" s="41"/>
      <c r="BJ582" s="91"/>
      <c r="BK582" s="91"/>
      <c r="BL582" s="91"/>
      <c r="BM582" s="91"/>
      <c r="BN582" s="91"/>
      <c r="BO582" s="91"/>
      <c r="BP582" s="91"/>
      <c r="BQ582" s="91"/>
      <c r="BR582" s="41"/>
      <c r="BS582" s="41"/>
      <c r="BT582" s="41"/>
      <c r="BU582" s="41"/>
      <c r="BV582" s="41"/>
      <c r="BW582" s="41"/>
      <c r="BX582" s="91"/>
      <c r="BY582" s="91"/>
      <c r="BZ582" s="91"/>
      <c r="CA582" s="91"/>
      <c r="CB582" s="41"/>
      <c r="CC582" s="91"/>
      <c r="CD582" s="91"/>
      <c r="CE582" s="91"/>
      <c r="CF582" s="91"/>
      <c r="CG582" s="41"/>
      <c r="CH582" s="41"/>
      <c r="CI582" s="41"/>
      <c r="CJ582" s="41"/>
      <c r="CK582" s="4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6"/>
      <c r="DB582" s="96"/>
      <c r="DC582" s="96"/>
      <c r="DD582" s="96"/>
      <c r="DE582" s="96"/>
      <c r="DF582" s="96"/>
      <c r="DG582" s="91"/>
      <c r="DH582" s="91"/>
      <c r="DI582" s="91"/>
      <c r="DJ582" s="91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1"/>
      <c r="DV582" s="91"/>
      <c r="DW582" s="91"/>
      <c r="DX582" s="91"/>
      <c r="DY582" s="91"/>
      <c r="DZ582" s="91"/>
      <c r="EA582" s="91"/>
      <c r="EB582" s="91"/>
      <c r="EC582" s="91"/>
      <c r="ED582" s="91"/>
      <c r="EE582" s="91"/>
      <c r="EF582" s="91"/>
      <c r="EG582" s="91"/>
      <c r="EH582" s="91"/>
      <c r="EI582" s="91"/>
      <c r="EJ582" s="91"/>
      <c r="EK582" s="91"/>
      <c r="EL582" s="91"/>
      <c r="EM582" s="91"/>
      <c r="EN582" s="91"/>
      <c r="EO582" s="91"/>
      <c r="EP582" s="91"/>
      <c r="EQ582" s="91"/>
      <c r="ER582" s="91"/>
      <c r="ES582" s="91"/>
      <c r="ET582" s="91"/>
      <c r="EU582" s="91"/>
      <c r="EV582" s="91"/>
      <c r="EW582" s="91"/>
      <c r="EX582" s="91"/>
      <c r="EY582" s="104"/>
      <c r="EZ582" s="104"/>
      <c r="FA582" s="104"/>
      <c r="FB582" s="104"/>
      <c r="FC582" s="104"/>
      <c r="FD582" s="104"/>
      <c r="FE582" s="104"/>
      <c r="FF582" s="105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</row>
    <row r="583" spans="1:208" ht="14.2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4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41"/>
      <c r="BE583" s="91"/>
      <c r="BF583" s="91"/>
      <c r="BG583" s="91"/>
      <c r="BH583" s="91"/>
      <c r="BI583" s="41"/>
      <c r="BJ583" s="91"/>
      <c r="BK583" s="91"/>
      <c r="BL583" s="91"/>
      <c r="BM583" s="91"/>
      <c r="BN583" s="91"/>
      <c r="BO583" s="91"/>
      <c r="BP583" s="91"/>
      <c r="BQ583" s="91"/>
      <c r="BR583" s="41"/>
      <c r="BS583" s="41"/>
      <c r="BT583" s="41"/>
      <c r="BU583" s="41"/>
      <c r="BV583" s="41"/>
      <c r="BW583" s="41"/>
      <c r="BX583" s="91"/>
      <c r="BY583" s="91"/>
      <c r="BZ583" s="91"/>
      <c r="CA583" s="91"/>
      <c r="CB583" s="41"/>
      <c r="CC583" s="91"/>
      <c r="CD583" s="91"/>
      <c r="CE583" s="91"/>
      <c r="CF583" s="91"/>
      <c r="CG583" s="41"/>
      <c r="CH583" s="41"/>
      <c r="CI583" s="41"/>
      <c r="CJ583" s="41"/>
      <c r="CK583" s="4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6"/>
      <c r="DB583" s="96"/>
      <c r="DC583" s="96"/>
      <c r="DD583" s="96"/>
      <c r="DE583" s="96"/>
      <c r="DF583" s="96"/>
      <c r="DG583" s="91"/>
      <c r="DH583" s="91"/>
      <c r="DI583" s="91"/>
      <c r="DJ583" s="91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1"/>
      <c r="DV583" s="91"/>
      <c r="DW583" s="91"/>
      <c r="DX583" s="91"/>
      <c r="DY583" s="91"/>
      <c r="DZ583" s="91"/>
      <c r="EA583" s="91"/>
      <c r="EB583" s="91"/>
      <c r="EC583" s="91"/>
      <c r="ED583" s="91"/>
      <c r="EE583" s="91"/>
      <c r="EF583" s="91"/>
      <c r="EG583" s="91"/>
      <c r="EH583" s="91"/>
      <c r="EI583" s="91"/>
      <c r="EJ583" s="91"/>
      <c r="EK583" s="91"/>
      <c r="EL583" s="91"/>
      <c r="EM583" s="91"/>
      <c r="EN583" s="91"/>
      <c r="EO583" s="91"/>
      <c r="EP583" s="91"/>
      <c r="EQ583" s="91"/>
      <c r="ER583" s="91"/>
      <c r="ES583" s="91"/>
      <c r="ET583" s="91"/>
      <c r="EU583" s="91"/>
      <c r="EV583" s="91"/>
      <c r="EW583" s="91"/>
      <c r="EX583" s="91"/>
      <c r="EY583" s="104"/>
      <c r="EZ583" s="104"/>
      <c r="FA583" s="104"/>
      <c r="FB583" s="104"/>
      <c r="FC583" s="104"/>
      <c r="FD583" s="104"/>
      <c r="FE583" s="104"/>
      <c r="FF583" s="105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</row>
    <row r="584" spans="1:208" ht="14.2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4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41"/>
      <c r="BE584" s="91"/>
      <c r="BF584" s="91"/>
      <c r="BG584" s="91"/>
      <c r="BH584" s="91"/>
      <c r="BI584" s="41"/>
      <c r="BJ584" s="91"/>
      <c r="BK584" s="91"/>
      <c r="BL584" s="91"/>
      <c r="BM584" s="91"/>
      <c r="BN584" s="91"/>
      <c r="BO584" s="91"/>
      <c r="BP584" s="91"/>
      <c r="BQ584" s="91"/>
      <c r="BR584" s="41"/>
      <c r="BS584" s="41"/>
      <c r="BT584" s="41"/>
      <c r="BU584" s="41"/>
      <c r="BV584" s="41"/>
      <c r="BW584" s="41"/>
      <c r="BX584" s="91"/>
      <c r="BY584" s="91"/>
      <c r="BZ584" s="91"/>
      <c r="CA584" s="91"/>
      <c r="CB584" s="41"/>
      <c r="CC584" s="91"/>
      <c r="CD584" s="91"/>
      <c r="CE584" s="91"/>
      <c r="CF584" s="91"/>
      <c r="CG584" s="41"/>
      <c r="CH584" s="41"/>
      <c r="CI584" s="41"/>
      <c r="CJ584" s="41"/>
      <c r="CK584" s="4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6"/>
      <c r="DB584" s="96"/>
      <c r="DC584" s="96"/>
      <c r="DD584" s="96"/>
      <c r="DE584" s="96"/>
      <c r="DF584" s="96"/>
      <c r="DG584" s="91"/>
      <c r="DH584" s="91"/>
      <c r="DI584" s="91"/>
      <c r="DJ584" s="91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1"/>
      <c r="DV584" s="91"/>
      <c r="DW584" s="91"/>
      <c r="DX584" s="91"/>
      <c r="DY584" s="91"/>
      <c r="DZ584" s="91"/>
      <c r="EA584" s="91"/>
      <c r="EB584" s="91"/>
      <c r="EC584" s="91"/>
      <c r="ED584" s="91"/>
      <c r="EE584" s="91"/>
      <c r="EF584" s="91"/>
      <c r="EG584" s="91"/>
      <c r="EH584" s="91"/>
      <c r="EI584" s="91"/>
      <c r="EJ584" s="91"/>
      <c r="EK584" s="91"/>
      <c r="EL584" s="91"/>
      <c r="EM584" s="91"/>
      <c r="EN584" s="91"/>
      <c r="EO584" s="91"/>
      <c r="EP584" s="91"/>
      <c r="EQ584" s="91"/>
      <c r="ER584" s="91"/>
      <c r="ES584" s="91"/>
      <c r="ET584" s="91"/>
      <c r="EU584" s="91"/>
      <c r="EV584" s="91"/>
      <c r="EW584" s="91"/>
      <c r="EX584" s="91"/>
      <c r="EY584" s="104"/>
      <c r="EZ584" s="104"/>
      <c r="FA584" s="104"/>
      <c r="FB584" s="104"/>
      <c r="FC584" s="104"/>
      <c r="FD584" s="104"/>
      <c r="FE584" s="104"/>
      <c r="FF584" s="105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</row>
    <row r="585" spans="1:208" ht="14.2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4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41"/>
      <c r="BE585" s="91"/>
      <c r="BF585" s="91"/>
      <c r="BG585" s="91"/>
      <c r="BH585" s="91"/>
      <c r="BI585" s="41"/>
      <c r="BJ585" s="91"/>
      <c r="BK585" s="91"/>
      <c r="BL585" s="91"/>
      <c r="BM585" s="91"/>
      <c r="BN585" s="91"/>
      <c r="BO585" s="91"/>
      <c r="BP585" s="91"/>
      <c r="BQ585" s="91"/>
      <c r="BR585" s="41"/>
      <c r="BS585" s="41"/>
      <c r="BT585" s="41"/>
      <c r="BU585" s="41"/>
      <c r="BV585" s="41"/>
      <c r="BW585" s="41"/>
      <c r="BX585" s="91"/>
      <c r="BY585" s="91"/>
      <c r="BZ585" s="91"/>
      <c r="CA585" s="91"/>
      <c r="CB585" s="41"/>
      <c r="CC585" s="91"/>
      <c r="CD585" s="91"/>
      <c r="CE585" s="91"/>
      <c r="CF585" s="91"/>
      <c r="CG585" s="41"/>
      <c r="CH585" s="41"/>
      <c r="CI585" s="41"/>
      <c r="CJ585" s="41"/>
      <c r="CK585" s="4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6"/>
      <c r="DB585" s="96"/>
      <c r="DC585" s="96"/>
      <c r="DD585" s="96"/>
      <c r="DE585" s="96"/>
      <c r="DF585" s="96"/>
      <c r="DG585" s="91"/>
      <c r="DH585" s="91"/>
      <c r="DI585" s="91"/>
      <c r="DJ585" s="91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1"/>
      <c r="DV585" s="91"/>
      <c r="DW585" s="91"/>
      <c r="DX585" s="91"/>
      <c r="DY585" s="91"/>
      <c r="DZ585" s="91"/>
      <c r="EA585" s="91"/>
      <c r="EB585" s="91"/>
      <c r="EC585" s="91"/>
      <c r="ED585" s="91"/>
      <c r="EE585" s="91"/>
      <c r="EF585" s="91"/>
      <c r="EG585" s="91"/>
      <c r="EH585" s="91"/>
      <c r="EI585" s="91"/>
      <c r="EJ585" s="91"/>
      <c r="EK585" s="91"/>
      <c r="EL585" s="91"/>
      <c r="EM585" s="91"/>
      <c r="EN585" s="91"/>
      <c r="EO585" s="91"/>
      <c r="EP585" s="91"/>
      <c r="EQ585" s="91"/>
      <c r="ER585" s="91"/>
      <c r="ES585" s="91"/>
      <c r="ET585" s="91"/>
      <c r="EU585" s="91"/>
      <c r="EV585" s="91"/>
      <c r="EW585" s="91"/>
      <c r="EX585" s="91"/>
      <c r="EY585" s="104"/>
      <c r="EZ585" s="104"/>
      <c r="FA585" s="104"/>
      <c r="FB585" s="104"/>
      <c r="FC585" s="104"/>
      <c r="FD585" s="104"/>
      <c r="FE585" s="104"/>
      <c r="FF585" s="105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</row>
    <row r="586" spans="1:208" ht="14.2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4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41"/>
      <c r="BE586" s="91"/>
      <c r="BF586" s="91"/>
      <c r="BG586" s="91"/>
      <c r="BH586" s="91"/>
      <c r="BI586" s="41"/>
      <c r="BJ586" s="91"/>
      <c r="BK586" s="91"/>
      <c r="BL586" s="91"/>
      <c r="BM586" s="91"/>
      <c r="BN586" s="91"/>
      <c r="BO586" s="91"/>
      <c r="BP586" s="91"/>
      <c r="BQ586" s="91"/>
      <c r="BR586" s="41"/>
      <c r="BS586" s="41"/>
      <c r="BT586" s="41"/>
      <c r="BU586" s="41"/>
      <c r="BV586" s="41"/>
      <c r="BW586" s="41"/>
      <c r="BX586" s="91"/>
      <c r="BY586" s="91"/>
      <c r="BZ586" s="91"/>
      <c r="CA586" s="91"/>
      <c r="CB586" s="41"/>
      <c r="CC586" s="91"/>
      <c r="CD586" s="91"/>
      <c r="CE586" s="91"/>
      <c r="CF586" s="91"/>
      <c r="CG586" s="41"/>
      <c r="CH586" s="41"/>
      <c r="CI586" s="41"/>
      <c r="CJ586" s="41"/>
      <c r="CK586" s="4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6"/>
      <c r="DB586" s="96"/>
      <c r="DC586" s="96"/>
      <c r="DD586" s="96"/>
      <c r="DE586" s="96"/>
      <c r="DF586" s="96"/>
      <c r="DG586" s="91"/>
      <c r="DH586" s="91"/>
      <c r="DI586" s="91"/>
      <c r="DJ586" s="91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1"/>
      <c r="DV586" s="91"/>
      <c r="DW586" s="91"/>
      <c r="DX586" s="91"/>
      <c r="DY586" s="91"/>
      <c r="DZ586" s="91"/>
      <c r="EA586" s="91"/>
      <c r="EB586" s="91"/>
      <c r="EC586" s="91"/>
      <c r="ED586" s="91"/>
      <c r="EE586" s="91"/>
      <c r="EF586" s="91"/>
      <c r="EG586" s="91"/>
      <c r="EH586" s="91"/>
      <c r="EI586" s="91"/>
      <c r="EJ586" s="91"/>
      <c r="EK586" s="91"/>
      <c r="EL586" s="91"/>
      <c r="EM586" s="91"/>
      <c r="EN586" s="91"/>
      <c r="EO586" s="91"/>
      <c r="EP586" s="91"/>
      <c r="EQ586" s="91"/>
      <c r="ER586" s="91"/>
      <c r="ES586" s="91"/>
      <c r="ET586" s="91"/>
      <c r="EU586" s="91"/>
      <c r="EV586" s="91"/>
      <c r="EW586" s="91"/>
      <c r="EX586" s="91"/>
      <c r="EY586" s="104"/>
      <c r="EZ586" s="104"/>
      <c r="FA586" s="104"/>
      <c r="FB586" s="104"/>
      <c r="FC586" s="104"/>
      <c r="FD586" s="104"/>
      <c r="FE586" s="104"/>
      <c r="FF586" s="105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</row>
    <row r="587" spans="1:208" ht="14.2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4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41"/>
      <c r="BE587" s="91"/>
      <c r="BF587" s="91"/>
      <c r="BG587" s="91"/>
      <c r="BH587" s="91"/>
      <c r="BI587" s="41"/>
      <c r="BJ587" s="91"/>
      <c r="BK587" s="91"/>
      <c r="BL587" s="91"/>
      <c r="BM587" s="91"/>
      <c r="BN587" s="91"/>
      <c r="BO587" s="91"/>
      <c r="BP587" s="91"/>
      <c r="BQ587" s="91"/>
      <c r="BR587" s="41"/>
      <c r="BS587" s="41"/>
      <c r="BT587" s="41"/>
      <c r="BU587" s="41"/>
      <c r="BV587" s="41"/>
      <c r="BW587" s="41"/>
      <c r="BX587" s="91"/>
      <c r="BY587" s="91"/>
      <c r="BZ587" s="91"/>
      <c r="CA587" s="91"/>
      <c r="CB587" s="41"/>
      <c r="CC587" s="91"/>
      <c r="CD587" s="91"/>
      <c r="CE587" s="91"/>
      <c r="CF587" s="91"/>
      <c r="CG587" s="41"/>
      <c r="CH587" s="41"/>
      <c r="CI587" s="41"/>
      <c r="CJ587" s="41"/>
      <c r="CK587" s="4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6"/>
      <c r="DB587" s="96"/>
      <c r="DC587" s="96"/>
      <c r="DD587" s="96"/>
      <c r="DE587" s="96"/>
      <c r="DF587" s="96"/>
      <c r="DG587" s="91"/>
      <c r="DH587" s="91"/>
      <c r="DI587" s="91"/>
      <c r="DJ587" s="91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1"/>
      <c r="DV587" s="91"/>
      <c r="DW587" s="91"/>
      <c r="DX587" s="91"/>
      <c r="DY587" s="91"/>
      <c r="DZ587" s="91"/>
      <c r="EA587" s="91"/>
      <c r="EB587" s="91"/>
      <c r="EC587" s="91"/>
      <c r="ED587" s="91"/>
      <c r="EE587" s="91"/>
      <c r="EF587" s="91"/>
      <c r="EG587" s="91"/>
      <c r="EH587" s="91"/>
      <c r="EI587" s="91"/>
      <c r="EJ587" s="91"/>
      <c r="EK587" s="91"/>
      <c r="EL587" s="91"/>
      <c r="EM587" s="91"/>
      <c r="EN587" s="91"/>
      <c r="EO587" s="91"/>
      <c r="EP587" s="91"/>
      <c r="EQ587" s="91"/>
      <c r="ER587" s="91"/>
      <c r="ES587" s="91"/>
      <c r="ET587" s="91"/>
      <c r="EU587" s="91"/>
      <c r="EV587" s="91"/>
      <c r="EW587" s="91"/>
      <c r="EX587" s="91"/>
      <c r="EY587" s="104"/>
      <c r="EZ587" s="104"/>
      <c r="FA587" s="104"/>
      <c r="FB587" s="104"/>
      <c r="FC587" s="104"/>
      <c r="FD587" s="104"/>
      <c r="FE587" s="104"/>
      <c r="FF587" s="105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</row>
    <row r="588" spans="1:208" ht="14.2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4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41"/>
      <c r="BE588" s="91"/>
      <c r="BF588" s="91"/>
      <c r="BG588" s="91"/>
      <c r="BH588" s="91"/>
      <c r="BI588" s="41"/>
      <c r="BJ588" s="91"/>
      <c r="BK588" s="91"/>
      <c r="BL588" s="91"/>
      <c r="BM588" s="91"/>
      <c r="BN588" s="91"/>
      <c r="BO588" s="91"/>
      <c r="BP588" s="91"/>
      <c r="BQ588" s="91"/>
      <c r="BR588" s="41"/>
      <c r="BS588" s="41"/>
      <c r="BT588" s="41"/>
      <c r="BU588" s="41"/>
      <c r="BV588" s="41"/>
      <c r="BW588" s="41"/>
      <c r="BX588" s="91"/>
      <c r="BY588" s="91"/>
      <c r="BZ588" s="91"/>
      <c r="CA588" s="91"/>
      <c r="CB588" s="41"/>
      <c r="CC588" s="91"/>
      <c r="CD588" s="91"/>
      <c r="CE588" s="91"/>
      <c r="CF588" s="91"/>
      <c r="CG588" s="41"/>
      <c r="CH588" s="41"/>
      <c r="CI588" s="41"/>
      <c r="CJ588" s="41"/>
      <c r="CK588" s="4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6"/>
      <c r="DB588" s="96"/>
      <c r="DC588" s="96"/>
      <c r="DD588" s="96"/>
      <c r="DE588" s="96"/>
      <c r="DF588" s="96"/>
      <c r="DG588" s="91"/>
      <c r="DH588" s="91"/>
      <c r="DI588" s="91"/>
      <c r="DJ588" s="91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1"/>
      <c r="DV588" s="91"/>
      <c r="DW588" s="91"/>
      <c r="DX588" s="91"/>
      <c r="DY588" s="91"/>
      <c r="DZ588" s="91"/>
      <c r="EA588" s="91"/>
      <c r="EB588" s="91"/>
      <c r="EC588" s="91"/>
      <c r="ED588" s="91"/>
      <c r="EE588" s="91"/>
      <c r="EF588" s="91"/>
      <c r="EG588" s="91"/>
      <c r="EH588" s="91"/>
      <c r="EI588" s="91"/>
      <c r="EJ588" s="91"/>
      <c r="EK588" s="91"/>
      <c r="EL588" s="91"/>
      <c r="EM588" s="91"/>
      <c r="EN588" s="91"/>
      <c r="EO588" s="91"/>
      <c r="EP588" s="91"/>
      <c r="EQ588" s="91"/>
      <c r="ER588" s="91"/>
      <c r="ES588" s="91"/>
      <c r="ET588" s="91"/>
      <c r="EU588" s="91"/>
      <c r="EV588" s="91"/>
      <c r="EW588" s="91"/>
      <c r="EX588" s="91"/>
      <c r="EY588" s="104"/>
      <c r="EZ588" s="104"/>
      <c r="FA588" s="104"/>
      <c r="FB588" s="104"/>
      <c r="FC588" s="104"/>
      <c r="FD588" s="104"/>
      <c r="FE588" s="104"/>
      <c r="FF588" s="105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</row>
    <row r="589" spans="1:208" ht="14.2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4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41"/>
      <c r="BE589" s="91"/>
      <c r="BF589" s="91"/>
      <c r="BG589" s="91"/>
      <c r="BH589" s="91"/>
      <c r="BI589" s="41"/>
      <c r="BJ589" s="91"/>
      <c r="BK589" s="91"/>
      <c r="BL589" s="91"/>
      <c r="BM589" s="91"/>
      <c r="BN589" s="91"/>
      <c r="BO589" s="91"/>
      <c r="BP589" s="91"/>
      <c r="BQ589" s="91"/>
      <c r="BR589" s="41"/>
      <c r="BS589" s="41"/>
      <c r="BT589" s="41"/>
      <c r="BU589" s="41"/>
      <c r="BV589" s="41"/>
      <c r="BW589" s="41"/>
      <c r="BX589" s="91"/>
      <c r="BY589" s="91"/>
      <c r="BZ589" s="91"/>
      <c r="CA589" s="91"/>
      <c r="CB589" s="41"/>
      <c r="CC589" s="91"/>
      <c r="CD589" s="91"/>
      <c r="CE589" s="91"/>
      <c r="CF589" s="91"/>
      <c r="CG589" s="41"/>
      <c r="CH589" s="41"/>
      <c r="CI589" s="41"/>
      <c r="CJ589" s="41"/>
      <c r="CK589" s="4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6"/>
      <c r="DB589" s="96"/>
      <c r="DC589" s="96"/>
      <c r="DD589" s="96"/>
      <c r="DE589" s="96"/>
      <c r="DF589" s="96"/>
      <c r="DG589" s="91"/>
      <c r="DH589" s="91"/>
      <c r="DI589" s="91"/>
      <c r="DJ589" s="91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1"/>
      <c r="DV589" s="91"/>
      <c r="DW589" s="91"/>
      <c r="DX589" s="91"/>
      <c r="DY589" s="91"/>
      <c r="DZ589" s="91"/>
      <c r="EA589" s="91"/>
      <c r="EB589" s="91"/>
      <c r="EC589" s="91"/>
      <c r="ED589" s="91"/>
      <c r="EE589" s="91"/>
      <c r="EF589" s="91"/>
      <c r="EG589" s="91"/>
      <c r="EH589" s="91"/>
      <c r="EI589" s="91"/>
      <c r="EJ589" s="91"/>
      <c r="EK589" s="91"/>
      <c r="EL589" s="91"/>
      <c r="EM589" s="91"/>
      <c r="EN589" s="91"/>
      <c r="EO589" s="91"/>
      <c r="EP589" s="91"/>
      <c r="EQ589" s="91"/>
      <c r="ER589" s="91"/>
      <c r="ES589" s="91"/>
      <c r="ET589" s="91"/>
      <c r="EU589" s="91"/>
      <c r="EV589" s="91"/>
      <c r="EW589" s="91"/>
      <c r="EX589" s="91"/>
      <c r="EY589" s="104"/>
      <c r="EZ589" s="104"/>
      <c r="FA589" s="104"/>
      <c r="FB589" s="104"/>
      <c r="FC589" s="104"/>
      <c r="FD589" s="104"/>
      <c r="FE589" s="104"/>
      <c r="FF589" s="105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</row>
    <row r="590" spans="1:208" ht="14.2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4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41"/>
      <c r="BE590" s="91"/>
      <c r="BF590" s="91"/>
      <c r="BG590" s="91"/>
      <c r="BH590" s="91"/>
      <c r="BI590" s="41"/>
      <c r="BJ590" s="91"/>
      <c r="BK590" s="91"/>
      <c r="BL590" s="91"/>
      <c r="BM590" s="91"/>
      <c r="BN590" s="91"/>
      <c r="BO590" s="91"/>
      <c r="BP590" s="91"/>
      <c r="BQ590" s="91"/>
      <c r="BR590" s="41"/>
      <c r="BS590" s="41"/>
      <c r="BT590" s="41"/>
      <c r="BU590" s="41"/>
      <c r="BV590" s="41"/>
      <c r="BW590" s="41"/>
      <c r="BX590" s="91"/>
      <c r="BY590" s="91"/>
      <c r="BZ590" s="91"/>
      <c r="CA590" s="91"/>
      <c r="CB590" s="41"/>
      <c r="CC590" s="91"/>
      <c r="CD590" s="91"/>
      <c r="CE590" s="91"/>
      <c r="CF590" s="91"/>
      <c r="CG590" s="41"/>
      <c r="CH590" s="41"/>
      <c r="CI590" s="41"/>
      <c r="CJ590" s="41"/>
      <c r="CK590" s="4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6"/>
      <c r="DB590" s="96"/>
      <c r="DC590" s="96"/>
      <c r="DD590" s="96"/>
      <c r="DE590" s="96"/>
      <c r="DF590" s="96"/>
      <c r="DG590" s="91"/>
      <c r="DH590" s="91"/>
      <c r="DI590" s="91"/>
      <c r="DJ590" s="91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1"/>
      <c r="DV590" s="91"/>
      <c r="DW590" s="91"/>
      <c r="DX590" s="91"/>
      <c r="DY590" s="91"/>
      <c r="DZ590" s="91"/>
      <c r="EA590" s="91"/>
      <c r="EB590" s="91"/>
      <c r="EC590" s="91"/>
      <c r="ED590" s="91"/>
      <c r="EE590" s="91"/>
      <c r="EF590" s="91"/>
      <c r="EG590" s="91"/>
      <c r="EH590" s="91"/>
      <c r="EI590" s="91"/>
      <c r="EJ590" s="91"/>
      <c r="EK590" s="91"/>
      <c r="EL590" s="91"/>
      <c r="EM590" s="91"/>
      <c r="EN590" s="91"/>
      <c r="EO590" s="91"/>
      <c r="EP590" s="91"/>
      <c r="EQ590" s="91"/>
      <c r="ER590" s="91"/>
      <c r="ES590" s="91"/>
      <c r="ET590" s="91"/>
      <c r="EU590" s="91"/>
      <c r="EV590" s="91"/>
      <c r="EW590" s="91"/>
      <c r="EX590" s="91"/>
      <c r="EY590" s="104"/>
      <c r="EZ590" s="104"/>
      <c r="FA590" s="104"/>
      <c r="FB590" s="104"/>
      <c r="FC590" s="104"/>
      <c r="FD590" s="104"/>
      <c r="FE590" s="104"/>
      <c r="FF590" s="105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</row>
    <row r="591" spans="1:208" ht="14.25" customHeight="1" x14ac:dyDescent="0.2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4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41"/>
      <c r="BE591" s="91"/>
      <c r="BF591" s="91"/>
      <c r="BG591" s="91"/>
      <c r="BH591" s="91"/>
      <c r="BI591" s="41"/>
      <c r="BJ591" s="91"/>
      <c r="BK591" s="91"/>
      <c r="BL591" s="91"/>
      <c r="BM591" s="91"/>
      <c r="BN591" s="91"/>
      <c r="BO591" s="91"/>
      <c r="BP591" s="91"/>
      <c r="BQ591" s="91"/>
      <c r="BR591" s="41"/>
      <c r="BS591" s="41"/>
      <c r="BT591" s="41"/>
      <c r="BU591" s="41"/>
      <c r="BV591" s="41"/>
      <c r="BW591" s="41"/>
      <c r="BX591" s="91"/>
      <c r="BY591" s="91"/>
      <c r="BZ591" s="91"/>
      <c r="CA591" s="91"/>
      <c r="CB591" s="41"/>
      <c r="CC591" s="91"/>
      <c r="CD591" s="91"/>
      <c r="CE591" s="91"/>
      <c r="CF591" s="91"/>
      <c r="CG591" s="41"/>
      <c r="CH591" s="41"/>
      <c r="CI591" s="41"/>
      <c r="CJ591" s="41"/>
      <c r="CK591" s="4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6"/>
      <c r="DB591" s="96"/>
      <c r="DC591" s="96"/>
      <c r="DD591" s="96"/>
      <c r="DE591" s="96"/>
      <c r="DF591" s="96"/>
      <c r="DG591" s="91"/>
      <c r="DH591" s="91"/>
      <c r="DI591" s="91"/>
      <c r="DJ591" s="91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1"/>
      <c r="DV591" s="91"/>
      <c r="DW591" s="91"/>
      <c r="DX591" s="91"/>
      <c r="DY591" s="91"/>
      <c r="DZ591" s="91"/>
      <c r="EA591" s="91"/>
      <c r="EB591" s="91"/>
      <c r="EC591" s="91"/>
      <c r="ED591" s="91"/>
      <c r="EE591" s="91"/>
      <c r="EF591" s="91"/>
      <c r="EG591" s="91"/>
      <c r="EH591" s="91"/>
      <c r="EI591" s="91"/>
      <c r="EJ591" s="91"/>
      <c r="EK591" s="91"/>
      <c r="EL591" s="91"/>
      <c r="EM591" s="91"/>
      <c r="EN591" s="91"/>
      <c r="EO591" s="91"/>
      <c r="EP591" s="91"/>
      <c r="EQ591" s="91"/>
      <c r="ER591" s="91"/>
      <c r="ES591" s="91"/>
      <c r="ET591" s="91"/>
      <c r="EU591" s="91"/>
      <c r="EV591" s="91"/>
      <c r="EW591" s="91"/>
      <c r="EX591" s="91"/>
      <c r="EY591" s="104"/>
      <c r="EZ591" s="104"/>
      <c r="FA591" s="104"/>
      <c r="FB591" s="104"/>
      <c r="FC591" s="104"/>
      <c r="FD591" s="104"/>
      <c r="FE591" s="104"/>
      <c r="FF591" s="105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</row>
    <row r="592" spans="1:208" ht="14.25" customHeight="1" x14ac:dyDescent="0.2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4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41"/>
      <c r="BE592" s="91"/>
      <c r="BF592" s="91"/>
      <c r="BG592" s="91"/>
      <c r="BH592" s="91"/>
      <c r="BI592" s="41"/>
      <c r="BJ592" s="91"/>
      <c r="BK592" s="91"/>
      <c r="BL592" s="91"/>
      <c r="BM592" s="91"/>
      <c r="BN592" s="91"/>
      <c r="BO592" s="91"/>
      <c r="BP592" s="91"/>
      <c r="BQ592" s="91"/>
      <c r="BR592" s="41"/>
      <c r="BS592" s="41"/>
      <c r="BT592" s="41"/>
      <c r="BU592" s="41"/>
      <c r="BV592" s="41"/>
      <c r="BW592" s="41"/>
      <c r="BX592" s="91"/>
      <c r="BY592" s="91"/>
      <c r="BZ592" s="91"/>
      <c r="CA592" s="91"/>
      <c r="CB592" s="41"/>
      <c r="CC592" s="91"/>
      <c r="CD592" s="91"/>
      <c r="CE592" s="91"/>
      <c r="CF592" s="91"/>
      <c r="CG592" s="41"/>
      <c r="CH592" s="41"/>
      <c r="CI592" s="41"/>
      <c r="CJ592" s="41"/>
      <c r="CK592" s="4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6"/>
      <c r="DB592" s="96"/>
      <c r="DC592" s="96"/>
      <c r="DD592" s="96"/>
      <c r="DE592" s="96"/>
      <c r="DF592" s="96"/>
      <c r="DG592" s="91"/>
      <c r="DH592" s="91"/>
      <c r="DI592" s="91"/>
      <c r="DJ592" s="91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1"/>
      <c r="DV592" s="91"/>
      <c r="DW592" s="91"/>
      <c r="DX592" s="91"/>
      <c r="DY592" s="91"/>
      <c r="DZ592" s="91"/>
      <c r="EA592" s="91"/>
      <c r="EB592" s="91"/>
      <c r="EC592" s="91"/>
      <c r="ED592" s="91"/>
      <c r="EE592" s="91"/>
      <c r="EF592" s="91"/>
      <c r="EG592" s="91"/>
      <c r="EH592" s="91"/>
      <c r="EI592" s="91"/>
      <c r="EJ592" s="91"/>
      <c r="EK592" s="91"/>
      <c r="EL592" s="91"/>
      <c r="EM592" s="91"/>
      <c r="EN592" s="91"/>
      <c r="EO592" s="91"/>
      <c r="EP592" s="91"/>
      <c r="EQ592" s="91"/>
      <c r="ER592" s="91"/>
      <c r="ES592" s="91"/>
      <c r="ET592" s="91"/>
      <c r="EU592" s="91"/>
      <c r="EV592" s="91"/>
      <c r="EW592" s="91"/>
      <c r="EX592" s="91"/>
      <c r="EY592" s="104"/>
      <c r="EZ592" s="104"/>
      <c r="FA592" s="104"/>
      <c r="FB592" s="104"/>
      <c r="FC592" s="104"/>
      <c r="FD592" s="104"/>
      <c r="FE592" s="104"/>
      <c r="FF592" s="105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</row>
    <row r="593" spans="1:208" ht="14.25" customHeight="1" x14ac:dyDescent="0.2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4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41"/>
      <c r="BE593" s="91"/>
      <c r="BF593" s="91"/>
      <c r="BG593" s="91"/>
      <c r="BH593" s="91"/>
      <c r="BI593" s="41"/>
      <c r="BJ593" s="91"/>
      <c r="BK593" s="91"/>
      <c r="BL593" s="91"/>
      <c r="BM593" s="91"/>
      <c r="BN593" s="91"/>
      <c r="BO593" s="91"/>
      <c r="BP593" s="91"/>
      <c r="BQ593" s="91"/>
      <c r="BR593" s="41"/>
      <c r="BS593" s="41"/>
      <c r="BT593" s="41"/>
      <c r="BU593" s="41"/>
      <c r="BV593" s="41"/>
      <c r="BW593" s="41"/>
      <c r="BX593" s="91"/>
      <c r="BY593" s="91"/>
      <c r="BZ593" s="91"/>
      <c r="CA593" s="91"/>
      <c r="CB593" s="41"/>
      <c r="CC593" s="91"/>
      <c r="CD593" s="91"/>
      <c r="CE593" s="91"/>
      <c r="CF593" s="91"/>
      <c r="CG593" s="41"/>
      <c r="CH593" s="41"/>
      <c r="CI593" s="41"/>
      <c r="CJ593" s="41"/>
      <c r="CK593" s="4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6"/>
      <c r="DB593" s="96"/>
      <c r="DC593" s="96"/>
      <c r="DD593" s="96"/>
      <c r="DE593" s="96"/>
      <c r="DF593" s="96"/>
      <c r="DG593" s="91"/>
      <c r="DH593" s="91"/>
      <c r="DI593" s="91"/>
      <c r="DJ593" s="91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1"/>
      <c r="DV593" s="91"/>
      <c r="DW593" s="91"/>
      <c r="DX593" s="91"/>
      <c r="DY593" s="91"/>
      <c r="DZ593" s="91"/>
      <c r="EA593" s="91"/>
      <c r="EB593" s="91"/>
      <c r="EC593" s="91"/>
      <c r="ED593" s="91"/>
      <c r="EE593" s="91"/>
      <c r="EF593" s="91"/>
      <c r="EG593" s="91"/>
      <c r="EH593" s="91"/>
      <c r="EI593" s="91"/>
      <c r="EJ593" s="91"/>
      <c r="EK593" s="91"/>
      <c r="EL593" s="91"/>
      <c r="EM593" s="91"/>
      <c r="EN593" s="91"/>
      <c r="EO593" s="91"/>
      <c r="EP593" s="91"/>
      <c r="EQ593" s="91"/>
      <c r="ER593" s="91"/>
      <c r="ES593" s="91"/>
      <c r="ET593" s="91"/>
      <c r="EU593" s="91"/>
      <c r="EV593" s="91"/>
      <c r="EW593" s="91"/>
      <c r="EX593" s="91"/>
      <c r="EY593" s="104"/>
      <c r="EZ593" s="104"/>
      <c r="FA593" s="104"/>
      <c r="FB593" s="104"/>
      <c r="FC593" s="104"/>
      <c r="FD593" s="104"/>
      <c r="FE593" s="104"/>
      <c r="FF593" s="105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</row>
    <row r="594" spans="1:208" ht="14.25" customHeight="1" x14ac:dyDescent="0.2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4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41"/>
      <c r="BE594" s="91"/>
      <c r="BF594" s="91"/>
      <c r="BG594" s="91"/>
      <c r="BH594" s="91"/>
      <c r="BI594" s="41"/>
      <c r="BJ594" s="91"/>
      <c r="BK594" s="91"/>
      <c r="BL594" s="91"/>
      <c r="BM594" s="91"/>
      <c r="BN594" s="91"/>
      <c r="BO594" s="91"/>
      <c r="BP594" s="91"/>
      <c r="BQ594" s="91"/>
      <c r="BR594" s="41"/>
      <c r="BS594" s="41"/>
      <c r="BT594" s="41"/>
      <c r="BU594" s="41"/>
      <c r="BV594" s="41"/>
      <c r="BW594" s="41"/>
      <c r="BX594" s="91"/>
      <c r="BY594" s="91"/>
      <c r="BZ594" s="91"/>
      <c r="CA594" s="91"/>
      <c r="CB594" s="41"/>
      <c r="CC594" s="91"/>
      <c r="CD594" s="91"/>
      <c r="CE594" s="91"/>
      <c r="CF594" s="91"/>
      <c r="CG594" s="41"/>
      <c r="CH594" s="41"/>
      <c r="CI594" s="41"/>
      <c r="CJ594" s="41"/>
      <c r="CK594" s="4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6"/>
      <c r="DB594" s="96"/>
      <c r="DC594" s="96"/>
      <c r="DD594" s="96"/>
      <c r="DE594" s="96"/>
      <c r="DF594" s="96"/>
      <c r="DG594" s="91"/>
      <c r="DH594" s="91"/>
      <c r="DI594" s="91"/>
      <c r="DJ594" s="91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1"/>
      <c r="DV594" s="91"/>
      <c r="DW594" s="91"/>
      <c r="DX594" s="91"/>
      <c r="DY594" s="91"/>
      <c r="DZ594" s="91"/>
      <c r="EA594" s="91"/>
      <c r="EB594" s="91"/>
      <c r="EC594" s="91"/>
      <c r="ED594" s="91"/>
      <c r="EE594" s="91"/>
      <c r="EF594" s="91"/>
      <c r="EG594" s="91"/>
      <c r="EH594" s="91"/>
      <c r="EI594" s="91"/>
      <c r="EJ594" s="91"/>
      <c r="EK594" s="91"/>
      <c r="EL594" s="91"/>
      <c r="EM594" s="91"/>
      <c r="EN594" s="91"/>
      <c r="EO594" s="91"/>
      <c r="EP594" s="91"/>
      <c r="EQ594" s="91"/>
      <c r="ER594" s="91"/>
      <c r="ES594" s="91"/>
      <c r="ET594" s="91"/>
      <c r="EU594" s="91"/>
      <c r="EV594" s="91"/>
      <c r="EW594" s="91"/>
      <c r="EX594" s="91"/>
      <c r="EY594" s="104"/>
      <c r="EZ594" s="104"/>
      <c r="FA594" s="104"/>
      <c r="FB594" s="104"/>
      <c r="FC594" s="104"/>
      <c r="FD594" s="104"/>
      <c r="FE594" s="104"/>
      <c r="FF594" s="105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</row>
    <row r="595" spans="1:208" ht="14.25" customHeight="1" x14ac:dyDescent="0.2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4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41"/>
      <c r="BE595" s="91"/>
      <c r="BF595" s="91"/>
      <c r="BG595" s="91"/>
      <c r="BH595" s="91"/>
      <c r="BI595" s="41"/>
      <c r="BJ595" s="91"/>
      <c r="BK595" s="91"/>
      <c r="BL595" s="91"/>
      <c r="BM595" s="91"/>
      <c r="BN595" s="91"/>
      <c r="BO595" s="91"/>
      <c r="BP595" s="91"/>
      <c r="BQ595" s="91"/>
      <c r="BR595" s="41"/>
      <c r="BS595" s="41"/>
      <c r="BT595" s="41"/>
      <c r="BU595" s="41"/>
      <c r="BV595" s="41"/>
      <c r="BW595" s="41"/>
      <c r="BX595" s="91"/>
      <c r="BY595" s="91"/>
      <c r="BZ595" s="91"/>
      <c r="CA595" s="91"/>
      <c r="CB595" s="41"/>
      <c r="CC595" s="91"/>
      <c r="CD595" s="91"/>
      <c r="CE595" s="91"/>
      <c r="CF595" s="91"/>
      <c r="CG595" s="41"/>
      <c r="CH595" s="41"/>
      <c r="CI595" s="41"/>
      <c r="CJ595" s="41"/>
      <c r="CK595" s="4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6"/>
      <c r="DB595" s="96"/>
      <c r="DC595" s="96"/>
      <c r="DD595" s="96"/>
      <c r="DE595" s="96"/>
      <c r="DF595" s="96"/>
      <c r="DG595" s="91"/>
      <c r="DH595" s="91"/>
      <c r="DI595" s="91"/>
      <c r="DJ595" s="91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1"/>
      <c r="DV595" s="91"/>
      <c r="DW595" s="91"/>
      <c r="DX595" s="91"/>
      <c r="DY595" s="91"/>
      <c r="DZ595" s="91"/>
      <c r="EA595" s="91"/>
      <c r="EB595" s="91"/>
      <c r="EC595" s="91"/>
      <c r="ED595" s="91"/>
      <c r="EE595" s="91"/>
      <c r="EF595" s="91"/>
      <c r="EG595" s="91"/>
      <c r="EH595" s="91"/>
      <c r="EI595" s="91"/>
      <c r="EJ595" s="91"/>
      <c r="EK595" s="91"/>
      <c r="EL595" s="91"/>
      <c r="EM595" s="91"/>
      <c r="EN595" s="91"/>
      <c r="EO595" s="91"/>
      <c r="EP595" s="91"/>
      <c r="EQ595" s="91"/>
      <c r="ER595" s="91"/>
      <c r="ES595" s="91"/>
      <c r="ET595" s="91"/>
      <c r="EU595" s="91"/>
      <c r="EV595" s="91"/>
      <c r="EW595" s="91"/>
      <c r="EX595" s="91"/>
      <c r="EY595" s="104"/>
      <c r="EZ595" s="104"/>
      <c r="FA595" s="104"/>
      <c r="FB595" s="104"/>
      <c r="FC595" s="104"/>
      <c r="FD595" s="104"/>
      <c r="FE595" s="104"/>
      <c r="FF595" s="105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</row>
    <row r="596" spans="1:208" ht="14.25" customHeight="1" x14ac:dyDescent="0.2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4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41"/>
      <c r="BE596" s="91"/>
      <c r="BF596" s="91"/>
      <c r="BG596" s="91"/>
      <c r="BH596" s="91"/>
      <c r="BI596" s="41"/>
      <c r="BJ596" s="91"/>
      <c r="BK596" s="91"/>
      <c r="BL596" s="91"/>
      <c r="BM596" s="91"/>
      <c r="BN596" s="91"/>
      <c r="BO596" s="91"/>
      <c r="BP596" s="91"/>
      <c r="BQ596" s="91"/>
      <c r="BR596" s="41"/>
      <c r="BS596" s="41"/>
      <c r="BT596" s="41"/>
      <c r="BU596" s="41"/>
      <c r="BV596" s="41"/>
      <c r="BW596" s="41"/>
      <c r="BX596" s="91"/>
      <c r="BY596" s="91"/>
      <c r="BZ596" s="91"/>
      <c r="CA596" s="91"/>
      <c r="CB596" s="41"/>
      <c r="CC596" s="91"/>
      <c r="CD596" s="91"/>
      <c r="CE596" s="91"/>
      <c r="CF596" s="91"/>
      <c r="CG596" s="41"/>
      <c r="CH596" s="41"/>
      <c r="CI596" s="41"/>
      <c r="CJ596" s="41"/>
      <c r="CK596" s="4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6"/>
      <c r="DB596" s="96"/>
      <c r="DC596" s="96"/>
      <c r="DD596" s="96"/>
      <c r="DE596" s="96"/>
      <c r="DF596" s="96"/>
      <c r="DG596" s="91"/>
      <c r="DH596" s="91"/>
      <c r="DI596" s="91"/>
      <c r="DJ596" s="91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1"/>
      <c r="DV596" s="91"/>
      <c r="DW596" s="91"/>
      <c r="DX596" s="91"/>
      <c r="DY596" s="91"/>
      <c r="DZ596" s="91"/>
      <c r="EA596" s="91"/>
      <c r="EB596" s="91"/>
      <c r="EC596" s="91"/>
      <c r="ED596" s="91"/>
      <c r="EE596" s="91"/>
      <c r="EF596" s="91"/>
      <c r="EG596" s="91"/>
      <c r="EH596" s="91"/>
      <c r="EI596" s="91"/>
      <c r="EJ596" s="91"/>
      <c r="EK596" s="91"/>
      <c r="EL596" s="91"/>
      <c r="EM596" s="91"/>
      <c r="EN596" s="91"/>
      <c r="EO596" s="91"/>
      <c r="EP596" s="91"/>
      <c r="EQ596" s="91"/>
      <c r="ER596" s="91"/>
      <c r="ES596" s="91"/>
      <c r="ET596" s="91"/>
      <c r="EU596" s="91"/>
      <c r="EV596" s="91"/>
      <c r="EW596" s="91"/>
      <c r="EX596" s="91"/>
      <c r="EY596" s="104"/>
      <c r="EZ596" s="104"/>
      <c r="FA596" s="104"/>
      <c r="FB596" s="104"/>
      <c r="FC596" s="104"/>
      <c r="FD596" s="104"/>
      <c r="FE596" s="104"/>
      <c r="FF596" s="105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</row>
    <row r="597" spans="1:208" ht="14.25" customHeight="1" x14ac:dyDescent="0.2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4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41"/>
      <c r="BE597" s="91"/>
      <c r="BF597" s="91"/>
      <c r="BG597" s="91"/>
      <c r="BH597" s="91"/>
      <c r="BI597" s="41"/>
      <c r="BJ597" s="91"/>
      <c r="BK597" s="91"/>
      <c r="BL597" s="91"/>
      <c r="BM597" s="91"/>
      <c r="BN597" s="91"/>
      <c r="BO597" s="91"/>
      <c r="BP597" s="91"/>
      <c r="BQ597" s="91"/>
      <c r="BR597" s="41"/>
      <c r="BS597" s="41"/>
      <c r="BT597" s="41"/>
      <c r="BU597" s="41"/>
      <c r="BV597" s="41"/>
      <c r="BW597" s="41"/>
      <c r="BX597" s="91"/>
      <c r="BY597" s="91"/>
      <c r="BZ597" s="91"/>
      <c r="CA597" s="91"/>
      <c r="CB597" s="41"/>
      <c r="CC597" s="91"/>
      <c r="CD597" s="91"/>
      <c r="CE597" s="91"/>
      <c r="CF597" s="91"/>
      <c r="CG597" s="41"/>
      <c r="CH597" s="41"/>
      <c r="CI597" s="41"/>
      <c r="CJ597" s="41"/>
      <c r="CK597" s="4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6"/>
      <c r="DB597" s="96"/>
      <c r="DC597" s="96"/>
      <c r="DD597" s="96"/>
      <c r="DE597" s="96"/>
      <c r="DF597" s="96"/>
      <c r="DG597" s="91"/>
      <c r="DH597" s="91"/>
      <c r="DI597" s="91"/>
      <c r="DJ597" s="91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1"/>
      <c r="DV597" s="91"/>
      <c r="DW597" s="91"/>
      <c r="DX597" s="91"/>
      <c r="DY597" s="91"/>
      <c r="DZ597" s="91"/>
      <c r="EA597" s="91"/>
      <c r="EB597" s="91"/>
      <c r="EC597" s="91"/>
      <c r="ED597" s="91"/>
      <c r="EE597" s="91"/>
      <c r="EF597" s="91"/>
      <c r="EG597" s="91"/>
      <c r="EH597" s="91"/>
      <c r="EI597" s="91"/>
      <c r="EJ597" s="91"/>
      <c r="EK597" s="91"/>
      <c r="EL597" s="91"/>
      <c r="EM597" s="91"/>
      <c r="EN597" s="91"/>
      <c r="EO597" s="91"/>
      <c r="EP597" s="91"/>
      <c r="EQ597" s="91"/>
      <c r="ER597" s="91"/>
      <c r="ES597" s="91"/>
      <c r="ET597" s="91"/>
      <c r="EU597" s="91"/>
      <c r="EV597" s="91"/>
      <c r="EW597" s="91"/>
      <c r="EX597" s="91"/>
      <c r="EY597" s="104"/>
      <c r="EZ597" s="104"/>
      <c r="FA597" s="104"/>
      <c r="FB597" s="104"/>
      <c r="FC597" s="104"/>
      <c r="FD597" s="104"/>
      <c r="FE597" s="104"/>
      <c r="FF597" s="105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</row>
    <row r="598" spans="1:208" ht="14.25" customHeight="1" x14ac:dyDescent="0.2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4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41"/>
      <c r="BE598" s="91"/>
      <c r="BF598" s="91"/>
      <c r="BG598" s="91"/>
      <c r="BH598" s="91"/>
      <c r="BI598" s="41"/>
      <c r="BJ598" s="91"/>
      <c r="BK598" s="91"/>
      <c r="BL598" s="91"/>
      <c r="BM598" s="91"/>
      <c r="BN598" s="91"/>
      <c r="BO598" s="91"/>
      <c r="BP598" s="91"/>
      <c r="BQ598" s="91"/>
      <c r="BR598" s="41"/>
      <c r="BS598" s="41"/>
      <c r="BT598" s="41"/>
      <c r="BU598" s="41"/>
      <c r="BV598" s="41"/>
      <c r="BW598" s="41"/>
      <c r="BX598" s="91"/>
      <c r="BY598" s="91"/>
      <c r="BZ598" s="91"/>
      <c r="CA598" s="91"/>
      <c r="CB598" s="41"/>
      <c r="CC598" s="91"/>
      <c r="CD598" s="91"/>
      <c r="CE598" s="91"/>
      <c r="CF598" s="91"/>
      <c r="CG598" s="41"/>
      <c r="CH598" s="41"/>
      <c r="CI598" s="41"/>
      <c r="CJ598" s="41"/>
      <c r="CK598" s="4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6"/>
      <c r="DB598" s="96"/>
      <c r="DC598" s="96"/>
      <c r="DD598" s="96"/>
      <c r="DE598" s="96"/>
      <c r="DF598" s="96"/>
      <c r="DG598" s="91"/>
      <c r="DH598" s="91"/>
      <c r="DI598" s="91"/>
      <c r="DJ598" s="91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1"/>
      <c r="DV598" s="91"/>
      <c r="DW598" s="91"/>
      <c r="DX598" s="91"/>
      <c r="DY598" s="91"/>
      <c r="DZ598" s="91"/>
      <c r="EA598" s="91"/>
      <c r="EB598" s="91"/>
      <c r="EC598" s="91"/>
      <c r="ED598" s="91"/>
      <c r="EE598" s="91"/>
      <c r="EF598" s="91"/>
      <c r="EG598" s="91"/>
      <c r="EH598" s="91"/>
      <c r="EI598" s="91"/>
      <c r="EJ598" s="91"/>
      <c r="EK598" s="91"/>
      <c r="EL598" s="91"/>
      <c r="EM598" s="91"/>
      <c r="EN598" s="91"/>
      <c r="EO598" s="91"/>
      <c r="EP598" s="91"/>
      <c r="EQ598" s="91"/>
      <c r="ER598" s="91"/>
      <c r="ES598" s="91"/>
      <c r="ET598" s="91"/>
      <c r="EU598" s="91"/>
      <c r="EV598" s="91"/>
      <c r="EW598" s="91"/>
      <c r="EX598" s="91"/>
      <c r="EY598" s="104"/>
      <c r="EZ598" s="104"/>
      <c r="FA598" s="104"/>
      <c r="FB598" s="104"/>
      <c r="FC598" s="104"/>
      <c r="FD598" s="104"/>
      <c r="FE598" s="104"/>
      <c r="FF598" s="105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</row>
    <row r="599" spans="1:208" ht="14.25" customHeight="1" x14ac:dyDescent="0.2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4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41"/>
      <c r="BE599" s="91"/>
      <c r="BF599" s="91"/>
      <c r="BG599" s="91"/>
      <c r="BH599" s="91"/>
      <c r="BI599" s="41"/>
      <c r="BJ599" s="91"/>
      <c r="BK599" s="91"/>
      <c r="BL599" s="91"/>
      <c r="BM599" s="91"/>
      <c r="BN599" s="91"/>
      <c r="BO599" s="91"/>
      <c r="BP599" s="91"/>
      <c r="BQ599" s="91"/>
      <c r="BR599" s="41"/>
      <c r="BS599" s="41"/>
      <c r="BT599" s="41"/>
      <c r="BU599" s="41"/>
      <c r="BV599" s="41"/>
      <c r="BW599" s="41"/>
      <c r="BX599" s="91"/>
      <c r="BY599" s="91"/>
      <c r="BZ599" s="91"/>
      <c r="CA599" s="91"/>
      <c r="CB599" s="41"/>
      <c r="CC599" s="91"/>
      <c r="CD599" s="91"/>
      <c r="CE599" s="91"/>
      <c r="CF599" s="91"/>
      <c r="CG599" s="41"/>
      <c r="CH599" s="41"/>
      <c r="CI599" s="41"/>
      <c r="CJ599" s="41"/>
      <c r="CK599" s="4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6"/>
      <c r="DB599" s="96"/>
      <c r="DC599" s="96"/>
      <c r="DD599" s="96"/>
      <c r="DE599" s="96"/>
      <c r="DF599" s="96"/>
      <c r="DG599" s="91"/>
      <c r="DH599" s="91"/>
      <c r="DI599" s="91"/>
      <c r="DJ599" s="91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1"/>
      <c r="DV599" s="91"/>
      <c r="DW599" s="91"/>
      <c r="DX599" s="91"/>
      <c r="DY599" s="91"/>
      <c r="DZ599" s="91"/>
      <c r="EA599" s="91"/>
      <c r="EB599" s="91"/>
      <c r="EC599" s="91"/>
      <c r="ED599" s="91"/>
      <c r="EE599" s="91"/>
      <c r="EF599" s="91"/>
      <c r="EG599" s="91"/>
      <c r="EH599" s="91"/>
      <c r="EI599" s="91"/>
      <c r="EJ599" s="91"/>
      <c r="EK599" s="91"/>
      <c r="EL599" s="91"/>
      <c r="EM599" s="91"/>
      <c r="EN599" s="91"/>
      <c r="EO599" s="91"/>
      <c r="EP599" s="91"/>
      <c r="EQ599" s="91"/>
      <c r="ER599" s="91"/>
      <c r="ES599" s="91"/>
      <c r="ET599" s="91"/>
      <c r="EU599" s="91"/>
      <c r="EV599" s="91"/>
      <c r="EW599" s="91"/>
      <c r="EX599" s="91"/>
      <c r="EY599" s="104"/>
      <c r="EZ599" s="104"/>
      <c r="FA599" s="104"/>
      <c r="FB599" s="104"/>
      <c r="FC599" s="104"/>
      <c r="FD599" s="104"/>
      <c r="FE599" s="104"/>
      <c r="FF599" s="105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</row>
    <row r="600" spans="1:208" ht="14.25" customHeight="1" x14ac:dyDescent="0.2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4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41"/>
      <c r="BE600" s="91"/>
      <c r="BF600" s="91"/>
      <c r="BG600" s="91"/>
      <c r="BH600" s="91"/>
      <c r="BI600" s="41"/>
      <c r="BJ600" s="91"/>
      <c r="BK600" s="91"/>
      <c r="BL600" s="91"/>
      <c r="BM600" s="91"/>
      <c r="BN600" s="91"/>
      <c r="BO600" s="91"/>
      <c r="BP600" s="91"/>
      <c r="BQ600" s="91"/>
      <c r="BR600" s="41"/>
      <c r="BS600" s="41"/>
      <c r="BT600" s="41"/>
      <c r="BU600" s="41"/>
      <c r="BV600" s="41"/>
      <c r="BW600" s="41"/>
      <c r="BX600" s="91"/>
      <c r="BY600" s="91"/>
      <c r="BZ600" s="91"/>
      <c r="CA600" s="91"/>
      <c r="CB600" s="41"/>
      <c r="CC600" s="91"/>
      <c r="CD600" s="91"/>
      <c r="CE600" s="91"/>
      <c r="CF600" s="91"/>
      <c r="CG600" s="41"/>
      <c r="CH600" s="41"/>
      <c r="CI600" s="41"/>
      <c r="CJ600" s="41"/>
      <c r="CK600" s="4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6"/>
      <c r="DB600" s="96"/>
      <c r="DC600" s="96"/>
      <c r="DD600" s="96"/>
      <c r="DE600" s="96"/>
      <c r="DF600" s="96"/>
      <c r="DG600" s="91"/>
      <c r="DH600" s="91"/>
      <c r="DI600" s="91"/>
      <c r="DJ600" s="91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1"/>
      <c r="DV600" s="91"/>
      <c r="DW600" s="91"/>
      <c r="DX600" s="91"/>
      <c r="DY600" s="91"/>
      <c r="DZ600" s="91"/>
      <c r="EA600" s="91"/>
      <c r="EB600" s="91"/>
      <c r="EC600" s="91"/>
      <c r="ED600" s="91"/>
      <c r="EE600" s="91"/>
      <c r="EF600" s="91"/>
      <c r="EG600" s="91"/>
      <c r="EH600" s="91"/>
      <c r="EI600" s="91"/>
      <c r="EJ600" s="91"/>
      <c r="EK600" s="91"/>
      <c r="EL600" s="91"/>
      <c r="EM600" s="91"/>
      <c r="EN600" s="91"/>
      <c r="EO600" s="91"/>
      <c r="EP600" s="91"/>
      <c r="EQ600" s="91"/>
      <c r="ER600" s="91"/>
      <c r="ES600" s="91"/>
      <c r="ET600" s="91"/>
      <c r="EU600" s="91"/>
      <c r="EV600" s="91"/>
      <c r="EW600" s="91"/>
      <c r="EX600" s="91"/>
      <c r="EY600" s="104"/>
      <c r="EZ600" s="104"/>
      <c r="FA600" s="104"/>
      <c r="FB600" s="104"/>
      <c r="FC600" s="104"/>
      <c r="FD600" s="104"/>
      <c r="FE600" s="104"/>
      <c r="FF600" s="105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</row>
    <row r="601" spans="1:208" ht="14.25" customHeight="1" x14ac:dyDescent="0.2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4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41"/>
      <c r="BE601" s="91"/>
      <c r="BF601" s="91"/>
      <c r="BG601" s="91"/>
      <c r="BH601" s="91"/>
      <c r="BI601" s="41"/>
      <c r="BJ601" s="91"/>
      <c r="BK601" s="91"/>
      <c r="BL601" s="91"/>
      <c r="BM601" s="91"/>
      <c r="BN601" s="91"/>
      <c r="BO601" s="91"/>
      <c r="BP601" s="91"/>
      <c r="BQ601" s="91"/>
      <c r="BR601" s="41"/>
      <c r="BS601" s="41"/>
      <c r="BT601" s="41"/>
      <c r="BU601" s="41"/>
      <c r="BV601" s="41"/>
      <c r="BW601" s="41"/>
      <c r="BX601" s="91"/>
      <c r="BY601" s="91"/>
      <c r="BZ601" s="91"/>
      <c r="CA601" s="91"/>
      <c r="CB601" s="41"/>
      <c r="CC601" s="91"/>
      <c r="CD601" s="91"/>
      <c r="CE601" s="91"/>
      <c r="CF601" s="91"/>
      <c r="CG601" s="41"/>
      <c r="CH601" s="41"/>
      <c r="CI601" s="41"/>
      <c r="CJ601" s="41"/>
      <c r="CK601" s="4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6"/>
      <c r="DB601" s="96"/>
      <c r="DC601" s="96"/>
      <c r="DD601" s="96"/>
      <c r="DE601" s="96"/>
      <c r="DF601" s="96"/>
      <c r="DG601" s="91"/>
      <c r="DH601" s="91"/>
      <c r="DI601" s="91"/>
      <c r="DJ601" s="91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1"/>
      <c r="DV601" s="91"/>
      <c r="DW601" s="91"/>
      <c r="DX601" s="91"/>
      <c r="DY601" s="91"/>
      <c r="DZ601" s="91"/>
      <c r="EA601" s="91"/>
      <c r="EB601" s="91"/>
      <c r="EC601" s="91"/>
      <c r="ED601" s="91"/>
      <c r="EE601" s="91"/>
      <c r="EF601" s="91"/>
      <c r="EG601" s="91"/>
      <c r="EH601" s="91"/>
      <c r="EI601" s="91"/>
      <c r="EJ601" s="91"/>
      <c r="EK601" s="91"/>
      <c r="EL601" s="91"/>
      <c r="EM601" s="91"/>
      <c r="EN601" s="91"/>
      <c r="EO601" s="91"/>
      <c r="EP601" s="91"/>
      <c r="EQ601" s="91"/>
      <c r="ER601" s="91"/>
      <c r="ES601" s="91"/>
      <c r="ET601" s="91"/>
      <c r="EU601" s="91"/>
      <c r="EV601" s="91"/>
      <c r="EW601" s="91"/>
      <c r="EX601" s="91"/>
      <c r="EY601" s="104"/>
      <c r="EZ601" s="104"/>
      <c r="FA601" s="104"/>
      <c r="FB601" s="104"/>
      <c r="FC601" s="104"/>
      <c r="FD601" s="104"/>
      <c r="FE601" s="104"/>
      <c r="FF601" s="105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</row>
    <row r="602" spans="1:208" ht="14.25" customHeight="1" x14ac:dyDescent="0.2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4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41"/>
      <c r="BE602" s="91"/>
      <c r="BF602" s="91"/>
      <c r="BG602" s="91"/>
      <c r="BH602" s="91"/>
      <c r="BI602" s="41"/>
      <c r="BJ602" s="91"/>
      <c r="BK602" s="91"/>
      <c r="BL602" s="91"/>
      <c r="BM602" s="91"/>
      <c r="BN602" s="91"/>
      <c r="BO602" s="91"/>
      <c r="BP602" s="91"/>
      <c r="BQ602" s="91"/>
      <c r="BR602" s="41"/>
      <c r="BS602" s="41"/>
      <c r="BT602" s="41"/>
      <c r="BU602" s="41"/>
      <c r="BV602" s="41"/>
      <c r="BW602" s="41"/>
      <c r="BX602" s="91"/>
      <c r="BY602" s="91"/>
      <c r="BZ602" s="91"/>
      <c r="CA602" s="91"/>
      <c r="CB602" s="41"/>
      <c r="CC602" s="91"/>
      <c r="CD602" s="91"/>
      <c r="CE602" s="91"/>
      <c r="CF602" s="91"/>
      <c r="CG602" s="41"/>
      <c r="CH602" s="41"/>
      <c r="CI602" s="41"/>
      <c r="CJ602" s="41"/>
      <c r="CK602" s="4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6"/>
      <c r="DB602" s="96"/>
      <c r="DC602" s="96"/>
      <c r="DD602" s="96"/>
      <c r="DE602" s="96"/>
      <c r="DF602" s="96"/>
      <c r="DG602" s="91"/>
      <c r="DH602" s="91"/>
      <c r="DI602" s="91"/>
      <c r="DJ602" s="91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1"/>
      <c r="DV602" s="91"/>
      <c r="DW602" s="91"/>
      <c r="DX602" s="91"/>
      <c r="DY602" s="91"/>
      <c r="DZ602" s="91"/>
      <c r="EA602" s="91"/>
      <c r="EB602" s="91"/>
      <c r="EC602" s="91"/>
      <c r="ED602" s="91"/>
      <c r="EE602" s="91"/>
      <c r="EF602" s="91"/>
      <c r="EG602" s="91"/>
      <c r="EH602" s="91"/>
      <c r="EI602" s="91"/>
      <c r="EJ602" s="91"/>
      <c r="EK602" s="91"/>
      <c r="EL602" s="91"/>
      <c r="EM602" s="91"/>
      <c r="EN602" s="91"/>
      <c r="EO602" s="91"/>
      <c r="EP602" s="91"/>
      <c r="EQ602" s="91"/>
      <c r="ER602" s="91"/>
      <c r="ES602" s="91"/>
      <c r="ET602" s="91"/>
      <c r="EU602" s="91"/>
      <c r="EV602" s="91"/>
      <c r="EW602" s="91"/>
      <c r="EX602" s="91"/>
      <c r="EY602" s="104"/>
      <c r="EZ602" s="104"/>
      <c r="FA602" s="104"/>
      <c r="FB602" s="104"/>
      <c r="FC602" s="104"/>
      <c r="FD602" s="104"/>
      <c r="FE602" s="104"/>
      <c r="FF602" s="105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</row>
    <row r="603" spans="1:208" ht="14.25" customHeight="1" x14ac:dyDescent="0.2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4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41"/>
      <c r="BE603" s="91"/>
      <c r="BF603" s="91"/>
      <c r="BG603" s="91"/>
      <c r="BH603" s="91"/>
      <c r="BI603" s="41"/>
      <c r="BJ603" s="91"/>
      <c r="BK603" s="91"/>
      <c r="BL603" s="91"/>
      <c r="BM603" s="91"/>
      <c r="BN603" s="91"/>
      <c r="BO603" s="91"/>
      <c r="BP603" s="91"/>
      <c r="BQ603" s="91"/>
      <c r="BR603" s="41"/>
      <c r="BS603" s="41"/>
      <c r="BT603" s="41"/>
      <c r="BU603" s="41"/>
      <c r="BV603" s="41"/>
      <c r="BW603" s="41"/>
      <c r="BX603" s="91"/>
      <c r="BY603" s="91"/>
      <c r="BZ603" s="91"/>
      <c r="CA603" s="91"/>
      <c r="CB603" s="41"/>
      <c r="CC603" s="91"/>
      <c r="CD603" s="91"/>
      <c r="CE603" s="91"/>
      <c r="CF603" s="91"/>
      <c r="CG603" s="41"/>
      <c r="CH603" s="41"/>
      <c r="CI603" s="41"/>
      <c r="CJ603" s="41"/>
      <c r="CK603" s="4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6"/>
      <c r="DB603" s="96"/>
      <c r="DC603" s="96"/>
      <c r="DD603" s="96"/>
      <c r="DE603" s="96"/>
      <c r="DF603" s="96"/>
      <c r="DG603" s="91"/>
      <c r="DH603" s="91"/>
      <c r="DI603" s="91"/>
      <c r="DJ603" s="91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1"/>
      <c r="DV603" s="91"/>
      <c r="DW603" s="91"/>
      <c r="DX603" s="91"/>
      <c r="DY603" s="91"/>
      <c r="DZ603" s="91"/>
      <c r="EA603" s="91"/>
      <c r="EB603" s="91"/>
      <c r="EC603" s="91"/>
      <c r="ED603" s="91"/>
      <c r="EE603" s="91"/>
      <c r="EF603" s="91"/>
      <c r="EG603" s="91"/>
      <c r="EH603" s="91"/>
      <c r="EI603" s="91"/>
      <c r="EJ603" s="91"/>
      <c r="EK603" s="91"/>
      <c r="EL603" s="91"/>
      <c r="EM603" s="91"/>
      <c r="EN603" s="91"/>
      <c r="EO603" s="91"/>
      <c r="EP603" s="91"/>
      <c r="EQ603" s="91"/>
      <c r="ER603" s="91"/>
      <c r="ES603" s="91"/>
      <c r="ET603" s="91"/>
      <c r="EU603" s="91"/>
      <c r="EV603" s="91"/>
      <c r="EW603" s="91"/>
      <c r="EX603" s="91"/>
      <c r="EY603" s="104"/>
      <c r="EZ603" s="104"/>
      <c r="FA603" s="104"/>
      <c r="FB603" s="104"/>
      <c r="FC603" s="104"/>
      <c r="FD603" s="104"/>
      <c r="FE603" s="104"/>
      <c r="FF603" s="105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</row>
    <row r="604" spans="1:208" ht="14.25" customHeight="1" x14ac:dyDescent="0.2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4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41"/>
      <c r="BE604" s="91"/>
      <c r="BF604" s="91"/>
      <c r="BG604" s="91"/>
      <c r="BH604" s="91"/>
      <c r="BI604" s="41"/>
      <c r="BJ604" s="91"/>
      <c r="BK604" s="91"/>
      <c r="BL604" s="91"/>
      <c r="BM604" s="91"/>
      <c r="BN604" s="91"/>
      <c r="BO604" s="91"/>
      <c r="BP604" s="91"/>
      <c r="BQ604" s="91"/>
      <c r="BR604" s="41"/>
      <c r="BS604" s="41"/>
      <c r="BT604" s="41"/>
      <c r="BU604" s="41"/>
      <c r="BV604" s="41"/>
      <c r="BW604" s="41"/>
      <c r="BX604" s="91"/>
      <c r="BY604" s="91"/>
      <c r="BZ604" s="91"/>
      <c r="CA604" s="91"/>
      <c r="CB604" s="41"/>
      <c r="CC604" s="91"/>
      <c r="CD604" s="91"/>
      <c r="CE604" s="91"/>
      <c r="CF604" s="91"/>
      <c r="CG604" s="41"/>
      <c r="CH604" s="41"/>
      <c r="CI604" s="41"/>
      <c r="CJ604" s="41"/>
      <c r="CK604" s="4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6"/>
      <c r="DB604" s="96"/>
      <c r="DC604" s="96"/>
      <c r="DD604" s="96"/>
      <c r="DE604" s="96"/>
      <c r="DF604" s="96"/>
      <c r="DG604" s="91"/>
      <c r="DH604" s="91"/>
      <c r="DI604" s="91"/>
      <c r="DJ604" s="91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1"/>
      <c r="DV604" s="91"/>
      <c r="DW604" s="91"/>
      <c r="DX604" s="91"/>
      <c r="DY604" s="91"/>
      <c r="DZ604" s="91"/>
      <c r="EA604" s="91"/>
      <c r="EB604" s="91"/>
      <c r="EC604" s="91"/>
      <c r="ED604" s="91"/>
      <c r="EE604" s="91"/>
      <c r="EF604" s="91"/>
      <c r="EG604" s="91"/>
      <c r="EH604" s="91"/>
      <c r="EI604" s="91"/>
      <c r="EJ604" s="91"/>
      <c r="EK604" s="91"/>
      <c r="EL604" s="91"/>
      <c r="EM604" s="91"/>
      <c r="EN604" s="91"/>
      <c r="EO604" s="91"/>
      <c r="EP604" s="91"/>
      <c r="EQ604" s="91"/>
      <c r="ER604" s="91"/>
      <c r="ES604" s="91"/>
      <c r="ET604" s="91"/>
      <c r="EU604" s="91"/>
      <c r="EV604" s="91"/>
      <c r="EW604" s="91"/>
      <c r="EX604" s="91"/>
      <c r="EY604" s="104"/>
      <c r="EZ604" s="104"/>
      <c r="FA604" s="104"/>
      <c r="FB604" s="104"/>
      <c r="FC604" s="104"/>
      <c r="FD604" s="104"/>
      <c r="FE604" s="104"/>
      <c r="FF604" s="105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</row>
    <row r="605" spans="1:208" ht="14.25" customHeight="1" x14ac:dyDescent="0.2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4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41"/>
      <c r="BE605" s="91"/>
      <c r="BF605" s="91"/>
      <c r="BG605" s="91"/>
      <c r="BH605" s="91"/>
      <c r="BI605" s="41"/>
      <c r="BJ605" s="91"/>
      <c r="BK605" s="91"/>
      <c r="BL605" s="91"/>
      <c r="BM605" s="91"/>
      <c r="BN605" s="91"/>
      <c r="BO605" s="91"/>
      <c r="BP605" s="91"/>
      <c r="BQ605" s="91"/>
      <c r="BR605" s="41"/>
      <c r="BS605" s="41"/>
      <c r="BT605" s="41"/>
      <c r="BU605" s="41"/>
      <c r="BV605" s="41"/>
      <c r="BW605" s="41"/>
      <c r="BX605" s="91"/>
      <c r="BY605" s="91"/>
      <c r="BZ605" s="91"/>
      <c r="CA605" s="91"/>
      <c r="CB605" s="41"/>
      <c r="CC605" s="91"/>
      <c r="CD605" s="91"/>
      <c r="CE605" s="91"/>
      <c r="CF605" s="91"/>
      <c r="CG605" s="41"/>
      <c r="CH605" s="41"/>
      <c r="CI605" s="41"/>
      <c r="CJ605" s="41"/>
      <c r="CK605" s="4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6"/>
      <c r="DB605" s="96"/>
      <c r="DC605" s="96"/>
      <c r="DD605" s="96"/>
      <c r="DE605" s="96"/>
      <c r="DF605" s="96"/>
      <c r="DG605" s="91"/>
      <c r="DH605" s="91"/>
      <c r="DI605" s="91"/>
      <c r="DJ605" s="91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1"/>
      <c r="DV605" s="91"/>
      <c r="DW605" s="91"/>
      <c r="DX605" s="91"/>
      <c r="DY605" s="91"/>
      <c r="DZ605" s="91"/>
      <c r="EA605" s="91"/>
      <c r="EB605" s="91"/>
      <c r="EC605" s="91"/>
      <c r="ED605" s="91"/>
      <c r="EE605" s="91"/>
      <c r="EF605" s="91"/>
      <c r="EG605" s="91"/>
      <c r="EH605" s="91"/>
      <c r="EI605" s="91"/>
      <c r="EJ605" s="91"/>
      <c r="EK605" s="91"/>
      <c r="EL605" s="91"/>
      <c r="EM605" s="91"/>
      <c r="EN605" s="91"/>
      <c r="EO605" s="91"/>
      <c r="EP605" s="91"/>
      <c r="EQ605" s="91"/>
      <c r="ER605" s="91"/>
      <c r="ES605" s="91"/>
      <c r="ET605" s="91"/>
      <c r="EU605" s="91"/>
      <c r="EV605" s="91"/>
      <c r="EW605" s="91"/>
      <c r="EX605" s="91"/>
      <c r="EY605" s="104"/>
      <c r="EZ605" s="104"/>
      <c r="FA605" s="104"/>
      <c r="FB605" s="104"/>
      <c r="FC605" s="104"/>
      <c r="FD605" s="104"/>
      <c r="FE605" s="104"/>
      <c r="FF605" s="105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</row>
    <row r="606" spans="1:208" ht="14.25" customHeight="1" x14ac:dyDescent="0.2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4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41"/>
      <c r="BE606" s="91"/>
      <c r="BF606" s="91"/>
      <c r="BG606" s="91"/>
      <c r="BH606" s="91"/>
      <c r="BI606" s="41"/>
      <c r="BJ606" s="91"/>
      <c r="BK606" s="91"/>
      <c r="BL606" s="91"/>
      <c r="BM606" s="91"/>
      <c r="BN606" s="91"/>
      <c r="BO606" s="91"/>
      <c r="BP606" s="91"/>
      <c r="BQ606" s="91"/>
      <c r="BR606" s="41"/>
      <c r="BS606" s="41"/>
      <c r="BT606" s="41"/>
      <c r="BU606" s="41"/>
      <c r="BV606" s="41"/>
      <c r="BW606" s="41"/>
      <c r="BX606" s="91"/>
      <c r="BY606" s="91"/>
      <c r="BZ606" s="91"/>
      <c r="CA606" s="91"/>
      <c r="CB606" s="41"/>
      <c r="CC606" s="91"/>
      <c r="CD606" s="91"/>
      <c r="CE606" s="91"/>
      <c r="CF606" s="91"/>
      <c r="CG606" s="41"/>
      <c r="CH606" s="41"/>
      <c r="CI606" s="41"/>
      <c r="CJ606" s="41"/>
      <c r="CK606" s="4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6"/>
      <c r="DB606" s="96"/>
      <c r="DC606" s="96"/>
      <c r="DD606" s="96"/>
      <c r="DE606" s="96"/>
      <c r="DF606" s="96"/>
      <c r="DG606" s="91"/>
      <c r="DH606" s="91"/>
      <c r="DI606" s="91"/>
      <c r="DJ606" s="91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1"/>
      <c r="DV606" s="91"/>
      <c r="DW606" s="91"/>
      <c r="DX606" s="91"/>
      <c r="DY606" s="91"/>
      <c r="DZ606" s="91"/>
      <c r="EA606" s="91"/>
      <c r="EB606" s="91"/>
      <c r="EC606" s="91"/>
      <c r="ED606" s="91"/>
      <c r="EE606" s="91"/>
      <c r="EF606" s="91"/>
      <c r="EG606" s="91"/>
      <c r="EH606" s="91"/>
      <c r="EI606" s="91"/>
      <c r="EJ606" s="91"/>
      <c r="EK606" s="91"/>
      <c r="EL606" s="91"/>
      <c r="EM606" s="91"/>
      <c r="EN606" s="91"/>
      <c r="EO606" s="91"/>
      <c r="EP606" s="91"/>
      <c r="EQ606" s="91"/>
      <c r="ER606" s="91"/>
      <c r="ES606" s="91"/>
      <c r="ET606" s="91"/>
      <c r="EU606" s="91"/>
      <c r="EV606" s="91"/>
      <c r="EW606" s="91"/>
      <c r="EX606" s="91"/>
      <c r="EY606" s="104"/>
      <c r="EZ606" s="104"/>
      <c r="FA606" s="104"/>
      <c r="FB606" s="104"/>
      <c r="FC606" s="104"/>
      <c r="FD606" s="104"/>
      <c r="FE606" s="104"/>
      <c r="FF606" s="105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</row>
    <row r="607" spans="1:208" ht="14.25" customHeight="1" x14ac:dyDescent="0.2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4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41"/>
      <c r="BE607" s="91"/>
      <c r="BF607" s="91"/>
      <c r="BG607" s="91"/>
      <c r="BH607" s="91"/>
      <c r="BI607" s="41"/>
      <c r="BJ607" s="91"/>
      <c r="BK607" s="91"/>
      <c r="BL607" s="91"/>
      <c r="BM607" s="91"/>
      <c r="BN607" s="91"/>
      <c r="BO607" s="91"/>
      <c r="BP607" s="91"/>
      <c r="BQ607" s="91"/>
      <c r="BR607" s="41"/>
      <c r="BS607" s="41"/>
      <c r="BT607" s="41"/>
      <c r="BU607" s="41"/>
      <c r="BV607" s="41"/>
      <c r="BW607" s="41"/>
      <c r="BX607" s="91"/>
      <c r="BY607" s="91"/>
      <c r="BZ607" s="91"/>
      <c r="CA607" s="91"/>
      <c r="CB607" s="41"/>
      <c r="CC607" s="91"/>
      <c r="CD607" s="91"/>
      <c r="CE607" s="91"/>
      <c r="CF607" s="91"/>
      <c r="CG607" s="41"/>
      <c r="CH607" s="41"/>
      <c r="CI607" s="41"/>
      <c r="CJ607" s="41"/>
      <c r="CK607" s="4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6"/>
      <c r="DB607" s="96"/>
      <c r="DC607" s="96"/>
      <c r="DD607" s="96"/>
      <c r="DE607" s="96"/>
      <c r="DF607" s="96"/>
      <c r="DG607" s="91"/>
      <c r="DH607" s="91"/>
      <c r="DI607" s="91"/>
      <c r="DJ607" s="91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1"/>
      <c r="DV607" s="91"/>
      <c r="DW607" s="91"/>
      <c r="DX607" s="91"/>
      <c r="DY607" s="91"/>
      <c r="DZ607" s="91"/>
      <c r="EA607" s="91"/>
      <c r="EB607" s="91"/>
      <c r="EC607" s="91"/>
      <c r="ED607" s="91"/>
      <c r="EE607" s="91"/>
      <c r="EF607" s="91"/>
      <c r="EG607" s="91"/>
      <c r="EH607" s="91"/>
      <c r="EI607" s="91"/>
      <c r="EJ607" s="91"/>
      <c r="EK607" s="91"/>
      <c r="EL607" s="91"/>
      <c r="EM607" s="91"/>
      <c r="EN607" s="91"/>
      <c r="EO607" s="91"/>
      <c r="EP607" s="91"/>
      <c r="EQ607" s="91"/>
      <c r="ER607" s="91"/>
      <c r="ES607" s="91"/>
      <c r="ET607" s="91"/>
      <c r="EU607" s="91"/>
      <c r="EV607" s="91"/>
      <c r="EW607" s="91"/>
      <c r="EX607" s="91"/>
      <c r="EY607" s="104"/>
      <c r="EZ607" s="104"/>
      <c r="FA607" s="104"/>
      <c r="FB607" s="104"/>
      <c r="FC607" s="104"/>
      <c r="FD607" s="104"/>
      <c r="FE607" s="104"/>
      <c r="FF607" s="105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</row>
    <row r="608" spans="1:208" ht="14.25" customHeight="1" x14ac:dyDescent="0.2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4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41"/>
      <c r="BE608" s="91"/>
      <c r="BF608" s="91"/>
      <c r="BG608" s="91"/>
      <c r="BH608" s="91"/>
      <c r="BI608" s="41"/>
      <c r="BJ608" s="91"/>
      <c r="BK608" s="91"/>
      <c r="BL608" s="91"/>
      <c r="BM608" s="91"/>
      <c r="BN608" s="91"/>
      <c r="BO608" s="91"/>
      <c r="BP608" s="91"/>
      <c r="BQ608" s="91"/>
      <c r="BR608" s="41"/>
      <c r="BS608" s="41"/>
      <c r="BT608" s="41"/>
      <c r="BU608" s="41"/>
      <c r="BV608" s="41"/>
      <c r="BW608" s="41"/>
      <c r="BX608" s="91"/>
      <c r="BY608" s="91"/>
      <c r="BZ608" s="91"/>
      <c r="CA608" s="91"/>
      <c r="CB608" s="41"/>
      <c r="CC608" s="91"/>
      <c r="CD608" s="91"/>
      <c r="CE608" s="91"/>
      <c r="CF608" s="91"/>
      <c r="CG608" s="41"/>
      <c r="CH608" s="41"/>
      <c r="CI608" s="41"/>
      <c r="CJ608" s="41"/>
      <c r="CK608" s="4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6"/>
      <c r="DB608" s="96"/>
      <c r="DC608" s="96"/>
      <c r="DD608" s="96"/>
      <c r="DE608" s="96"/>
      <c r="DF608" s="96"/>
      <c r="DG608" s="91"/>
      <c r="DH608" s="91"/>
      <c r="DI608" s="91"/>
      <c r="DJ608" s="91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1"/>
      <c r="DV608" s="91"/>
      <c r="DW608" s="91"/>
      <c r="DX608" s="91"/>
      <c r="DY608" s="91"/>
      <c r="DZ608" s="91"/>
      <c r="EA608" s="91"/>
      <c r="EB608" s="91"/>
      <c r="EC608" s="91"/>
      <c r="ED608" s="91"/>
      <c r="EE608" s="91"/>
      <c r="EF608" s="91"/>
      <c r="EG608" s="91"/>
      <c r="EH608" s="91"/>
      <c r="EI608" s="91"/>
      <c r="EJ608" s="91"/>
      <c r="EK608" s="91"/>
      <c r="EL608" s="91"/>
      <c r="EM608" s="91"/>
      <c r="EN608" s="91"/>
      <c r="EO608" s="91"/>
      <c r="EP608" s="91"/>
      <c r="EQ608" s="91"/>
      <c r="ER608" s="91"/>
      <c r="ES608" s="91"/>
      <c r="ET608" s="91"/>
      <c r="EU608" s="91"/>
      <c r="EV608" s="91"/>
      <c r="EW608" s="91"/>
      <c r="EX608" s="91"/>
      <c r="EY608" s="104"/>
      <c r="EZ608" s="104"/>
      <c r="FA608" s="104"/>
      <c r="FB608" s="104"/>
      <c r="FC608" s="104"/>
      <c r="FD608" s="104"/>
      <c r="FE608" s="104"/>
      <c r="FF608" s="105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</row>
    <row r="609" spans="1:208" ht="14.25" customHeight="1" x14ac:dyDescent="0.2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4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41"/>
      <c r="BE609" s="91"/>
      <c r="BF609" s="91"/>
      <c r="BG609" s="91"/>
      <c r="BH609" s="91"/>
      <c r="BI609" s="41"/>
      <c r="BJ609" s="91"/>
      <c r="BK609" s="91"/>
      <c r="BL609" s="91"/>
      <c r="BM609" s="91"/>
      <c r="BN609" s="91"/>
      <c r="BO609" s="91"/>
      <c r="BP609" s="91"/>
      <c r="BQ609" s="91"/>
      <c r="BR609" s="41"/>
      <c r="BS609" s="41"/>
      <c r="BT609" s="41"/>
      <c r="BU609" s="41"/>
      <c r="BV609" s="41"/>
      <c r="BW609" s="41"/>
      <c r="BX609" s="91"/>
      <c r="BY609" s="91"/>
      <c r="BZ609" s="91"/>
      <c r="CA609" s="91"/>
      <c r="CB609" s="41"/>
      <c r="CC609" s="91"/>
      <c r="CD609" s="91"/>
      <c r="CE609" s="91"/>
      <c r="CF609" s="91"/>
      <c r="CG609" s="41"/>
      <c r="CH609" s="41"/>
      <c r="CI609" s="41"/>
      <c r="CJ609" s="41"/>
      <c r="CK609" s="4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6"/>
      <c r="DB609" s="96"/>
      <c r="DC609" s="96"/>
      <c r="DD609" s="96"/>
      <c r="DE609" s="96"/>
      <c r="DF609" s="96"/>
      <c r="DG609" s="91"/>
      <c r="DH609" s="91"/>
      <c r="DI609" s="91"/>
      <c r="DJ609" s="91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1"/>
      <c r="DV609" s="91"/>
      <c r="DW609" s="91"/>
      <c r="DX609" s="91"/>
      <c r="DY609" s="91"/>
      <c r="DZ609" s="91"/>
      <c r="EA609" s="91"/>
      <c r="EB609" s="91"/>
      <c r="EC609" s="91"/>
      <c r="ED609" s="91"/>
      <c r="EE609" s="91"/>
      <c r="EF609" s="91"/>
      <c r="EG609" s="91"/>
      <c r="EH609" s="91"/>
      <c r="EI609" s="91"/>
      <c r="EJ609" s="91"/>
      <c r="EK609" s="91"/>
      <c r="EL609" s="91"/>
      <c r="EM609" s="91"/>
      <c r="EN609" s="91"/>
      <c r="EO609" s="91"/>
      <c r="EP609" s="91"/>
      <c r="EQ609" s="91"/>
      <c r="ER609" s="91"/>
      <c r="ES609" s="91"/>
      <c r="ET609" s="91"/>
      <c r="EU609" s="91"/>
      <c r="EV609" s="91"/>
      <c r="EW609" s="91"/>
      <c r="EX609" s="91"/>
      <c r="EY609" s="104"/>
      <c r="EZ609" s="104"/>
      <c r="FA609" s="104"/>
      <c r="FB609" s="104"/>
      <c r="FC609" s="104"/>
      <c r="FD609" s="104"/>
      <c r="FE609" s="104"/>
      <c r="FF609" s="105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</row>
    <row r="610" spans="1:208" ht="14.25" customHeight="1" x14ac:dyDescent="0.2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4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41"/>
      <c r="BE610" s="91"/>
      <c r="BF610" s="91"/>
      <c r="BG610" s="91"/>
      <c r="BH610" s="91"/>
      <c r="BI610" s="41"/>
      <c r="BJ610" s="91"/>
      <c r="BK610" s="91"/>
      <c r="BL610" s="91"/>
      <c r="BM610" s="91"/>
      <c r="BN610" s="91"/>
      <c r="BO610" s="91"/>
      <c r="BP610" s="91"/>
      <c r="BQ610" s="91"/>
      <c r="BR610" s="41"/>
      <c r="BS610" s="41"/>
      <c r="BT610" s="41"/>
      <c r="BU610" s="41"/>
      <c r="BV610" s="41"/>
      <c r="BW610" s="41"/>
      <c r="BX610" s="91"/>
      <c r="BY610" s="91"/>
      <c r="BZ610" s="91"/>
      <c r="CA610" s="91"/>
      <c r="CB610" s="41"/>
      <c r="CC610" s="91"/>
      <c r="CD610" s="91"/>
      <c r="CE610" s="91"/>
      <c r="CF610" s="91"/>
      <c r="CG610" s="41"/>
      <c r="CH610" s="41"/>
      <c r="CI610" s="41"/>
      <c r="CJ610" s="41"/>
      <c r="CK610" s="4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6"/>
      <c r="DB610" s="96"/>
      <c r="DC610" s="96"/>
      <c r="DD610" s="96"/>
      <c r="DE610" s="96"/>
      <c r="DF610" s="96"/>
      <c r="DG610" s="91"/>
      <c r="DH610" s="91"/>
      <c r="DI610" s="91"/>
      <c r="DJ610" s="91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1"/>
      <c r="DV610" s="91"/>
      <c r="DW610" s="91"/>
      <c r="DX610" s="91"/>
      <c r="DY610" s="91"/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  <c r="EJ610" s="91"/>
      <c r="EK610" s="91"/>
      <c r="EL610" s="91"/>
      <c r="EM610" s="91"/>
      <c r="EN610" s="91"/>
      <c r="EO610" s="91"/>
      <c r="EP610" s="91"/>
      <c r="EQ610" s="91"/>
      <c r="ER610" s="91"/>
      <c r="ES610" s="91"/>
      <c r="ET610" s="91"/>
      <c r="EU610" s="91"/>
      <c r="EV610" s="91"/>
      <c r="EW610" s="91"/>
      <c r="EX610" s="91"/>
      <c r="EY610" s="104"/>
      <c r="EZ610" s="104"/>
      <c r="FA610" s="104"/>
      <c r="FB610" s="104"/>
      <c r="FC610" s="104"/>
      <c r="FD610" s="104"/>
      <c r="FE610" s="104"/>
      <c r="FF610" s="105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</row>
    <row r="611" spans="1:208" ht="14.25" customHeight="1" x14ac:dyDescent="0.2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4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41"/>
      <c r="BE611" s="91"/>
      <c r="BF611" s="91"/>
      <c r="BG611" s="91"/>
      <c r="BH611" s="91"/>
      <c r="BI611" s="41"/>
      <c r="BJ611" s="91"/>
      <c r="BK611" s="91"/>
      <c r="BL611" s="91"/>
      <c r="BM611" s="91"/>
      <c r="BN611" s="91"/>
      <c r="BO611" s="91"/>
      <c r="BP611" s="91"/>
      <c r="BQ611" s="91"/>
      <c r="BR611" s="41"/>
      <c r="BS611" s="41"/>
      <c r="BT611" s="41"/>
      <c r="BU611" s="41"/>
      <c r="BV611" s="41"/>
      <c r="BW611" s="41"/>
      <c r="BX611" s="91"/>
      <c r="BY611" s="91"/>
      <c r="BZ611" s="91"/>
      <c r="CA611" s="91"/>
      <c r="CB611" s="41"/>
      <c r="CC611" s="91"/>
      <c r="CD611" s="91"/>
      <c r="CE611" s="91"/>
      <c r="CF611" s="91"/>
      <c r="CG611" s="41"/>
      <c r="CH611" s="41"/>
      <c r="CI611" s="41"/>
      <c r="CJ611" s="41"/>
      <c r="CK611" s="4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6"/>
      <c r="DB611" s="96"/>
      <c r="DC611" s="96"/>
      <c r="DD611" s="96"/>
      <c r="DE611" s="96"/>
      <c r="DF611" s="96"/>
      <c r="DG611" s="91"/>
      <c r="DH611" s="91"/>
      <c r="DI611" s="91"/>
      <c r="DJ611" s="91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1"/>
      <c r="DV611" s="91"/>
      <c r="DW611" s="91"/>
      <c r="DX611" s="91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  <c r="EJ611" s="91"/>
      <c r="EK611" s="91"/>
      <c r="EL611" s="91"/>
      <c r="EM611" s="91"/>
      <c r="EN611" s="91"/>
      <c r="EO611" s="91"/>
      <c r="EP611" s="91"/>
      <c r="EQ611" s="91"/>
      <c r="ER611" s="91"/>
      <c r="ES611" s="91"/>
      <c r="ET611" s="91"/>
      <c r="EU611" s="91"/>
      <c r="EV611" s="91"/>
      <c r="EW611" s="91"/>
      <c r="EX611" s="91"/>
      <c r="EY611" s="104"/>
      <c r="EZ611" s="104"/>
      <c r="FA611" s="104"/>
      <c r="FB611" s="104"/>
      <c r="FC611" s="104"/>
      <c r="FD611" s="104"/>
      <c r="FE611" s="104"/>
      <c r="FF611" s="105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</row>
    <row r="612" spans="1:208" ht="14.25" customHeight="1" x14ac:dyDescent="0.2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4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41"/>
      <c r="BE612" s="91"/>
      <c r="BF612" s="91"/>
      <c r="BG612" s="91"/>
      <c r="BH612" s="91"/>
      <c r="BI612" s="41"/>
      <c r="BJ612" s="91"/>
      <c r="BK612" s="91"/>
      <c r="BL612" s="91"/>
      <c r="BM612" s="91"/>
      <c r="BN612" s="91"/>
      <c r="BO612" s="91"/>
      <c r="BP612" s="91"/>
      <c r="BQ612" s="91"/>
      <c r="BR612" s="41"/>
      <c r="BS612" s="41"/>
      <c r="BT612" s="41"/>
      <c r="BU612" s="41"/>
      <c r="BV612" s="41"/>
      <c r="BW612" s="41"/>
      <c r="BX612" s="91"/>
      <c r="BY612" s="91"/>
      <c r="BZ612" s="91"/>
      <c r="CA612" s="91"/>
      <c r="CB612" s="41"/>
      <c r="CC612" s="91"/>
      <c r="CD612" s="91"/>
      <c r="CE612" s="91"/>
      <c r="CF612" s="91"/>
      <c r="CG612" s="41"/>
      <c r="CH612" s="41"/>
      <c r="CI612" s="41"/>
      <c r="CJ612" s="41"/>
      <c r="CK612" s="4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6"/>
      <c r="DB612" s="96"/>
      <c r="DC612" s="96"/>
      <c r="DD612" s="96"/>
      <c r="DE612" s="96"/>
      <c r="DF612" s="96"/>
      <c r="DG612" s="91"/>
      <c r="DH612" s="91"/>
      <c r="DI612" s="91"/>
      <c r="DJ612" s="91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1"/>
      <c r="DV612" s="91"/>
      <c r="DW612" s="91"/>
      <c r="DX612" s="91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  <c r="EJ612" s="91"/>
      <c r="EK612" s="91"/>
      <c r="EL612" s="91"/>
      <c r="EM612" s="91"/>
      <c r="EN612" s="91"/>
      <c r="EO612" s="91"/>
      <c r="EP612" s="91"/>
      <c r="EQ612" s="91"/>
      <c r="ER612" s="91"/>
      <c r="ES612" s="91"/>
      <c r="ET612" s="91"/>
      <c r="EU612" s="91"/>
      <c r="EV612" s="91"/>
      <c r="EW612" s="91"/>
      <c r="EX612" s="91"/>
      <c r="EY612" s="104"/>
      <c r="EZ612" s="104"/>
      <c r="FA612" s="104"/>
      <c r="FB612" s="104"/>
      <c r="FC612" s="104"/>
      <c r="FD612" s="104"/>
      <c r="FE612" s="104"/>
      <c r="FF612" s="105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</row>
    <row r="613" spans="1:208" ht="14.25" customHeight="1" x14ac:dyDescent="0.2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4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41"/>
      <c r="BE613" s="91"/>
      <c r="BF613" s="91"/>
      <c r="BG613" s="91"/>
      <c r="BH613" s="91"/>
      <c r="BI613" s="41"/>
      <c r="BJ613" s="91"/>
      <c r="BK613" s="91"/>
      <c r="BL613" s="91"/>
      <c r="BM613" s="91"/>
      <c r="BN613" s="91"/>
      <c r="BO613" s="91"/>
      <c r="BP613" s="91"/>
      <c r="BQ613" s="91"/>
      <c r="BR613" s="41"/>
      <c r="BS613" s="41"/>
      <c r="BT613" s="41"/>
      <c r="BU613" s="41"/>
      <c r="BV613" s="41"/>
      <c r="BW613" s="41"/>
      <c r="BX613" s="91"/>
      <c r="BY613" s="91"/>
      <c r="BZ613" s="91"/>
      <c r="CA613" s="91"/>
      <c r="CB613" s="41"/>
      <c r="CC613" s="91"/>
      <c r="CD613" s="91"/>
      <c r="CE613" s="91"/>
      <c r="CF613" s="91"/>
      <c r="CG613" s="41"/>
      <c r="CH613" s="41"/>
      <c r="CI613" s="41"/>
      <c r="CJ613" s="41"/>
      <c r="CK613" s="4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6"/>
      <c r="DB613" s="96"/>
      <c r="DC613" s="96"/>
      <c r="DD613" s="96"/>
      <c r="DE613" s="96"/>
      <c r="DF613" s="96"/>
      <c r="DG613" s="91"/>
      <c r="DH613" s="91"/>
      <c r="DI613" s="91"/>
      <c r="DJ613" s="91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1"/>
      <c r="DV613" s="91"/>
      <c r="DW613" s="91"/>
      <c r="DX613" s="91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  <c r="EJ613" s="91"/>
      <c r="EK613" s="91"/>
      <c r="EL613" s="91"/>
      <c r="EM613" s="91"/>
      <c r="EN613" s="91"/>
      <c r="EO613" s="91"/>
      <c r="EP613" s="91"/>
      <c r="EQ613" s="91"/>
      <c r="ER613" s="91"/>
      <c r="ES613" s="91"/>
      <c r="ET613" s="91"/>
      <c r="EU613" s="91"/>
      <c r="EV613" s="91"/>
      <c r="EW613" s="91"/>
      <c r="EX613" s="91"/>
      <c r="EY613" s="104"/>
      <c r="EZ613" s="104"/>
      <c r="FA613" s="104"/>
      <c r="FB613" s="104"/>
      <c r="FC613" s="104"/>
      <c r="FD613" s="104"/>
      <c r="FE613" s="104"/>
      <c r="FF613" s="105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</row>
    <row r="614" spans="1:208" ht="14.25" customHeight="1" x14ac:dyDescent="0.2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4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41"/>
      <c r="BE614" s="91"/>
      <c r="BF614" s="91"/>
      <c r="BG614" s="91"/>
      <c r="BH614" s="91"/>
      <c r="BI614" s="41"/>
      <c r="BJ614" s="91"/>
      <c r="BK614" s="91"/>
      <c r="BL614" s="91"/>
      <c r="BM614" s="91"/>
      <c r="BN614" s="91"/>
      <c r="BO614" s="91"/>
      <c r="BP614" s="91"/>
      <c r="BQ614" s="91"/>
      <c r="BR614" s="41"/>
      <c r="BS614" s="41"/>
      <c r="BT614" s="41"/>
      <c r="BU614" s="41"/>
      <c r="BV614" s="41"/>
      <c r="BW614" s="41"/>
      <c r="BX614" s="91"/>
      <c r="BY614" s="91"/>
      <c r="BZ614" s="91"/>
      <c r="CA614" s="91"/>
      <c r="CB614" s="41"/>
      <c r="CC614" s="91"/>
      <c r="CD614" s="91"/>
      <c r="CE614" s="91"/>
      <c r="CF614" s="91"/>
      <c r="CG614" s="41"/>
      <c r="CH614" s="41"/>
      <c r="CI614" s="41"/>
      <c r="CJ614" s="41"/>
      <c r="CK614" s="4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6"/>
      <c r="DB614" s="96"/>
      <c r="DC614" s="96"/>
      <c r="DD614" s="96"/>
      <c r="DE614" s="96"/>
      <c r="DF614" s="96"/>
      <c r="DG614" s="91"/>
      <c r="DH614" s="91"/>
      <c r="DI614" s="91"/>
      <c r="DJ614" s="91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1"/>
      <c r="DV614" s="91"/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  <c r="EJ614" s="91"/>
      <c r="EK614" s="91"/>
      <c r="EL614" s="91"/>
      <c r="EM614" s="91"/>
      <c r="EN614" s="91"/>
      <c r="EO614" s="91"/>
      <c r="EP614" s="91"/>
      <c r="EQ614" s="91"/>
      <c r="ER614" s="91"/>
      <c r="ES614" s="91"/>
      <c r="ET614" s="91"/>
      <c r="EU614" s="91"/>
      <c r="EV614" s="91"/>
      <c r="EW614" s="91"/>
      <c r="EX614" s="91"/>
      <c r="EY614" s="104"/>
      <c r="EZ614" s="104"/>
      <c r="FA614" s="104"/>
      <c r="FB614" s="104"/>
      <c r="FC614" s="104"/>
      <c r="FD614" s="104"/>
      <c r="FE614" s="104"/>
      <c r="FF614" s="105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</row>
    <row r="615" spans="1:208" ht="14.25" customHeight="1" x14ac:dyDescent="0.2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4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41"/>
      <c r="BE615" s="91"/>
      <c r="BF615" s="91"/>
      <c r="BG615" s="91"/>
      <c r="BH615" s="91"/>
      <c r="BI615" s="41"/>
      <c r="BJ615" s="91"/>
      <c r="BK615" s="91"/>
      <c r="BL615" s="91"/>
      <c r="BM615" s="91"/>
      <c r="BN615" s="91"/>
      <c r="BO615" s="91"/>
      <c r="BP615" s="91"/>
      <c r="BQ615" s="91"/>
      <c r="BR615" s="41"/>
      <c r="BS615" s="41"/>
      <c r="BT615" s="41"/>
      <c r="BU615" s="41"/>
      <c r="BV615" s="41"/>
      <c r="BW615" s="41"/>
      <c r="BX615" s="91"/>
      <c r="BY615" s="91"/>
      <c r="BZ615" s="91"/>
      <c r="CA615" s="91"/>
      <c r="CB615" s="41"/>
      <c r="CC615" s="91"/>
      <c r="CD615" s="91"/>
      <c r="CE615" s="91"/>
      <c r="CF615" s="91"/>
      <c r="CG615" s="41"/>
      <c r="CH615" s="41"/>
      <c r="CI615" s="41"/>
      <c r="CJ615" s="41"/>
      <c r="CK615" s="4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6"/>
      <c r="DB615" s="96"/>
      <c r="DC615" s="96"/>
      <c r="DD615" s="96"/>
      <c r="DE615" s="96"/>
      <c r="DF615" s="96"/>
      <c r="DG615" s="91"/>
      <c r="DH615" s="91"/>
      <c r="DI615" s="91"/>
      <c r="DJ615" s="91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1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  <c r="EJ615" s="91"/>
      <c r="EK615" s="91"/>
      <c r="EL615" s="91"/>
      <c r="EM615" s="91"/>
      <c r="EN615" s="91"/>
      <c r="EO615" s="91"/>
      <c r="EP615" s="91"/>
      <c r="EQ615" s="91"/>
      <c r="ER615" s="91"/>
      <c r="ES615" s="91"/>
      <c r="ET615" s="91"/>
      <c r="EU615" s="91"/>
      <c r="EV615" s="91"/>
      <c r="EW615" s="91"/>
      <c r="EX615" s="91"/>
      <c r="EY615" s="104"/>
      <c r="EZ615" s="104"/>
      <c r="FA615" s="104"/>
      <c r="FB615" s="104"/>
      <c r="FC615" s="104"/>
      <c r="FD615" s="104"/>
      <c r="FE615" s="104"/>
      <c r="FF615" s="105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</row>
    <row r="616" spans="1:208" ht="14.25" customHeight="1" x14ac:dyDescent="0.2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4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41"/>
      <c r="BE616" s="91"/>
      <c r="BF616" s="91"/>
      <c r="BG616" s="91"/>
      <c r="BH616" s="91"/>
      <c r="BI616" s="41"/>
      <c r="BJ616" s="91"/>
      <c r="BK616" s="91"/>
      <c r="BL616" s="91"/>
      <c r="BM616" s="91"/>
      <c r="BN616" s="91"/>
      <c r="BO616" s="91"/>
      <c r="BP616" s="91"/>
      <c r="BQ616" s="91"/>
      <c r="BR616" s="41"/>
      <c r="BS616" s="41"/>
      <c r="BT616" s="41"/>
      <c r="BU616" s="41"/>
      <c r="BV616" s="41"/>
      <c r="BW616" s="41"/>
      <c r="BX616" s="91"/>
      <c r="BY616" s="91"/>
      <c r="BZ616" s="91"/>
      <c r="CA616" s="91"/>
      <c r="CB616" s="41"/>
      <c r="CC616" s="91"/>
      <c r="CD616" s="91"/>
      <c r="CE616" s="91"/>
      <c r="CF616" s="91"/>
      <c r="CG616" s="41"/>
      <c r="CH616" s="41"/>
      <c r="CI616" s="41"/>
      <c r="CJ616" s="41"/>
      <c r="CK616" s="4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6"/>
      <c r="DB616" s="96"/>
      <c r="DC616" s="96"/>
      <c r="DD616" s="96"/>
      <c r="DE616" s="96"/>
      <c r="DF616" s="96"/>
      <c r="DG616" s="91"/>
      <c r="DH616" s="91"/>
      <c r="DI616" s="91"/>
      <c r="DJ616" s="91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1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  <c r="EJ616" s="91"/>
      <c r="EK616" s="91"/>
      <c r="EL616" s="91"/>
      <c r="EM616" s="91"/>
      <c r="EN616" s="91"/>
      <c r="EO616" s="91"/>
      <c r="EP616" s="91"/>
      <c r="EQ616" s="91"/>
      <c r="ER616" s="91"/>
      <c r="ES616" s="91"/>
      <c r="ET616" s="91"/>
      <c r="EU616" s="91"/>
      <c r="EV616" s="91"/>
      <c r="EW616" s="91"/>
      <c r="EX616" s="91"/>
      <c r="EY616" s="104"/>
      <c r="EZ616" s="104"/>
      <c r="FA616" s="104"/>
      <c r="FB616" s="104"/>
      <c r="FC616" s="104"/>
      <c r="FD616" s="104"/>
      <c r="FE616" s="104"/>
      <c r="FF616" s="105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</row>
    <row r="617" spans="1:208" ht="14.25" customHeight="1" x14ac:dyDescent="0.2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4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41"/>
      <c r="BE617" s="91"/>
      <c r="BF617" s="91"/>
      <c r="BG617" s="91"/>
      <c r="BH617" s="91"/>
      <c r="BI617" s="41"/>
      <c r="BJ617" s="91"/>
      <c r="BK617" s="91"/>
      <c r="BL617" s="91"/>
      <c r="BM617" s="91"/>
      <c r="BN617" s="91"/>
      <c r="BO617" s="91"/>
      <c r="BP617" s="91"/>
      <c r="BQ617" s="91"/>
      <c r="BR617" s="41"/>
      <c r="BS617" s="41"/>
      <c r="BT617" s="41"/>
      <c r="BU617" s="41"/>
      <c r="BV617" s="41"/>
      <c r="BW617" s="41"/>
      <c r="BX617" s="91"/>
      <c r="BY617" s="91"/>
      <c r="BZ617" s="91"/>
      <c r="CA617" s="91"/>
      <c r="CB617" s="41"/>
      <c r="CC617" s="91"/>
      <c r="CD617" s="91"/>
      <c r="CE617" s="91"/>
      <c r="CF617" s="91"/>
      <c r="CG617" s="41"/>
      <c r="CH617" s="41"/>
      <c r="CI617" s="41"/>
      <c r="CJ617" s="41"/>
      <c r="CK617" s="4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6"/>
      <c r="DB617" s="96"/>
      <c r="DC617" s="96"/>
      <c r="DD617" s="96"/>
      <c r="DE617" s="96"/>
      <c r="DF617" s="96"/>
      <c r="DG617" s="91"/>
      <c r="DH617" s="91"/>
      <c r="DI617" s="91"/>
      <c r="DJ617" s="91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1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  <c r="EJ617" s="91"/>
      <c r="EK617" s="91"/>
      <c r="EL617" s="91"/>
      <c r="EM617" s="91"/>
      <c r="EN617" s="91"/>
      <c r="EO617" s="91"/>
      <c r="EP617" s="91"/>
      <c r="EQ617" s="91"/>
      <c r="ER617" s="91"/>
      <c r="ES617" s="91"/>
      <c r="ET617" s="91"/>
      <c r="EU617" s="91"/>
      <c r="EV617" s="91"/>
      <c r="EW617" s="91"/>
      <c r="EX617" s="91"/>
      <c r="EY617" s="104"/>
      <c r="EZ617" s="104"/>
      <c r="FA617" s="104"/>
      <c r="FB617" s="104"/>
      <c r="FC617" s="104"/>
      <c r="FD617" s="104"/>
      <c r="FE617" s="104"/>
      <c r="FF617" s="105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</row>
    <row r="618" spans="1:208" ht="14.25" customHeight="1" x14ac:dyDescent="0.2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4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41"/>
      <c r="BE618" s="91"/>
      <c r="BF618" s="91"/>
      <c r="BG618" s="91"/>
      <c r="BH618" s="91"/>
      <c r="BI618" s="41"/>
      <c r="BJ618" s="91"/>
      <c r="BK618" s="91"/>
      <c r="BL618" s="91"/>
      <c r="BM618" s="91"/>
      <c r="BN618" s="91"/>
      <c r="BO618" s="91"/>
      <c r="BP618" s="91"/>
      <c r="BQ618" s="91"/>
      <c r="BR618" s="41"/>
      <c r="BS618" s="41"/>
      <c r="BT618" s="41"/>
      <c r="BU618" s="41"/>
      <c r="BV618" s="41"/>
      <c r="BW618" s="41"/>
      <c r="BX618" s="91"/>
      <c r="BY618" s="91"/>
      <c r="BZ618" s="91"/>
      <c r="CA618" s="91"/>
      <c r="CB618" s="41"/>
      <c r="CC618" s="91"/>
      <c r="CD618" s="91"/>
      <c r="CE618" s="91"/>
      <c r="CF618" s="91"/>
      <c r="CG618" s="41"/>
      <c r="CH618" s="41"/>
      <c r="CI618" s="41"/>
      <c r="CJ618" s="41"/>
      <c r="CK618" s="4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6"/>
      <c r="DB618" s="96"/>
      <c r="DC618" s="96"/>
      <c r="DD618" s="96"/>
      <c r="DE618" s="96"/>
      <c r="DF618" s="96"/>
      <c r="DG618" s="91"/>
      <c r="DH618" s="91"/>
      <c r="DI618" s="91"/>
      <c r="DJ618" s="91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1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  <c r="EJ618" s="91"/>
      <c r="EK618" s="91"/>
      <c r="EL618" s="91"/>
      <c r="EM618" s="91"/>
      <c r="EN618" s="91"/>
      <c r="EO618" s="91"/>
      <c r="EP618" s="91"/>
      <c r="EQ618" s="91"/>
      <c r="ER618" s="91"/>
      <c r="ES618" s="91"/>
      <c r="ET618" s="91"/>
      <c r="EU618" s="91"/>
      <c r="EV618" s="91"/>
      <c r="EW618" s="91"/>
      <c r="EX618" s="91"/>
      <c r="EY618" s="104"/>
      <c r="EZ618" s="104"/>
      <c r="FA618" s="104"/>
      <c r="FB618" s="104"/>
      <c r="FC618" s="104"/>
      <c r="FD618" s="104"/>
      <c r="FE618" s="104"/>
      <c r="FF618" s="105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</row>
    <row r="619" spans="1:208" ht="14.25" customHeight="1" x14ac:dyDescent="0.2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4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41"/>
      <c r="BE619" s="91"/>
      <c r="BF619" s="91"/>
      <c r="BG619" s="91"/>
      <c r="BH619" s="91"/>
      <c r="BI619" s="41"/>
      <c r="BJ619" s="91"/>
      <c r="BK619" s="91"/>
      <c r="BL619" s="91"/>
      <c r="BM619" s="91"/>
      <c r="BN619" s="91"/>
      <c r="BO619" s="91"/>
      <c r="BP619" s="91"/>
      <c r="BQ619" s="91"/>
      <c r="BR619" s="41"/>
      <c r="BS619" s="41"/>
      <c r="BT619" s="41"/>
      <c r="BU619" s="41"/>
      <c r="BV619" s="41"/>
      <c r="BW619" s="41"/>
      <c r="BX619" s="91"/>
      <c r="BY619" s="91"/>
      <c r="BZ619" s="91"/>
      <c r="CA619" s="91"/>
      <c r="CB619" s="41"/>
      <c r="CC619" s="91"/>
      <c r="CD619" s="91"/>
      <c r="CE619" s="91"/>
      <c r="CF619" s="91"/>
      <c r="CG619" s="41"/>
      <c r="CH619" s="41"/>
      <c r="CI619" s="41"/>
      <c r="CJ619" s="41"/>
      <c r="CK619" s="4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6"/>
      <c r="DB619" s="96"/>
      <c r="DC619" s="96"/>
      <c r="DD619" s="96"/>
      <c r="DE619" s="96"/>
      <c r="DF619" s="96"/>
      <c r="DG619" s="91"/>
      <c r="DH619" s="91"/>
      <c r="DI619" s="91"/>
      <c r="DJ619" s="91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1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  <c r="EJ619" s="91"/>
      <c r="EK619" s="91"/>
      <c r="EL619" s="91"/>
      <c r="EM619" s="91"/>
      <c r="EN619" s="91"/>
      <c r="EO619" s="91"/>
      <c r="EP619" s="91"/>
      <c r="EQ619" s="91"/>
      <c r="ER619" s="91"/>
      <c r="ES619" s="91"/>
      <c r="ET619" s="91"/>
      <c r="EU619" s="91"/>
      <c r="EV619" s="91"/>
      <c r="EW619" s="91"/>
      <c r="EX619" s="91"/>
      <c r="EY619" s="104"/>
      <c r="EZ619" s="104"/>
      <c r="FA619" s="104"/>
      <c r="FB619" s="104"/>
      <c r="FC619" s="104"/>
      <c r="FD619" s="104"/>
      <c r="FE619" s="104"/>
      <c r="FF619" s="105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</row>
    <row r="620" spans="1:208" ht="14.25" customHeight="1" x14ac:dyDescent="0.2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4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41"/>
      <c r="BE620" s="91"/>
      <c r="BF620" s="91"/>
      <c r="BG620" s="91"/>
      <c r="BH620" s="91"/>
      <c r="BI620" s="41"/>
      <c r="BJ620" s="91"/>
      <c r="BK620" s="91"/>
      <c r="BL620" s="91"/>
      <c r="BM620" s="91"/>
      <c r="BN620" s="91"/>
      <c r="BO620" s="91"/>
      <c r="BP620" s="91"/>
      <c r="BQ620" s="91"/>
      <c r="BR620" s="41"/>
      <c r="BS620" s="41"/>
      <c r="BT620" s="41"/>
      <c r="BU620" s="41"/>
      <c r="BV620" s="41"/>
      <c r="BW620" s="41"/>
      <c r="BX620" s="91"/>
      <c r="BY620" s="91"/>
      <c r="BZ620" s="91"/>
      <c r="CA620" s="91"/>
      <c r="CB620" s="41"/>
      <c r="CC620" s="91"/>
      <c r="CD620" s="91"/>
      <c r="CE620" s="91"/>
      <c r="CF620" s="91"/>
      <c r="CG620" s="41"/>
      <c r="CH620" s="41"/>
      <c r="CI620" s="41"/>
      <c r="CJ620" s="41"/>
      <c r="CK620" s="4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6"/>
      <c r="DB620" s="96"/>
      <c r="DC620" s="96"/>
      <c r="DD620" s="96"/>
      <c r="DE620" s="96"/>
      <c r="DF620" s="96"/>
      <c r="DG620" s="91"/>
      <c r="DH620" s="91"/>
      <c r="DI620" s="91"/>
      <c r="DJ620" s="91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1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  <c r="EJ620" s="91"/>
      <c r="EK620" s="91"/>
      <c r="EL620" s="91"/>
      <c r="EM620" s="91"/>
      <c r="EN620" s="91"/>
      <c r="EO620" s="91"/>
      <c r="EP620" s="91"/>
      <c r="EQ620" s="91"/>
      <c r="ER620" s="91"/>
      <c r="ES620" s="91"/>
      <c r="ET620" s="91"/>
      <c r="EU620" s="91"/>
      <c r="EV620" s="91"/>
      <c r="EW620" s="91"/>
      <c r="EX620" s="91"/>
      <c r="EY620" s="104"/>
      <c r="EZ620" s="104"/>
      <c r="FA620" s="104"/>
      <c r="FB620" s="104"/>
      <c r="FC620" s="104"/>
      <c r="FD620" s="104"/>
      <c r="FE620" s="104"/>
      <c r="FF620" s="105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</row>
    <row r="621" spans="1:208" ht="14.25" customHeight="1" x14ac:dyDescent="0.2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4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41"/>
      <c r="BE621" s="91"/>
      <c r="BF621" s="91"/>
      <c r="BG621" s="91"/>
      <c r="BH621" s="91"/>
      <c r="BI621" s="41"/>
      <c r="BJ621" s="91"/>
      <c r="BK621" s="91"/>
      <c r="BL621" s="91"/>
      <c r="BM621" s="91"/>
      <c r="BN621" s="91"/>
      <c r="BO621" s="91"/>
      <c r="BP621" s="91"/>
      <c r="BQ621" s="91"/>
      <c r="BR621" s="41"/>
      <c r="BS621" s="41"/>
      <c r="BT621" s="41"/>
      <c r="BU621" s="41"/>
      <c r="BV621" s="41"/>
      <c r="BW621" s="41"/>
      <c r="BX621" s="91"/>
      <c r="BY621" s="91"/>
      <c r="BZ621" s="91"/>
      <c r="CA621" s="91"/>
      <c r="CB621" s="41"/>
      <c r="CC621" s="91"/>
      <c r="CD621" s="91"/>
      <c r="CE621" s="91"/>
      <c r="CF621" s="91"/>
      <c r="CG621" s="41"/>
      <c r="CH621" s="41"/>
      <c r="CI621" s="41"/>
      <c r="CJ621" s="41"/>
      <c r="CK621" s="4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6"/>
      <c r="DB621" s="96"/>
      <c r="DC621" s="96"/>
      <c r="DD621" s="96"/>
      <c r="DE621" s="96"/>
      <c r="DF621" s="96"/>
      <c r="DG621" s="91"/>
      <c r="DH621" s="91"/>
      <c r="DI621" s="91"/>
      <c r="DJ621" s="91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1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  <c r="EJ621" s="91"/>
      <c r="EK621" s="91"/>
      <c r="EL621" s="91"/>
      <c r="EM621" s="91"/>
      <c r="EN621" s="91"/>
      <c r="EO621" s="91"/>
      <c r="EP621" s="91"/>
      <c r="EQ621" s="91"/>
      <c r="ER621" s="91"/>
      <c r="ES621" s="91"/>
      <c r="ET621" s="91"/>
      <c r="EU621" s="91"/>
      <c r="EV621" s="91"/>
      <c r="EW621" s="91"/>
      <c r="EX621" s="91"/>
      <c r="EY621" s="104"/>
      <c r="EZ621" s="104"/>
      <c r="FA621" s="104"/>
      <c r="FB621" s="104"/>
      <c r="FC621" s="104"/>
      <c r="FD621" s="104"/>
      <c r="FE621" s="104"/>
      <c r="FF621" s="105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</row>
    <row r="622" spans="1:208" ht="14.25" customHeight="1" x14ac:dyDescent="0.2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4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41"/>
      <c r="BE622" s="91"/>
      <c r="BF622" s="91"/>
      <c r="BG622" s="91"/>
      <c r="BH622" s="91"/>
      <c r="BI622" s="41"/>
      <c r="BJ622" s="91"/>
      <c r="BK622" s="91"/>
      <c r="BL622" s="91"/>
      <c r="BM622" s="91"/>
      <c r="BN622" s="91"/>
      <c r="BO622" s="91"/>
      <c r="BP622" s="91"/>
      <c r="BQ622" s="91"/>
      <c r="BR622" s="41"/>
      <c r="BS622" s="41"/>
      <c r="BT622" s="41"/>
      <c r="BU622" s="41"/>
      <c r="BV622" s="41"/>
      <c r="BW622" s="41"/>
      <c r="BX622" s="91"/>
      <c r="BY622" s="91"/>
      <c r="BZ622" s="91"/>
      <c r="CA622" s="91"/>
      <c r="CB622" s="41"/>
      <c r="CC622" s="91"/>
      <c r="CD622" s="91"/>
      <c r="CE622" s="91"/>
      <c r="CF622" s="91"/>
      <c r="CG622" s="41"/>
      <c r="CH622" s="41"/>
      <c r="CI622" s="41"/>
      <c r="CJ622" s="41"/>
      <c r="CK622" s="4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6"/>
      <c r="DB622" s="96"/>
      <c r="DC622" s="96"/>
      <c r="DD622" s="96"/>
      <c r="DE622" s="96"/>
      <c r="DF622" s="96"/>
      <c r="DG622" s="91"/>
      <c r="DH622" s="91"/>
      <c r="DI622" s="91"/>
      <c r="DJ622" s="91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1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  <c r="EJ622" s="91"/>
      <c r="EK622" s="91"/>
      <c r="EL622" s="91"/>
      <c r="EM622" s="91"/>
      <c r="EN622" s="91"/>
      <c r="EO622" s="91"/>
      <c r="EP622" s="91"/>
      <c r="EQ622" s="91"/>
      <c r="ER622" s="91"/>
      <c r="ES622" s="91"/>
      <c r="ET622" s="91"/>
      <c r="EU622" s="91"/>
      <c r="EV622" s="91"/>
      <c r="EW622" s="91"/>
      <c r="EX622" s="91"/>
      <c r="EY622" s="104"/>
      <c r="EZ622" s="104"/>
      <c r="FA622" s="104"/>
      <c r="FB622" s="104"/>
      <c r="FC622" s="104"/>
      <c r="FD622" s="104"/>
      <c r="FE622" s="104"/>
      <c r="FF622" s="105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</row>
    <row r="623" spans="1:208" ht="14.25" customHeight="1" x14ac:dyDescent="0.2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4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41"/>
      <c r="BE623" s="91"/>
      <c r="BF623" s="91"/>
      <c r="BG623" s="91"/>
      <c r="BH623" s="91"/>
      <c r="BI623" s="41"/>
      <c r="BJ623" s="91"/>
      <c r="BK623" s="91"/>
      <c r="BL623" s="91"/>
      <c r="BM623" s="91"/>
      <c r="BN623" s="91"/>
      <c r="BO623" s="91"/>
      <c r="BP623" s="91"/>
      <c r="BQ623" s="91"/>
      <c r="BR623" s="41"/>
      <c r="BS623" s="41"/>
      <c r="BT623" s="41"/>
      <c r="BU623" s="41"/>
      <c r="BV623" s="41"/>
      <c r="BW623" s="41"/>
      <c r="BX623" s="91"/>
      <c r="BY623" s="91"/>
      <c r="BZ623" s="91"/>
      <c r="CA623" s="91"/>
      <c r="CB623" s="41"/>
      <c r="CC623" s="91"/>
      <c r="CD623" s="91"/>
      <c r="CE623" s="91"/>
      <c r="CF623" s="91"/>
      <c r="CG623" s="41"/>
      <c r="CH623" s="41"/>
      <c r="CI623" s="41"/>
      <c r="CJ623" s="41"/>
      <c r="CK623" s="4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6"/>
      <c r="DB623" s="96"/>
      <c r="DC623" s="96"/>
      <c r="DD623" s="96"/>
      <c r="DE623" s="96"/>
      <c r="DF623" s="96"/>
      <c r="DG623" s="91"/>
      <c r="DH623" s="91"/>
      <c r="DI623" s="91"/>
      <c r="DJ623" s="91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1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  <c r="EJ623" s="91"/>
      <c r="EK623" s="91"/>
      <c r="EL623" s="91"/>
      <c r="EM623" s="91"/>
      <c r="EN623" s="91"/>
      <c r="EO623" s="91"/>
      <c r="EP623" s="91"/>
      <c r="EQ623" s="91"/>
      <c r="ER623" s="91"/>
      <c r="ES623" s="91"/>
      <c r="ET623" s="91"/>
      <c r="EU623" s="91"/>
      <c r="EV623" s="91"/>
      <c r="EW623" s="91"/>
      <c r="EX623" s="91"/>
      <c r="EY623" s="104"/>
      <c r="EZ623" s="104"/>
      <c r="FA623" s="104"/>
      <c r="FB623" s="104"/>
      <c r="FC623" s="104"/>
      <c r="FD623" s="104"/>
      <c r="FE623" s="104"/>
      <c r="FF623" s="105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</row>
    <row r="624" spans="1:208" ht="14.25" customHeight="1" x14ac:dyDescent="0.2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4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41"/>
      <c r="BE624" s="91"/>
      <c r="BF624" s="91"/>
      <c r="BG624" s="91"/>
      <c r="BH624" s="91"/>
      <c r="BI624" s="41"/>
      <c r="BJ624" s="91"/>
      <c r="BK624" s="91"/>
      <c r="BL624" s="91"/>
      <c r="BM624" s="91"/>
      <c r="BN624" s="91"/>
      <c r="BO624" s="91"/>
      <c r="BP624" s="91"/>
      <c r="BQ624" s="91"/>
      <c r="BR624" s="41"/>
      <c r="BS624" s="41"/>
      <c r="BT624" s="41"/>
      <c r="BU624" s="41"/>
      <c r="BV624" s="41"/>
      <c r="BW624" s="41"/>
      <c r="BX624" s="91"/>
      <c r="BY624" s="91"/>
      <c r="BZ624" s="91"/>
      <c r="CA624" s="91"/>
      <c r="CB624" s="41"/>
      <c r="CC624" s="91"/>
      <c r="CD624" s="91"/>
      <c r="CE624" s="91"/>
      <c r="CF624" s="91"/>
      <c r="CG624" s="41"/>
      <c r="CH624" s="41"/>
      <c r="CI624" s="41"/>
      <c r="CJ624" s="41"/>
      <c r="CK624" s="4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6"/>
      <c r="DB624" s="96"/>
      <c r="DC624" s="96"/>
      <c r="DD624" s="96"/>
      <c r="DE624" s="96"/>
      <c r="DF624" s="96"/>
      <c r="DG624" s="91"/>
      <c r="DH624" s="91"/>
      <c r="DI624" s="91"/>
      <c r="DJ624" s="91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1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  <c r="EJ624" s="91"/>
      <c r="EK624" s="91"/>
      <c r="EL624" s="91"/>
      <c r="EM624" s="91"/>
      <c r="EN624" s="91"/>
      <c r="EO624" s="91"/>
      <c r="EP624" s="91"/>
      <c r="EQ624" s="91"/>
      <c r="ER624" s="91"/>
      <c r="ES624" s="91"/>
      <c r="ET624" s="91"/>
      <c r="EU624" s="91"/>
      <c r="EV624" s="91"/>
      <c r="EW624" s="91"/>
      <c r="EX624" s="91"/>
      <c r="EY624" s="104"/>
      <c r="EZ624" s="104"/>
      <c r="FA624" s="104"/>
      <c r="FB624" s="104"/>
      <c r="FC624" s="104"/>
      <c r="FD624" s="104"/>
      <c r="FE624" s="104"/>
      <c r="FF624" s="105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</row>
    <row r="625" spans="1:208" ht="14.25" customHeight="1" x14ac:dyDescent="0.2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4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41"/>
      <c r="BE625" s="91"/>
      <c r="BF625" s="91"/>
      <c r="BG625" s="91"/>
      <c r="BH625" s="91"/>
      <c r="BI625" s="41"/>
      <c r="BJ625" s="91"/>
      <c r="BK625" s="91"/>
      <c r="BL625" s="91"/>
      <c r="BM625" s="91"/>
      <c r="BN625" s="91"/>
      <c r="BO625" s="91"/>
      <c r="BP625" s="91"/>
      <c r="BQ625" s="91"/>
      <c r="BR625" s="41"/>
      <c r="BS625" s="41"/>
      <c r="BT625" s="41"/>
      <c r="BU625" s="41"/>
      <c r="BV625" s="41"/>
      <c r="BW625" s="41"/>
      <c r="BX625" s="91"/>
      <c r="BY625" s="91"/>
      <c r="BZ625" s="91"/>
      <c r="CA625" s="91"/>
      <c r="CB625" s="41"/>
      <c r="CC625" s="91"/>
      <c r="CD625" s="91"/>
      <c r="CE625" s="91"/>
      <c r="CF625" s="91"/>
      <c r="CG625" s="41"/>
      <c r="CH625" s="41"/>
      <c r="CI625" s="41"/>
      <c r="CJ625" s="41"/>
      <c r="CK625" s="4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6"/>
      <c r="DB625" s="96"/>
      <c r="DC625" s="96"/>
      <c r="DD625" s="96"/>
      <c r="DE625" s="96"/>
      <c r="DF625" s="96"/>
      <c r="DG625" s="91"/>
      <c r="DH625" s="91"/>
      <c r="DI625" s="91"/>
      <c r="DJ625" s="91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1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  <c r="EJ625" s="91"/>
      <c r="EK625" s="91"/>
      <c r="EL625" s="91"/>
      <c r="EM625" s="91"/>
      <c r="EN625" s="91"/>
      <c r="EO625" s="91"/>
      <c r="EP625" s="91"/>
      <c r="EQ625" s="91"/>
      <c r="ER625" s="91"/>
      <c r="ES625" s="91"/>
      <c r="ET625" s="91"/>
      <c r="EU625" s="91"/>
      <c r="EV625" s="91"/>
      <c r="EW625" s="91"/>
      <c r="EX625" s="91"/>
      <c r="EY625" s="104"/>
      <c r="EZ625" s="104"/>
      <c r="FA625" s="104"/>
      <c r="FB625" s="104"/>
      <c r="FC625" s="104"/>
      <c r="FD625" s="104"/>
      <c r="FE625" s="104"/>
      <c r="FF625" s="105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</row>
    <row r="626" spans="1:208" ht="14.25" customHeight="1" x14ac:dyDescent="0.2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4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41"/>
      <c r="BE626" s="91"/>
      <c r="BF626" s="91"/>
      <c r="BG626" s="91"/>
      <c r="BH626" s="91"/>
      <c r="BI626" s="41"/>
      <c r="BJ626" s="91"/>
      <c r="BK626" s="91"/>
      <c r="BL626" s="91"/>
      <c r="BM626" s="91"/>
      <c r="BN626" s="91"/>
      <c r="BO626" s="91"/>
      <c r="BP626" s="91"/>
      <c r="BQ626" s="91"/>
      <c r="BR626" s="41"/>
      <c r="BS626" s="41"/>
      <c r="BT626" s="41"/>
      <c r="BU626" s="41"/>
      <c r="BV626" s="41"/>
      <c r="BW626" s="41"/>
      <c r="BX626" s="91"/>
      <c r="BY626" s="91"/>
      <c r="BZ626" s="91"/>
      <c r="CA626" s="91"/>
      <c r="CB626" s="41"/>
      <c r="CC626" s="91"/>
      <c r="CD626" s="91"/>
      <c r="CE626" s="91"/>
      <c r="CF626" s="91"/>
      <c r="CG626" s="41"/>
      <c r="CH626" s="41"/>
      <c r="CI626" s="41"/>
      <c r="CJ626" s="41"/>
      <c r="CK626" s="4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6"/>
      <c r="DB626" s="96"/>
      <c r="DC626" s="96"/>
      <c r="DD626" s="96"/>
      <c r="DE626" s="96"/>
      <c r="DF626" s="96"/>
      <c r="DG626" s="91"/>
      <c r="DH626" s="91"/>
      <c r="DI626" s="91"/>
      <c r="DJ626" s="91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1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  <c r="EJ626" s="91"/>
      <c r="EK626" s="91"/>
      <c r="EL626" s="91"/>
      <c r="EM626" s="91"/>
      <c r="EN626" s="91"/>
      <c r="EO626" s="91"/>
      <c r="EP626" s="91"/>
      <c r="EQ626" s="91"/>
      <c r="ER626" s="91"/>
      <c r="ES626" s="91"/>
      <c r="ET626" s="91"/>
      <c r="EU626" s="91"/>
      <c r="EV626" s="91"/>
      <c r="EW626" s="91"/>
      <c r="EX626" s="91"/>
      <c r="EY626" s="104"/>
      <c r="EZ626" s="104"/>
      <c r="FA626" s="104"/>
      <c r="FB626" s="104"/>
      <c r="FC626" s="104"/>
      <c r="FD626" s="104"/>
      <c r="FE626" s="104"/>
      <c r="FF626" s="105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</row>
    <row r="627" spans="1:208" ht="14.25" customHeight="1" x14ac:dyDescent="0.2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4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41"/>
      <c r="BE627" s="91"/>
      <c r="BF627" s="91"/>
      <c r="BG627" s="91"/>
      <c r="BH627" s="91"/>
      <c r="BI627" s="41"/>
      <c r="BJ627" s="91"/>
      <c r="BK627" s="91"/>
      <c r="BL627" s="91"/>
      <c r="BM627" s="91"/>
      <c r="BN627" s="91"/>
      <c r="BO627" s="91"/>
      <c r="BP627" s="91"/>
      <c r="BQ627" s="91"/>
      <c r="BR627" s="41"/>
      <c r="BS627" s="41"/>
      <c r="BT627" s="41"/>
      <c r="BU627" s="41"/>
      <c r="BV627" s="41"/>
      <c r="BW627" s="41"/>
      <c r="BX627" s="91"/>
      <c r="BY627" s="91"/>
      <c r="BZ627" s="91"/>
      <c r="CA627" s="91"/>
      <c r="CB627" s="41"/>
      <c r="CC627" s="91"/>
      <c r="CD627" s="91"/>
      <c r="CE627" s="91"/>
      <c r="CF627" s="91"/>
      <c r="CG627" s="41"/>
      <c r="CH627" s="41"/>
      <c r="CI627" s="41"/>
      <c r="CJ627" s="41"/>
      <c r="CK627" s="4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6"/>
      <c r="DB627" s="96"/>
      <c r="DC627" s="96"/>
      <c r="DD627" s="96"/>
      <c r="DE627" s="96"/>
      <c r="DF627" s="96"/>
      <c r="DG627" s="91"/>
      <c r="DH627" s="91"/>
      <c r="DI627" s="91"/>
      <c r="DJ627" s="91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1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  <c r="EJ627" s="91"/>
      <c r="EK627" s="91"/>
      <c r="EL627" s="91"/>
      <c r="EM627" s="91"/>
      <c r="EN627" s="91"/>
      <c r="EO627" s="91"/>
      <c r="EP627" s="91"/>
      <c r="EQ627" s="91"/>
      <c r="ER627" s="91"/>
      <c r="ES627" s="91"/>
      <c r="ET627" s="91"/>
      <c r="EU627" s="91"/>
      <c r="EV627" s="91"/>
      <c r="EW627" s="91"/>
      <c r="EX627" s="91"/>
      <c r="EY627" s="104"/>
      <c r="EZ627" s="104"/>
      <c r="FA627" s="104"/>
      <c r="FB627" s="104"/>
      <c r="FC627" s="104"/>
      <c r="FD627" s="104"/>
      <c r="FE627" s="104"/>
      <c r="FF627" s="105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</row>
    <row r="628" spans="1:208" ht="14.25" customHeight="1" x14ac:dyDescent="0.2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4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41"/>
      <c r="BE628" s="91"/>
      <c r="BF628" s="91"/>
      <c r="BG628" s="91"/>
      <c r="BH628" s="91"/>
      <c r="BI628" s="41"/>
      <c r="BJ628" s="91"/>
      <c r="BK628" s="91"/>
      <c r="BL628" s="91"/>
      <c r="BM628" s="91"/>
      <c r="BN628" s="91"/>
      <c r="BO628" s="91"/>
      <c r="BP628" s="91"/>
      <c r="BQ628" s="91"/>
      <c r="BR628" s="41"/>
      <c r="BS628" s="41"/>
      <c r="BT628" s="41"/>
      <c r="BU628" s="41"/>
      <c r="BV628" s="41"/>
      <c r="BW628" s="41"/>
      <c r="BX628" s="91"/>
      <c r="BY628" s="91"/>
      <c r="BZ628" s="91"/>
      <c r="CA628" s="91"/>
      <c r="CB628" s="41"/>
      <c r="CC628" s="91"/>
      <c r="CD628" s="91"/>
      <c r="CE628" s="91"/>
      <c r="CF628" s="91"/>
      <c r="CG628" s="41"/>
      <c r="CH628" s="41"/>
      <c r="CI628" s="41"/>
      <c r="CJ628" s="41"/>
      <c r="CK628" s="4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6"/>
      <c r="DB628" s="96"/>
      <c r="DC628" s="96"/>
      <c r="DD628" s="96"/>
      <c r="DE628" s="96"/>
      <c r="DF628" s="96"/>
      <c r="DG628" s="91"/>
      <c r="DH628" s="91"/>
      <c r="DI628" s="91"/>
      <c r="DJ628" s="91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1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  <c r="EJ628" s="91"/>
      <c r="EK628" s="91"/>
      <c r="EL628" s="91"/>
      <c r="EM628" s="91"/>
      <c r="EN628" s="91"/>
      <c r="EO628" s="91"/>
      <c r="EP628" s="91"/>
      <c r="EQ628" s="91"/>
      <c r="ER628" s="91"/>
      <c r="ES628" s="91"/>
      <c r="ET628" s="91"/>
      <c r="EU628" s="91"/>
      <c r="EV628" s="91"/>
      <c r="EW628" s="91"/>
      <c r="EX628" s="91"/>
      <c r="EY628" s="104"/>
      <c r="EZ628" s="104"/>
      <c r="FA628" s="104"/>
      <c r="FB628" s="104"/>
      <c r="FC628" s="104"/>
      <c r="FD628" s="104"/>
      <c r="FE628" s="104"/>
      <c r="FF628" s="105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</row>
    <row r="629" spans="1:208" ht="14.25" customHeight="1" x14ac:dyDescent="0.2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4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41"/>
      <c r="BE629" s="91"/>
      <c r="BF629" s="91"/>
      <c r="BG629" s="91"/>
      <c r="BH629" s="91"/>
      <c r="BI629" s="41"/>
      <c r="BJ629" s="91"/>
      <c r="BK629" s="91"/>
      <c r="BL629" s="91"/>
      <c r="BM629" s="91"/>
      <c r="BN629" s="91"/>
      <c r="BO629" s="91"/>
      <c r="BP629" s="91"/>
      <c r="BQ629" s="91"/>
      <c r="BR629" s="41"/>
      <c r="BS629" s="41"/>
      <c r="BT629" s="41"/>
      <c r="BU629" s="41"/>
      <c r="BV629" s="41"/>
      <c r="BW629" s="41"/>
      <c r="BX629" s="91"/>
      <c r="BY629" s="91"/>
      <c r="BZ629" s="91"/>
      <c r="CA629" s="91"/>
      <c r="CB629" s="41"/>
      <c r="CC629" s="91"/>
      <c r="CD629" s="91"/>
      <c r="CE629" s="91"/>
      <c r="CF629" s="91"/>
      <c r="CG629" s="41"/>
      <c r="CH629" s="41"/>
      <c r="CI629" s="41"/>
      <c r="CJ629" s="41"/>
      <c r="CK629" s="4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6"/>
      <c r="DB629" s="96"/>
      <c r="DC629" s="96"/>
      <c r="DD629" s="96"/>
      <c r="DE629" s="96"/>
      <c r="DF629" s="96"/>
      <c r="DG629" s="91"/>
      <c r="DH629" s="91"/>
      <c r="DI629" s="91"/>
      <c r="DJ629" s="91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1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  <c r="EJ629" s="91"/>
      <c r="EK629" s="91"/>
      <c r="EL629" s="91"/>
      <c r="EM629" s="91"/>
      <c r="EN629" s="91"/>
      <c r="EO629" s="91"/>
      <c r="EP629" s="91"/>
      <c r="EQ629" s="91"/>
      <c r="ER629" s="91"/>
      <c r="ES629" s="91"/>
      <c r="ET629" s="91"/>
      <c r="EU629" s="91"/>
      <c r="EV629" s="91"/>
      <c r="EW629" s="91"/>
      <c r="EX629" s="91"/>
      <c r="EY629" s="104"/>
      <c r="EZ629" s="104"/>
      <c r="FA629" s="104"/>
      <c r="FB629" s="104"/>
      <c r="FC629" s="104"/>
      <c r="FD629" s="104"/>
      <c r="FE629" s="104"/>
      <c r="FF629" s="105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</row>
    <row r="630" spans="1:208" ht="14.25" customHeight="1" x14ac:dyDescent="0.2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4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41"/>
      <c r="BE630" s="91"/>
      <c r="BF630" s="91"/>
      <c r="BG630" s="91"/>
      <c r="BH630" s="91"/>
      <c r="BI630" s="41"/>
      <c r="BJ630" s="91"/>
      <c r="BK630" s="91"/>
      <c r="BL630" s="91"/>
      <c r="BM630" s="91"/>
      <c r="BN630" s="91"/>
      <c r="BO630" s="91"/>
      <c r="BP630" s="91"/>
      <c r="BQ630" s="91"/>
      <c r="BR630" s="41"/>
      <c r="BS630" s="41"/>
      <c r="BT630" s="41"/>
      <c r="BU630" s="41"/>
      <c r="BV630" s="41"/>
      <c r="BW630" s="41"/>
      <c r="BX630" s="91"/>
      <c r="BY630" s="91"/>
      <c r="BZ630" s="91"/>
      <c r="CA630" s="91"/>
      <c r="CB630" s="41"/>
      <c r="CC630" s="91"/>
      <c r="CD630" s="91"/>
      <c r="CE630" s="91"/>
      <c r="CF630" s="91"/>
      <c r="CG630" s="41"/>
      <c r="CH630" s="41"/>
      <c r="CI630" s="41"/>
      <c r="CJ630" s="41"/>
      <c r="CK630" s="4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6"/>
      <c r="DB630" s="96"/>
      <c r="DC630" s="96"/>
      <c r="DD630" s="96"/>
      <c r="DE630" s="96"/>
      <c r="DF630" s="96"/>
      <c r="DG630" s="91"/>
      <c r="DH630" s="91"/>
      <c r="DI630" s="91"/>
      <c r="DJ630" s="91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1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  <c r="EJ630" s="91"/>
      <c r="EK630" s="91"/>
      <c r="EL630" s="91"/>
      <c r="EM630" s="91"/>
      <c r="EN630" s="91"/>
      <c r="EO630" s="91"/>
      <c r="EP630" s="91"/>
      <c r="EQ630" s="91"/>
      <c r="ER630" s="91"/>
      <c r="ES630" s="91"/>
      <c r="ET630" s="91"/>
      <c r="EU630" s="91"/>
      <c r="EV630" s="91"/>
      <c r="EW630" s="91"/>
      <c r="EX630" s="91"/>
      <c r="EY630" s="104"/>
      <c r="EZ630" s="104"/>
      <c r="FA630" s="104"/>
      <c r="FB630" s="104"/>
      <c r="FC630" s="104"/>
      <c r="FD630" s="104"/>
      <c r="FE630" s="104"/>
      <c r="FF630" s="105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</row>
    <row r="631" spans="1:208" ht="14.25" customHeight="1" x14ac:dyDescent="0.2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4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41"/>
      <c r="BE631" s="91"/>
      <c r="BF631" s="91"/>
      <c r="BG631" s="91"/>
      <c r="BH631" s="91"/>
      <c r="BI631" s="41"/>
      <c r="BJ631" s="91"/>
      <c r="BK631" s="91"/>
      <c r="BL631" s="91"/>
      <c r="BM631" s="91"/>
      <c r="BN631" s="91"/>
      <c r="BO631" s="91"/>
      <c r="BP631" s="91"/>
      <c r="BQ631" s="91"/>
      <c r="BR631" s="41"/>
      <c r="BS631" s="41"/>
      <c r="BT631" s="41"/>
      <c r="BU631" s="41"/>
      <c r="BV631" s="41"/>
      <c r="BW631" s="41"/>
      <c r="BX631" s="91"/>
      <c r="BY631" s="91"/>
      <c r="BZ631" s="91"/>
      <c r="CA631" s="91"/>
      <c r="CB631" s="41"/>
      <c r="CC631" s="91"/>
      <c r="CD631" s="91"/>
      <c r="CE631" s="91"/>
      <c r="CF631" s="91"/>
      <c r="CG631" s="41"/>
      <c r="CH631" s="41"/>
      <c r="CI631" s="41"/>
      <c r="CJ631" s="41"/>
      <c r="CK631" s="4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6"/>
      <c r="DB631" s="96"/>
      <c r="DC631" s="96"/>
      <c r="DD631" s="96"/>
      <c r="DE631" s="96"/>
      <c r="DF631" s="96"/>
      <c r="DG631" s="91"/>
      <c r="DH631" s="91"/>
      <c r="DI631" s="91"/>
      <c r="DJ631" s="91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1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  <c r="EJ631" s="91"/>
      <c r="EK631" s="91"/>
      <c r="EL631" s="91"/>
      <c r="EM631" s="91"/>
      <c r="EN631" s="91"/>
      <c r="EO631" s="91"/>
      <c r="EP631" s="91"/>
      <c r="EQ631" s="91"/>
      <c r="ER631" s="91"/>
      <c r="ES631" s="91"/>
      <c r="ET631" s="91"/>
      <c r="EU631" s="91"/>
      <c r="EV631" s="91"/>
      <c r="EW631" s="91"/>
      <c r="EX631" s="91"/>
      <c r="EY631" s="104"/>
      <c r="EZ631" s="104"/>
      <c r="FA631" s="104"/>
      <c r="FB631" s="104"/>
      <c r="FC631" s="104"/>
      <c r="FD631" s="104"/>
      <c r="FE631" s="104"/>
      <c r="FF631" s="105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</row>
    <row r="632" spans="1:208" ht="14.25" customHeight="1" x14ac:dyDescent="0.2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4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41"/>
      <c r="BE632" s="91"/>
      <c r="BF632" s="91"/>
      <c r="BG632" s="91"/>
      <c r="BH632" s="91"/>
      <c r="BI632" s="41"/>
      <c r="BJ632" s="91"/>
      <c r="BK632" s="91"/>
      <c r="BL632" s="91"/>
      <c r="BM632" s="91"/>
      <c r="BN632" s="91"/>
      <c r="BO632" s="91"/>
      <c r="BP632" s="91"/>
      <c r="BQ632" s="91"/>
      <c r="BR632" s="41"/>
      <c r="BS632" s="41"/>
      <c r="BT632" s="41"/>
      <c r="BU632" s="41"/>
      <c r="BV632" s="41"/>
      <c r="BW632" s="41"/>
      <c r="BX632" s="91"/>
      <c r="BY632" s="91"/>
      <c r="BZ632" s="91"/>
      <c r="CA632" s="91"/>
      <c r="CB632" s="41"/>
      <c r="CC632" s="91"/>
      <c r="CD632" s="91"/>
      <c r="CE632" s="91"/>
      <c r="CF632" s="91"/>
      <c r="CG632" s="41"/>
      <c r="CH632" s="41"/>
      <c r="CI632" s="41"/>
      <c r="CJ632" s="41"/>
      <c r="CK632" s="4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6"/>
      <c r="DB632" s="96"/>
      <c r="DC632" s="96"/>
      <c r="DD632" s="96"/>
      <c r="DE632" s="96"/>
      <c r="DF632" s="96"/>
      <c r="DG632" s="91"/>
      <c r="DH632" s="91"/>
      <c r="DI632" s="91"/>
      <c r="DJ632" s="91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1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  <c r="EJ632" s="91"/>
      <c r="EK632" s="91"/>
      <c r="EL632" s="91"/>
      <c r="EM632" s="91"/>
      <c r="EN632" s="91"/>
      <c r="EO632" s="91"/>
      <c r="EP632" s="91"/>
      <c r="EQ632" s="91"/>
      <c r="ER632" s="91"/>
      <c r="ES632" s="91"/>
      <c r="ET632" s="91"/>
      <c r="EU632" s="91"/>
      <c r="EV632" s="91"/>
      <c r="EW632" s="91"/>
      <c r="EX632" s="91"/>
      <c r="EY632" s="104"/>
      <c r="EZ632" s="104"/>
      <c r="FA632" s="104"/>
      <c r="FB632" s="104"/>
      <c r="FC632" s="104"/>
      <c r="FD632" s="104"/>
      <c r="FE632" s="104"/>
      <c r="FF632" s="105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</row>
    <row r="633" spans="1:208" ht="14.25" customHeight="1" x14ac:dyDescent="0.2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4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41"/>
      <c r="BE633" s="91"/>
      <c r="BF633" s="91"/>
      <c r="BG633" s="91"/>
      <c r="BH633" s="91"/>
      <c r="BI633" s="41"/>
      <c r="BJ633" s="91"/>
      <c r="BK633" s="91"/>
      <c r="BL633" s="91"/>
      <c r="BM633" s="91"/>
      <c r="BN633" s="91"/>
      <c r="BO633" s="91"/>
      <c r="BP633" s="91"/>
      <c r="BQ633" s="91"/>
      <c r="BR633" s="41"/>
      <c r="BS633" s="41"/>
      <c r="BT633" s="41"/>
      <c r="BU633" s="41"/>
      <c r="BV633" s="41"/>
      <c r="BW633" s="41"/>
      <c r="BX633" s="91"/>
      <c r="BY633" s="91"/>
      <c r="BZ633" s="91"/>
      <c r="CA633" s="91"/>
      <c r="CB633" s="41"/>
      <c r="CC633" s="91"/>
      <c r="CD633" s="91"/>
      <c r="CE633" s="91"/>
      <c r="CF633" s="91"/>
      <c r="CG633" s="41"/>
      <c r="CH633" s="41"/>
      <c r="CI633" s="41"/>
      <c r="CJ633" s="41"/>
      <c r="CK633" s="4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6"/>
      <c r="DB633" s="96"/>
      <c r="DC633" s="96"/>
      <c r="DD633" s="96"/>
      <c r="DE633" s="96"/>
      <c r="DF633" s="96"/>
      <c r="DG633" s="91"/>
      <c r="DH633" s="91"/>
      <c r="DI633" s="91"/>
      <c r="DJ633" s="91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1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  <c r="EJ633" s="91"/>
      <c r="EK633" s="91"/>
      <c r="EL633" s="91"/>
      <c r="EM633" s="91"/>
      <c r="EN633" s="91"/>
      <c r="EO633" s="91"/>
      <c r="EP633" s="91"/>
      <c r="EQ633" s="91"/>
      <c r="ER633" s="91"/>
      <c r="ES633" s="91"/>
      <c r="ET633" s="91"/>
      <c r="EU633" s="91"/>
      <c r="EV633" s="91"/>
      <c r="EW633" s="91"/>
      <c r="EX633" s="91"/>
      <c r="EY633" s="104"/>
      <c r="EZ633" s="104"/>
      <c r="FA633" s="104"/>
      <c r="FB633" s="104"/>
      <c r="FC633" s="104"/>
      <c r="FD633" s="104"/>
      <c r="FE633" s="104"/>
      <c r="FF633" s="105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</row>
    <row r="634" spans="1:208" ht="14.25" customHeight="1" x14ac:dyDescent="0.2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4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41"/>
      <c r="BE634" s="91"/>
      <c r="BF634" s="91"/>
      <c r="BG634" s="91"/>
      <c r="BH634" s="91"/>
      <c r="BI634" s="41"/>
      <c r="BJ634" s="91"/>
      <c r="BK634" s="91"/>
      <c r="BL634" s="91"/>
      <c r="BM634" s="91"/>
      <c r="BN634" s="91"/>
      <c r="BO634" s="91"/>
      <c r="BP634" s="91"/>
      <c r="BQ634" s="91"/>
      <c r="BR634" s="41"/>
      <c r="BS634" s="41"/>
      <c r="BT634" s="41"/>
      <c r="BU634" s="41"/>
      <c r="BV634" s="41"/>
      <c r="BW634" s="41"/>
      <c r="BX634" s="91"/>
      <c r="BY634" s="91"/>
      <c r="BZ634" s="91"/>
      <c r="CA634" s="91"/>
      <c r="CB634" s="41"/>
      <c r="CC634" s="91"/>
      <c r="CD634" s="91"/>
      <c r="CE634" s="91"/>
      <c r="CF634" s="91"/>
      <c r="CG634" s="41"/>
      <c r="CH634" s="41"/>
      <c r="CI634" s="41"/>
      <c r="CJ634" s="41"/>
      <c r="CK634" s="4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6"/>
      <c r="DB634" s="96"/>
      <c r="DC634" s="96"/>
      <c r="DD634" s="96"/>
      <c r="DE634" s="96"/>
      <c r="DF634" s="96"/>
      <c r="DG634" s="91"/>
      <c r="DH634" s="91"/>
      <c r="DI634" s="91"/>
      <c r="DJ634" s="91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1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  <c r="EJ634" s="91"/>
      <c r="EK634" s="91"/>
      <c r="EL634" s="91"/>
      <c r="EM634" s="91"/>
      <c r="EN634" s="91"/>
      <c r="EO634" s="91"/>
      <c r="EP634" s="91"/>
      <c r="EQ634" s="91"/>
      <c r="ER634" s="91"/>
      <c r="ES634" s="91"/>
      <c r="ET634" s="91"/>
      <c r="EU634" s="91"/>
      <c r="EV634" s="91"/>
      <c r="EW634" s="91"/>
      <c r="EX634" s="91"/>
      <c r="EY634" s="104"/>
      <c r="EZ634" s="104"/>
      <c r="FA634" s="104"/>
      <c r="FB634" s="104"/>
      <c r="FC634" s="104"/>
      <c r="FD634" s="104"/>
      <c r="FE634" s="104"/>
      <c r="FF634" s="105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</row>
    <row r="635" spans="1:208" ht="14.25" customHeight="1" x14ac:dyDescent="0.2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4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41"/>
      <c r="BE635" s="91"/>
      <c r="BF635" s="91"/>
      <c r="BG635" s="91"/>
      <c r="BH635" s="91"/>
      <c r="BI635" s="41"/>
      <c r="BJ635" s="91"/>
      <c r="BK635" s="91"/>
      <c r="BL635" s="91"/>
      <c r="BM635" s="91"/>
      <c r="BN635" s="91"/>
      <c r="BO635" s="91"/>
      <c r="BP635" s="91"/>
      <c r="BQ635" s="91"/>
      <c r="BR635" s="41"/>
      <c r="BS635" s="41"/>
      <c r="BT635" s="41"/>
      <c r="BU635" s="41"/>
      <c r="BV635" s="41"/>
      <c r="BW635" s="41"/>
      <c r="BX635" s="91"/>
      <c r="BY635" s="91"/>
      <c r="BZ635" s="91"/>
      <c r="CA635" s="91"/>
      <c r="CB635" s="41"/>
      <c r="CC635" s="91"/>
      <c r="CD635" s="91"/>
      <c r="CE635" s="91"/>
      <c r="CF635" s="91"/>
      <c r="CG635" s="41"/>
      <c r="CH635" s="41"/>
      <c r="CI635" s="41"/>
      <c r="CJ635" s="41"/>
      <c r="CK635" s="4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6"/>
      <c r="DB635" s="96"/>
      <c r="DC635" s="96"/>
      <c r="DD635" s="96"/>
      <c r="DE635" s="96"/>
      <c r="DF635" s="96"/>
      <c r="DG635" s="91"/>
      <c r="DH635" s="91"/>
      <c r="DI635" s="91"/>
      <c r="DJ635" s="91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1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  <c r="EJ635" s="91"/>
      <c r="EK635" s="91"/>
      <c r="EL635" s="91"/>
      <c r="EM635" s="91"/>
      <c r="EN635" s="91"/>
      <c r="EO635" s="91"/>
      <c r="EP635" s="91"/>
      <c r="EQ635" s="91"/>
      <c r="ER635" s="91"/>
      <c r="ES635" s="91"/>
      <c r="ET635" s="91"/>
      <c r="EU635" s="91"/>
      <c r="EV635" s="91"/>
      <c r="EW635" s="91"/>
      <c r="EX635" s="91"/>
      <c r="EY635" s="104"/>
      <c r="EZ635" s="104"/>
      <c r="FA635" s="104"/>
      <c r="FB635" s="104"/>
      <c r="FC635" s="104"/>
      <c r="FD635" s="104"/>
      <c r="FE635" s="104"/>
      <c r="FF635" s="105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</row>
    <row r="636" spans="1:208" ht="14.25" customHeight="1" x14ac:dyDescent="0.2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4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41"/>
      <c r="BE636" s="91"/>
      <c r="BF636" s="91"/>
      <c r="BG636" s="91"/>
      <c r="BH636" s="91"/>
      <c r="BI636" s="41"/>
      <c r="BJ636" s="91"/>
      <c r="BK636" s="91"/>
      <c r="BL636" s="91"/>
      <c r="BM636" s="91"/>
      <c r="BN636" s="91"/>
      <c r="BO636" s="91"/>
      <c r="BP636" s="91"/>
      <c r="BQ636" s="91"/>
      <c r="BR636" s="41"/>
      <c r="BS636" s="41"/>
      <c r="BT636" s="41"/>
      <c r="BU636" s="41"/>
      <c r="BV636" s="41"/>
      <c r="BW636" s="41"/>
      <c r="BX636" s="91"/>
      <c r="BY636" s="91"/>
      <c r="BZ636" s="91"/>
      <c r="CA636" s="91"/>
      <c r="CB636" s="41"/>
      <c r="CC636" s="91"/>
      <c r="CD636" s="91"/>
      <c r="CE636" s="91"/>
      <c r="CF636" s="91"/>
      <c r="CG636" s="41"/>
      <c r="CH636" s="41"/>
      <c r="CI636" s="41"/>
      <c r="CJ636" s="41"/>
      <c r="CK636" s="4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6"/>
      <c r="DB636" s="96"/>
      <c r="DC636" s="96"/>
      <c r="DD636" s="96"/>
      <c r="DE636" s="96"/>
      <c r="DF636" s="96"/>
      <c r="DG636" s="91"/>
      <c r="DH636" s="91"/>
      <c r="DI636" s="91"/>
      <c r="DJ636" s="91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1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  <c r="EJ636" s="91"/>
      <c r="EK636" s="91"/>
      <c r="EL636" s="91"/>
      <c r="EM636" s="91"/>
      <c r="EN636" s="91"/>
      <c r="EO636" s="91"/>
      <c r="EP636" s="91"/>
      <c r="EQ636" s="91"/>
      <c r="ER636" s="91"/>
      <c r="ES636" s="91"/>
      <c r="ET636" s="91"/>
      <c r="EU636" s="91"/>
      <c r="EV636" s="91"/>
      <c r="EW636" s="91"/>
      <c r="EX636" s="91"/>
      <c r="EY636" s="104"/>
      <c r="EZ636" s="104"/>
      <c r="FA636" s="104"/>
      <c r="FB636" s="104"/>
      <c r="FC636" s="104"/>
      <c r="FD636" s="104"/>
      <c r="FE636" s="104"/>
      <c r="FF636" s="105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</row>
    <row r="637" spans="1:208" ht="14.25" customHeight="1" x14ac:dyDescent="0.2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4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41"/>
      <c r="BE637" s="91"/>
      <c r="BF637" s="91"/>
      <c r="BG637" s="91"/>
      <c r="BH637" s="91"/>
      <c r="BI637" s="41"/>
      <c r="BJ637" s="91"/>
      <c r="BK637" s="91"/>
      <c r="BL637" s="91"/>
      <c r="BM637" s="91"/>
      <c r="BN637" s="91"/>
      <c r="BO637" s="91"/>
      <c r="BP637" s="91"/>
      <c r="BQ637" s="91"/>
      <c r="BR637" s="41"/>
      <c r="BS637" s="41"/>
      <c r="BT637" s="41"/>
      <c r="BU637" s="41"/>
      <c r="BV637" s="41"/>
      <c r="BW637" s="41"/>
      <c r="BX637" s="91"/>
      <c r="BY637" s="91"/>
      <c r="BZ637" s="91"/>
      <c r="CA637" s="91"/>
      <c r="CB637" s="41"/>
      <c r="CC637" s="91"/>
      <c r="CD637" s="91"/>
      <c r="CE637" s="91"/>
      <c r="CF637" s="91"/>
      <c r="CG637" s="41"/>
      <c r="CH637" s="41"/>
      <c r="CI637" s="41"/>
      <c r="CJ637" s="41"/>
      <c r="CK637" s="4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6"/>
      <c r="DB637" s="96"/>
      <c r="DC637" s="96"/>
      <c r="DD637" s="96"/>
      <c r="DE637" s="96"/>
      <c r="DF637" s="96"/>
      <c r="DG637" s="91"/>
      <c r="DH637" s="91"/>
      <c r="DI637" s="91"/>
      <c r="DJ637" s="91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1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  <c r="EJ637" s="91"/>
      <c r="EK637" s="91"/>
      <c r="EL637" s="91"/>
      <c r="EM637" s="91"/>
      <c r="EN637" s="91"/>
      <c r="EO637" s="91"/>
      <c r="EP637" s="91"/>
      <c r="EQ637" s="91"/>
      <c r="ER637" s="91"/>
      <c r="ES637" s="91"/>
      <c r="ET637" s="91"/>
      <c r="EU637" s="91"/>
      <c r="EV637" s="91"/>
      <c r="EW637" s="91"/>
      <c r="EX637" s="91"/>
      <c r="EY637" s="104"/>
      <c r="EZ637" s="104"/>
      <c r="FA637" s="104"/>
      <c r="FB637" s="104"/>
      <c r="FC637" s="104"/>
      <c r="FD637" s="104"/>
      <c r="FE637" s="104"/>
      <c r="FF637" s="105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</row>
    <row r="638" spans="1:208" ht="14.25" customHeight="1" x14ac:dyDescent="0.2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4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41"/>
      <c r="BE638" s="91"/>
      <c r="BF638" s="91"/>
      <c r="BG638" s="91"/>
      <c r="BH638" s="91"/>
      <c r="BI638" s="41"/>
      <c r="BJ638" s="91"/>
      <c r="BK638" s="91"/>
      <c r="BL638" s="91"/>
      <c r="BM638" s="91"/>
      <c r="BN638" s="91"/>
      <c r="BO638" s="91"/>
      <c r="BP638" s="91"/>
      <c r="BQ638" s="91"/>
      <c r="BR638" s="41"/>
      <c r="BS638" s="41"/>
      <c r="BT638" s="41"/>
      <c r="BU638" s="41"/>
      <c r="BV638" s="41"/>
      <c r="BW638" s="41"/>
      <c r="BX638" s="91"/>
      <c r="BY638" s="91"/>
      <c r="BZ638" s="91"/>
      <c r="CA638" s="91"/>
      <c r="CB638" s="41"/>
      <c r="CC638" s="91"/>
      <c r="CD638" s="91"/>
      <c r="CE638" s="91"/>
      <c r="CF638" s="91"/>
      <c r="CG638" s="41"/>
      <c r="CH638" s="41"/>
      <c r="CI638" s="41"/>
      <c r="CJ638" s="41"/>
      <c r="CK638" s="4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6"/>
      <c r="DB638" s="96"/>
      <c r="DC638" s="96"/>
      <c r="DD638" s="96"/>
      <c r="DE638" s="96"/>
      <c r="DF638" s="96"/>
      <c r="DG638" s="91"/>
      <c r="DH638" s="91"/>
      <c r="DI638" s="91"/>
      <c r="DJ638" s="91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1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  <c r="EJ638" s="91"/>
      <c r="EK638" s="91"/>
      <c r="EL638" s="91"/>
      <c r="EM638" s="91"/>
      <c r="EN638" s="91"/>
      <c r="EO638" s="91"/>
      <c r="EP638" s="91"/>
      <c r="EQ638" s="91"/>
      <c r="ER638" s="91"/>
      <c r="ES638" s="91"/>
      <c r="ET638" s="91"/>
      <c r="EU638" s="91"/>
      <c r="EV638" s="91"/>
      <c r="EW638" s="91"/>
      <c r="EX638" s="91"/>
      <c r="EY638" s="104"/>
      <c r="EZ638" s="104"/>
      <c r="FA638" s="104"/>
      <c r="FB638" s="104"/>
      <c r="FC638" s="104"/>
      <c r="FD638" s="104"/>
      <c r="FE638" s="104"/>
      <c r="FF638" s="105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</row>
    <row r="639" spans="1:208" ht="14.25" customHeight="1" x14ac:dyDescent="0.2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4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41"/>
      <c r="BE639" s="91"/>
      <c r="BF639" s="91"/>
      <c r="BG639" s="91"/>
      <c r="BH639" s="91"/>
      <c r="BI639" s="41"/>
      <c r="BJ639" s="91"/>
      <c r="BK639" s="91"/>
      <c r="BL639" s="91"/>
      <c r="BM639" s="91"/>
      <c r="BN639" s="91"/>
      <c r="BO639" s="91"/>
      <c r="BP639" s="91"/>
      <c r="BQ639" s="91"/>
      <c r="BR639" s="41"/>
      <c r="BS639" s="41"/>
      <c r="BT639" s="41"/>
      <c r="BU639" s="41"/>
      <c r="BV639" s="41"/>
      <c r="BW639" s="41"/>
      <c r="BX639" s="91"/>
      <c r="BY639" s="91"/>
      <c r="BZ639" s="91"/>
      <c r="CA639" s="91"/>
      <c r="CB639" s="41"/>
      <c r="CC639" s="91"/>
      <c r="CD639" s="91"/>
      <c r="CE639" s="91"/>
      <c r="CF639" s="91"/>
      <c r="CG639" s="41"/>
      <c r="CH639" s="41"/>
      <c r="CI639" s="41"/>
      <c r="CJ639" s="41"/>
      <c r="CK639" s="4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6"/>
      <c r="DB639" s="96"/>
      <c r="DC639" s="96"/>
      <c r="DD639" s="96"/>
      <c r="DE639" s="96"/>
      <c r="DF639" s="96"/>
      <c r="DG639" s="91"/>
      <c r="DH639" s="91"/>
      <c r="DI639" s="91"/>
      <c r="DJ639" s="91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1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  <c r="EJ639" s="91"/>
      <c r="EK639" s="91"/>
      <c r="EL639" s="91"/>
      <c r="EM639" s="91"/>
      <c r="EN639" s="91"/>
      <c r="EO639" s="91"/>
      <c r="EP639" s="91"/>
      <c r="EQ639" s="91"/>
      <c r="ER639" s="91"/>
      <c r="ES639" s="91"/>
      <c r="ET639" s="91"/>
      <c r="EU639" s="91"/>
      <c r="EV639" s="91"/>
      <c r="EW639" s="91"/>
      <c r="EX639" s="91"/>
      <c r="EY639" s="104"/>
      <c r="EZ639" s="104"/>
      <c r="FA639" s="104"/>
      <c r="FB639" s="104"/>
      <c r="FC639" s="104"/>
      <c r="FD639" s="104"/>
      <c r="FE639" s="104"/>
      <c r="FF639" s="105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</row>
    <row r="640" spans="1:208" ht="14.25" customHeight="1" x14ac:dyDescent="0.2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4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41"/>
      <c r="BE640" s="91"/>
      <c r="BF640" s="91"/>
      <c r="BG640" s="91"/>
      <c r="BH640" s="91"/>
      <c r="BI640" s="41"/>
      <c r="BJ640" s="91"/>
      <c r="BK640" s="91"/>
      <c r="BL640" s="91"/>
      <c r="BM640" s="91"/>
      <c r="BN640" s="91"/>
      <c r="BO640" s="91"/>
      <c r="BP640" s="91"/>
      <c r="BQ640" s="91"/>
      <c r="BR640" s="41"/>
      <c r="BS640" s="41"/>
      <c r="BT640" s="41"/>
      <c r="BU640" s="41"/>
      <c r="BV640" s="41"/>
      <c r="BW640" s="41"/>
      <c r="BX640" s="91"/>
      <c r="BY640" s="91"/>
      <c r="BZ640" s="91"/>
      <c r="CA640" s="91"/>
      <c r="CB640" s="41"/>
      <c r="CC640" s="91"/>
      <c r="CD640" s="91"/>
      <c r="CE640" s="91"/>
      <c r="CF640" s="91"/>
      <c r="CG640" s="41"/>
      <c r="CH640" s="41"/>
      <c r="CI640" s="41"/>
      <c r="CJ640" s="41"/>
      <c r="CK640" s="4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6"/>
      <c r="DB640" s="96"/>
      <c r="DC640" s="96"/>
      <c r="DD640" s="96"/>
      <c r="DE640" s="96"/>
      <c r="DF640" s="96"/>
      <c r="DG640" s="91"/>
      <c r="DH640" s="91"/>
      <c r="DI640" s="91"/>
      <c r="DJ640" s="91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1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  <c r="EJ640" s="91"/>
      <c r="EK640" s="91"/>
      <c r="EL640" s="91"/>
      <c r="EM640" s="91"/>
      <c r="EN640" s="91"/>
      <c r="EO640" s="91"/>
      <c r="EP640" s="91"/>
      <c r="EQ640" s="91"/>
      <c r="ER640" s="91"/>
      <c r="ES640" s="91"/>
      <c r="ET640" s="91"/>
      <c r="EU640" s="91"/>
      <c r="EV640" s="91"/>
      <c r="EW640" s="91"/>
      <c r="EX640" s="91"/>
      <c r="EY640" s="104"/>
      <c r="EZ640" s="104"/>
      <c r="FA640" s="104"/>
      <c r="FB640" s="104"/>
      <c r="FC640" s="104"/>
      <c r="FD640" s="104"/>
      <c r="FE640" s="104"/>
      <c r="FF640" s="105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</row>
    <row r="641" spans="1:208" ht="14.25" customHeight="1" x14ac:dyDescent="0.2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4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41"/>
      <c r="BE641" s="91"/>
      <c r="BF641" s="91"/>
      <c r="BG641" s="91"/>
      <c r="BH641" s="91"/>
      <c r="BI641" s="41"/>
      <c r="BJ641" s="91"/>
      <c r="BK641" s="91"/>
      <c r="BL641" s="91"/>
      <c r="BM641" s="91"/>
      <c r="BN641" s="91"/>
      <c r="BO641" s="91"/>
      <c r="BP641" s="91"/>
      <c r="BQ641" s="91"/>
      <c r="BR641" s="41"/>
      <c r="BS641" s="41"/>
      <c r="BT641" s="41"/>
      <c r="BU641" s="41"/>
      <c r="BV641" s="41"/>
      <c r="BW641" s="41"/>
      <c r="BX641" s="91"/>
      <c r="BY641" s="91"/>
      <c r="BZ641" s="91"/>
      <c r="CA641" s="91"/>
      <c r="CB641" s="41"/>
      <c r="CC641" s="91"/>
      <c r="CD641" s="91"/>
      <c r="CE641" s="91"/>
      <c r="CF641" s="91"/>
      <c r="CG641" s="41"/>
      <c r="CH641" s="41"/>
      <c r="CI641" s="41"/>
      <c r="CJ641" s="41"/>
      <c r="CK641" s="4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6"/>
      <c r="DB641" s="96"/>
      <c r="DC641" s="96"/>
      <c r="DD641" s="96"/>
      <c r="DE641" s="96"/>
      <c r="DF641" s="96"/>
      <c r="DG641" s="91"/>
      <c r="DH641" s="91"/>
      <c r="DI641" s="91"/>
      <c r="DJ641" s="91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1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  <c r="EJ641" s="91"/>
      <c r="EK641" s="91"/>
      <c r="EL641" s="91"/>
      <c r="EM641" s="91"/>
      <c r="EN641" s="91"/>
      <c r="EO641" s="91"/>
      <c r="EP641" s="91"/>
      <c r="EQ641" s="91"/>
      <c r="ER641" s="91"/>
      <c r="ES641" s="91"/>
      <c r="ET641" s="91"/>
      <c r="EU641" s="91"/>
      <c r="EV641" s="91"/>
      <c r="EW641" s="91"/>
      <c r="EX641" s="91"/>
      <c r="EY641" s="104"/>
      <c r="EZ641" s="104"/>
      <c r="FA641" s="104"/>
      <c r="FB641" s="104"/>
      <c r="FC641" s="104"/>
      <c r="FD641" s="104"/>
      <c r="FE641" s="104"/>
      <c r="FF641" s="105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</row>
    <row r="642" spans="1:208" ht="14.25" customHeight="1" x14ac:dyDescent="0.2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4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41"/>
      <c r="BE642" s="91"/>
      <c r="BF642" s="91"/>
      <c r="BG642" s="91"/>
      <c r="BH642" s="91"/>
      <c r="BI642" s="41"/>
      <c r="BJ642" s="91"/>
      <c r="BK642" s="91"/>
      <c r="BL642" s="91"/>
      <c r="BM642" s="91"/>
      <c r="BN642" s="91"/>
      <c r="BO642" s="91"/>
      <c r="BP642" s="91"/>
      <c r="BQ642" s="91"/>
      <c r="BR642" s="41"/>
      <c r="BS642" s="41"/>
      <c r="BT642" s="41"/>
      <c r="BU642" s="41"/>
      <c r="BV642" s="41"/>
      <c r="BW642" s="41"/>
      <c r="BX642" s="91"/>
      <c r="BY642" s="91"/>
      <c r="BZ642" s="91"/>
      <c r="CA642" s="91"/>
      <c r="CB642" s="41"/>
      <c r="CC642" s="91"/>
      <c r="CD642" s="91"/>
      <c r="CE642" s="91"/>
      <c r="CF642" s="91"/>
      <c r="CG642" s="41"/>
      <c r="CH642" s="41"/>
      <c r="CI642" s="41"/>
      <c r="CJ642" s="41"/>
      <c r="CK642" s="4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6"/>
      <c r="DB642" s="96"/>
      <c r="DC642" s="96"/>
      <c r="DD642" s="96"/>
      <c r="DE642" s="96"/>
      <c r="DF642" s="96"/>
      <c r="DG642" s="91"/>
      <c r="DH642" s="91"/>
      <c r="DI642" s="91"/>
      <c r="DJ642" s="91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1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  <c r="EJ642" s="91"/>
      <c r="EK642" s="91"/>
      <c r="EL642" s="91"/>
      <c r="EM642" s="91"/>
      <c r="EN642" s="91"/>
      <c r="EO642" s="91"/>
      <c r="EP642" s="91"/>
      <c r="EQ642" s="91"/>
      <c r="ER642" s="91"/>
      <c r="ES642" s="91"/>
      <c r="ET642" s="91"/>
      <c r="EU642" s="91"/>
      <c r="EV642" s="91"/>
      <c r="EW642" s="91"/>
      <c r="EX642" s="91"/>
      <c r="EY642" s="104"/>
      <c r="EZ642" s="104"/>
      <c r="FA642" s="104"/>
      <c r="FB642" s="104"/>
      <c r="FC642" s="104"/>
      <c r="FD642" s="104"/>
      <c r="FE642" s="104"/>
      <c r="FF642" s="105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</row>
    <row r="643" spans="1:208" ht="14.25" customHeight="1" x14ac:dyDescent="0.2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4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41"/>
      <c r="BE643" s="91"/>
      <c r="BF643" s="91"/>
      <c r="BG643" s="91"/>
      <c r="BH643" s="91"/>
      <c r="BI643" s="41"/>
      <c r="BJ643" s="91"/>
      <c r="BK643" s="91"/>
      <c r="BL643" s="91"/>
      <c r="BM643" s="91"/>
      <c r="BN643" s="91"/>
      <c r="BO643" s="91"/>
      <c r="BP643" s="91"/>
      <c r="BQ643" s="91"/>
      <c r="BR643" s="41"/>
      <c r="BS643" s="41"/>
      <c r="BT643" s="41"/>
      <c r="BU643" s="41"/>
      <c r="BV643" s="41"/>
      <c r="BW643" s="41"/>
      <c r="BX643" s="91"/>
      <c r="BY643" s="91"/>
      <c r="BZ643" s="91"/>
      <c r="CA643" s="91"/>
      <c r="CB643" s="41"/>
      <c r="CC643" s="91"/>
      <c r="CD643" s="91"/>
      <c r="CE643" s="91"/>
      <c r="CF643" s="91"/>
      <c r="CG643" s="41"/>
      <c r="CH643" s="41"/>
      <c r="CI643" s="41"/>
      <c r="CJ643" s="41"/>
      <c r="CK643" s="4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6"/>
      <c r="DB643" s="96"/>
      <c r="DC643" s="96"/>
      <c r="DD643" s="96"/>
      <c r="DE643" s="96"/>
      <c r="DF643" s="96"/>
      <c r="DG643" s="91"/>
      <c r="DH643" s="91"/>
      <c r="DI643" s="91"/>
      <c r="DJ643" s="91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1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  <c r="EJ643" s="91"/>
      <c r="EK643" s="91"/>
      <c r="EL643" s="91"/>
      <c r="EM643" s="91"/>
      <c r="EN643" s="91"/>
      <c r="EO643" s="91"/>
      <c r="EP643" s="91"/>
      <c r="EQ643" s="91"/>
      <c r="ER643" s="91"/>
      <c r="ES643" s="91"/>
      <c r="ET643" s="91"/>
      <c r="EU643" s="91"/>
      <c r="EV643" s="91"/>
      <c r="EW643" s="91"/>
      <c r="EX643" s="91"/>
      <c r="EY643" s="104"/>
      <c r="EZ643" s="104"/>
      <c r="FA643" s="104"/>
      <c r="FB643" s="104"/>
      <c r="FC643" s="104"/>
      <c r="FD643" s="104"/>
      <c r="FE643" s="104"/>
      <c r="FF643" s="105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</row>
    <row r="644" spans="1:208" ht="14.25" customHeight="1" x14ac:dyDescent="0.2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4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41"/>
      <c r="BE644" s="91"/>
      <c r="BF644" s="91"/>
      <c r="BG644" s="91"/>
      <c r="BH644" s="91"/>
      <c r="BI644" s="41"/>
      <c r="BJ644" s="91"/>
      <c r="BK644" s="91"/>
      <c r="BL644" s="91"/>
      <c r="BM644" s="91"/>
      <c r="BN644" s="91"/>
      <c r="BO644" s="91"/>
      <c r="BP644" s="91"/>
      <c r="BQ644" s="91"/>
      <c r="BR644" s="41"/>
      <c r="BS644" s="41"/>
      <c r="BT644" s="41"/>
      <c r="BU644" s="41"/>
      <c r="BV644" s="41"/>
      <c r="BW644" s="41"/>
      <c r="BX644" s="91"/>
      <c r="BY644" s="91"/>
      <c r="BZ644" s="91"/>
      <c r="CA644" s="91"/>
      <c r="CB644" s="41"/>
      <c r="CC644" s="91"/>
      <c r="CD644" s="91"/>
      <c r="CE644" s="91"/>
      <c r="CF644" s="91"/>
      <c r="CG644" s="41"/>
      <c r="CH644" s="41"/>
      <c r="CI644" s="41"/>
      <c r="CJ644" s="41"/>
      <c r="CK644" s="4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6"/>
      <c r="DB644" s="96"/>
      <c r="DC644" s="96"/>
      <c r="DD644" s="96"/>
      <c r="DE644" s="96"/>
      <c r="DF644" s="96"/>
      <c r="DG644" s="91"/>
      <c r="DH644" s="91"/>
      <c r="DI644" s="91"/>
      <c r="DJ644" s="91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1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  <c r="EJ644" s="91"/>
      <c r="EK644" s="91"/>
      <c r="EL644" s="91"/>
      <c r="EM644" s="91"/>
      <c r="EN644" s="91"/>
      <c r="EO644" s="91"/>
      <c r="EP644" s="91"/>
      <c r="EQ644" s="91"/>
      <c r="ER644" s="91"/>
      <c r="ES644" s="91"/>
      <c r="ET644" s="91"/>
      <c r="EU644" s="91"/>
      <c r="EV644" s="91"/>
      <c r="EW644" s="91"/>
      <c r="EX644" s="91"/>
      <c r="EY644" s="104"/>
      <c r="EZ644" s="104"/>
      <c r="FA644" s="104"/>
      <c r="FB644" s="104"/>
      <c r="FC644" s="104"/>
      <c r="FD644" s="104"/>
      <c r="FE644" s="104"/>
      <c r="FF644" s="105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</row>
    <row r="645" spans="1:208" ht="14.25" customHeight="1" x14ac:dyDescent="0.2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4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41"/>
      <c r="BE645" s="91"/>
      <c r="BF645" s="91"/>
      <c r="BG645" s="91"/>
      <c r="BH645" s="91"/>
      <c r="BI645" s="41"/>
      <c r="BJ645" s="91"/>
      <c r="BK645" s="91"/>
      <c r="BL645" s="91"/>
      <c r="BM645" s="91"/>
      <c r="BN645" s="91"/>
      <c r="BO645" s="91"/>
      <c r="BP645" s="91"/>
      <c r="BQ645" s="91"/>
      <c r="BR645" s="41"/>
      <c r="BS645" s="41"/>
      <c r="BT645" s="41"/>
      <c r="BU645" s="41"/>
      <c r="BV645" s="41"/>
      <c r="BW645" s="41"/>
      <c r="BX645" s="91"/>
      <c r="BY645" s="91"/>
      <c r="BZ645" s="91"/>
      <c r="CA645" s="91"/>
      <c r="CB645" s="41"/>
      <c r="CC645" s="91"/>
      <c r="CD645" s="91"/>
      <c r="CE645" s="91"/>
      <c r="CF645" s="91"/>
      <c r="CG645" s="41"/>
      <c r="CH645" s="41"/>
      <c r="CI645" s="41"/>
      <c r="CJ645" s="41"/>
      <c r="CK645" s="4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6"/>
      <c r="DB645" s="96"/>
      <c r="DC645" s="96"/>
      <c r="DD645" s="96"/>
      <c r="DE645" s="96"/>
      <c r="DF645" s="96"/>
      <c r="DG645" s="91"/>
      <c r="DH645" s="91"/>
      <c r="DI645" s="91"/>
      <c r="DJ645" s="91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1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  <c r="EJ645" s="91"/>
      <c r="EK645" s="91"/>
      <c r="EL645" s="91"/>
      <c r="EM645" s="91"/>
      <c r="EN645" s="91"/>
      <c r="EO645" s="91"/>
      <c r="EP645" s="91"/>
      <c r="EQ645" s="91"/>
      <c r="ER645" s="91"/>
      <c r="ES645" s="91"/>
      <c r="ET645" s="91"/>
      <c r="EU645" s="91"/>
      <c r="EV645" s="91"/>
      <c r="EW645" s="91"/>
      <c r="EX645" s="91"/>
      <c r="EY645" s="104"/>
      <c r="EZ645" s="104"/>
      <c r="FA645" s="104"/>
      <c r="FB645" s="104"/>
      <c r="FC645" s="104"/>
      <c r="FD645" s="104"/>
      <c r="FE645" s="104"/>
      <c r="FF645" s="105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</row>
    <row r="646" spans="1:208" ht="14.25" customHeight="1" x14ac:dyDescent="0.2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4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41"/>
      <c r="BE646" s="91"/>
      <c r="BF646" s="91"/>
      <c r="BG646" s="91"/>
      <c r="BH646" s="91"/>
      <c r="BI646" s="41"/>
      <c r="BJ646" s="91"/>
      <c r="BK646" s="91"/>
      <c r="BL646" s="91"/>
      <c r="BM646" s="91"/>
      <c r="BN646" s="91"/>
      <c r="BO646" s="91"/>
      <c r="BP646" s="91"/>
      <c r="BQ646" s="91"/>
      <c r="BR646" s="41"/>
      <c r="BS646" s="41"/>
      <c r="BT646" s="41"/>
      <c r="BU646" s="41"/>
      <c r="BV646" s="41"/>
      <c r="BW646" s="41"/>
      <c r="BX646" s="91"/>
      <c r="BY646" s="91"/>
      <c r="BZ646" s="91"/>
      <c r="CA646" s="91"/>
      <c r="CB646" s="41"/>
      <c r="CC646" s="91"/>
      <c r="CD646" s="91"/>
      <c r="CE646" s="91"/>
      <c r="CF646" s="91"/>
      <c r="CG646" s="41"/>
      <c r="CH646" s="41"/>
      <c r="CI646" s="41"/>
      <c r="CJ646" s="41"/>
      <c r="CK646" s="4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6"/>
      <c r="DB646" s="96"/>
      <c r="DC646" s="96"/>
      <c r="DD646" s="96"/>
      <c r="DE646" s="96"/>
      <c r="DF646" s="96"/>
      <c r="DG646" s="91"/>
      <c r="DH646" s="91"/>
      <c r="DI646" s="91"/>
      <c r="DJ646" s="91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1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  <c r="EJ646" s="91"/>
      <c r="EK646" s="91"/>
      <c r="EL646" s="91"/>
      <c r="EM646" s="91"/>
      <c r="EN646" s="91"/>
      <c r="EO646" s="91"/>
      <c r="EP646" s="91"/>
      <c r="EQ646" s="91"/>
      <c r="ER646" s="91"/>
      <c r="ES646" s="91"/>
      <c r="ET646" s="91"/>
      <c r="EU646" s="91"/>
      <c r="EV646" s="91"/>
      <c r="EW646" s="91"/>
      <c r="EX646" s="91"/>
      <c r="EY646" s="104"/>
      <c r="EZ646" s="104"/>
      <c r="FA646" s="104"/>
      <c r="FB646" s="104"/>
      <c r="FC646" s="104"/>
      <c r="FD646" s="104"/>
      <c r="FE646" s="104"/>
      <c r="FF646" s="105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</row>
    <row r="647" spans="1:208" ht="14.25" customHeight="1" x14ac:dyDescent="0.2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4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41"/>
      <c r="BE647" s="91"/>
      <c r="BF647" s="91"/>
      <c r="BG647" s="91"/>
      <c r="BH647" s="91"/>
      <c r="BI647" s="41"/>
      <c r="BJ647" s="91"/>
      <c r="BK647" s="91"/>
      <c r="BL647" s="91"/>
      <c r="BM647" s="91"/>
      <c r="BN647" s="91"/>
      <c r="BO647" s="91"/>
      <c r="BP647" s="91"/>
      <c r="BQ647" s="91"/>
      <c r="BR647" s="41"/>
      <c r="BS647" s="41"/>
      <c r="BT647" s="41"/>
      <c r="BU647" s="41"/>
      <c r="BV647" s="41"/>
      <c r="BW647" s="41"/>
      <c r="BX647" s="91"/>
      <c r="BY647" s="91"/>
      <c r="BZ647" s="91"/>
      <c r="CA647" s="91"/>
      <c r="CB647" s="41"/>
      <c r="CC647" s="91"/>
      <c r="CD647" s="91"/>
      <c r="CE647" s="91"/>
      <c r="CF647" s="91"/>
      <c r="CG647" s="41"/>
      <c r="CH647" s="41"/>
      <c r="CI647" s="41"/>
      <c r="CJ647" s="41"/>
      <c r="CK647" s="4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6"/>
      <c r="DB647" s="96"/>
      <c r="DC647" s="96"/>
      <c r="DD647" s="96"/>
      <c r="DE647" s="96"/>
      <c r="DF647" s="96"/>
      <c r="DG647" s="91"/>
      <c r="DH647" s="91"/>
      <c r="DI647" s="91"/>
      <c r="DJ647" s="91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  <c r="EJ647" s="91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104"/>
      <c r="EZ647" s="104"/>
      <c r="FA647" s="104"/>
      <c r="FB647" s="104"/>
      <c r="FC647" s="104"/>
      <c r="FD647" s="104"/>
      <c r="FE647" s="104"/>
      <c r="FF647" s="105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</row>
    <row r="648" spans="1:208" ht="14.25" customHeight="1" x14ac:dyDescent="0.2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4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41"/>
      <c r="BE648" s="91"/>
      <c r="BF648" s="91"/>
      <c r="BG648" s="91"/>
      <c r="BH648" s="91"/>
      <c r="BI648" s="41"/>
      <c r="BJ648" s="91"/>
      <c r="BK648" s="91"/>
      <c r="BL648" s="91"/>
      <c r="BM648" s="91"/>
      <c r="BN648" s="91"/>
      <c r="BO648" s="91"/>
      <c r="BP648" s="91"/>
      <c r="BQ648" s="91"/>
      <c r="BR648" s="41"/>
      <c r="BS648" s="41"/>
      <c r="BT648" s="41"/>
      <c r="BU648" s="41"/>
      <c r="BV648" s="41"/>
      <c r="BW648" s="41"/>
      <c r="BX648" s="91"/>
      <c r="BY648" s="91"/>
      <c r="BZ648" s="91"/>
      <c r="CA648" s="91"/>
      <c r="CB648" s="41"/>
      <c r="CC648" s="91"/>
      <c r="CD648" s="91"/>
      <c r="CE648" s="91"/>
      <c r="CF648" s="91"/>
      <c r="CG648" s="41"/>
      <c r="CH648" s="41"/>
      <c r="CI648" s="41"/>
      <c r="CJ648" s="41"/>
      <c r="CK648" s="4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6"/>
      <c r="DB648" s="96"/>
      <c r="DC648" s="96"/>
      <c r="DD648" s="96"/>
      <c r="DE648" s="96"/>
      <c r="DF648" s="96"/>
      <c r="DG648" s="91"/>
      <c r="DH648" s="91"/>
      <c r="DI648" s="91"/>
      <c r="DJ648" s="91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1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  <c r="EJ648" s="91"/>
      <c r="EK648" s="91"/>
      <c r="EL648" s="91"/>
      <c r="EM648" s="91"/>
      <c r="EN648" s="91"/>
      <c r="EO648" s="91"/>
      <c r="EP648" s="91"/>
      <c r="EQ648" s="91"/>
      <c r="ER648" s="91"/>
      <c r="ES648" s="91"/>
      <c r="ET648" s="91"/>
      <c r="EU648" s="91"/>
      <c r="EV648" s="91"/>
      <c r="EW648" s="91"/>
      <c r="EX648" s="91"/>
      <c r="EY648" s="104"/>
      <c r="EZ648" s="104"/>
      <c r="FA648" s="104"/>
      <c r="FB648" s="104"/>
      <c r="FC648" s="104"/>
      <c r="FD648" s="104"/>
      <c r="FE648" s="104"/>
      <c r="FF648" s="105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</row>
    <row r="649" spans="1:208" ht="14.25" customHeight="1" x14ac:dyDescent="0.2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4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41"/>
      <c r="BE649" s="91"/>
      <c r="BF649" s="91"/>
      <c r="BG649" s="91"/>
      <c r="BH649" s="91"/>
      <c r="BI649" s="41"/>
      <c r="BJ649" s="91"/>
      <c r="BK649" s="91"/>
      <c r="BL649" s="91"/>
      <c r="BM649" s="91"/>
      <c r="BN649" s="91"/>
      <c r="BO649" s="91"/>
      <c r="BP649" s="91"/>
      <c r="BQ649" s="91"/>
      <c r="BR649" s="41"/>
      <c r="BS649" s="41"/>
      <c r="BT649" s="41"/>
      <c r="BU649" s="41"/>
      <c r="BV649" s="41"/>
      <c r="BW649" s="41"/>
      <c r="BX649" s="91"/>
      <c r="BY649" s="91"/>
      <c r="BZ649" s="91"/>
      <c r="CA649" s="91"/>
      <c r="CB649" s="41"/>
      <c r="CC649" s="91"/>
      <c r="CD649" s="91"/>
      <c r="CE649" s="91"/>
      <c r="CF649" s="91"/>
      <c r="CG649" s="41"/>
      <c r="CH649" s="41"/>
      <c r="CI649" s="41"/>
      <c r="CJ649" s="41"/>
      <c r="CK649" s="4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6"/>
      <c r="DB649" s="96"/>
      <c r="DC649" s="96"/>
      <c r="DD649" s="96"/>
      <c r="DE649" s="96"/>
      <c r="DF649" s="96"/>
      <c r="DG649" s="91"/>
      <c r="DH649" s="91"/>
      <c r="DI649" s="91"/>
      <c r="DJ649" s="91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1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  <c r="EJ649" s="91"/>
      <c r="EK649" s="91"/>
      <c r="EL649" s="91"/>
      <c r="EM649" s="91"/>
      <c r="EN649" s="91"/>
      <c r="EO649" s="91"/>
      <c r="EP649" s="91"/>
      <c r="EQ649" s="91"/>
      <c r="ER649" s="91"/>
      <c r="ES649" s="91"/>
      <c r="ET649" s="91"/>
      <c r="EU649" s="91"/>
      <c r="EV649" s="91"/>
      <c r="EW649" s="91"/>
      <c r="EX649" s="91"/>
      <c r="EY649" s="104"/>
      <c r="EZ649" s="104"/>
      <c r="FA649" s="104"/>
      <c r="FB649" s="104"/>
      <c r="FC649" s="104"/>
      <c r="FD649" s="104"/>
      <c r="FE649" s="104"/>
      <c r="FF649" s="105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</row>
    <row r="650" spans="1:208" ht="14.25" customHeight="1" x14ac:dyDescent="0.2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4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41"/>
      <c r="BE650" s="91"/>
      <c r="BF650" s="91"/>
      <c r="BG650" s="91"/>
      <c r="BH650" s="91"/>
      <c r="BI650" s="41"/>
      <c r="BJ650" s="91"/>
      <c r="BK650" s="91"/>
      <c r="BL650" s="91"/>
      <c r="BM650" s="91"/>
      <c r="BN650" s="91"/>
      <c r="BO650" s="91"/>
      <c r="BP650" s="91"/>
      <c r="BQ650" s="91"/>
      <c r="BR650" s="41"/>
      <c r="BS650" s="41"/>
      <c r="BT650" s="41"/>
      <c r="BU650" s="41"/>
      <c r="BV650" s="41"/>
      <c r="BW650" s="41"/>
      <c r="BX650" s="91"/>
      <c r="BY650" s="91"/>
      <c r="BZ650" s="91"/>
      <c r="CA650" s="91"/>
      <c r="CB650" s="41"/>
      <c r="CC650" s="91"/>
      <c r="CD650" s="91"/>
      <c r="CE650" s="91"/>
      <c r="CF650" s="91"/>
      <c r="CG650" s="41"/>
      <c r="CH650" s="41"/>
      <c r="CI650" s="41"/>
      <c r="CJ650" s="41"/>
      <c r="CK650" s="4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6"/>
      <c r="DB650" s="96"/>
      <c r="DC650" s="96"/>
      <c r="DD650" s="96"/>
      <c r="DE650" s="96"/>
      <c r="DF650" s="96"/>
      <c r="DG650" s="91"/>
      <c r="DH650" s="91"/>
      <c r="DI650" s="91"/>
      <c r="DJ650" s="91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1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  <c r="EJ650" s="91"/>
      <c r="EK650" s="91"/>
      <c r="EL650" s="91"/>
      <c r="EM650" s="91"/>
      <c r="EN650" s="91"/>
      <c r="EO650" s="91"/>
      <c r="EP650" s="91"/>
      <c r="EQ650" s="91"/>
      <c r="ER650" s="91"/>
      <c r="ES650" s="91"/>
      <c r="ET650" s="91"/>
      <c r="EU650" s="91"/>
      <c r="EV650" s="91"/>
      <c r="EW650" s="91"/>
      <c r="EX650" s="91"/>
      <c r="EY650" s="104"/>
      <c r="EZ650" s="104"/>
      <c r="FA650" s="104"/>
      <c r="FB650" s="104"/>
      <c r="FC650" s="104"/>
      <c r="FD650" s="104"/>
      <c r="FE650" s="104"/>
      <c r="FF650" s="105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</row>
    <row r="651" spans="1:208" ht="14.25" customHeight="1" x14ac:dyDescent="0.2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4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41"/>
      <c r="BE651" s="91"/>
      <c r="BF651" s="91"/>
      <c r="BG651" s="91"/>
      <c r="BH651" s="91"/>
      <c r="BI651" s="41"/>
      <c r="BJ651" s="91"/>
      <c r="BK651" s="91"/>
      <c r="BL651" s="91"/>
      <c r="BM651" s="91"/>
      <c r="BN651" s="91"/>
      <c r="BO651" s="91"/>
      <c r="BP651" s="91"/>
      <c r="BQ651" s="91"/>
      <c r="BR651" s="41"/>
      <c r="BS651" s="41"/>
      <c r="BT651" s="41"/>
      <c r="BU651" s="41"/>
      <c r="BV651" s="41"/>
      <c r="BW651" s="41"/>
      <c r="BX651" s="91"/>
      <c r="BY651" s="91"/>
      <c r="BZ651" s="91"/>
      <c r="CA651" s="91"/>
      <c r="CB651" s="41"/>
      <c r="CC651" s="91"/>
      <c r="CD651" s="91"/>
      <c r="CE651" s="91"/>
      <c r="CF651" s="91"/>
      <c r="CG651" s="41"/>
      <c r="CH651" s="41"/>
      <c r="CI651" s="41"/>
      <c r="CJ651" s="41"/>
      <c r="CK651" s="4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6"/>
      <c r="DB651" s="96"/>
      <c r="DC651" s="96"/>
      <c r="DD651" s="96"/>
      <c r="DE651" s="96"/>
      <c r="DF651" s="96"/>
      <c r="DG651" s="91"/>
      <c r="DH651" s="91"/>
      <c r="DI651" s="91"/>
      <c r="DJ651" s="91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1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  <c r="EJ651" s="91"/>
      <c r="EK651" s="91"/>
      <c r="EL651" s="91"/>
      <c r="EM651" s="91"/>
      <c r="EN651" s="91"/>
      <c r="EO651" s="91"/>
      <c r="EP651" s="91"/>
      <c r="EQ651" s="91"/>
      <c r="ER651" s="91"/>
      <c r="ES651" s="91"/>
      <c r="ET651" s="91"/>
      <c r="EU651" s="91"/>
      <c r="EV651" s="91"/>
      <c r="EW651" s="91"/>
      <c r="EX651" s="91"/>
      <c r="EY651" s="104"/>
      <c r="EZ651" s="104"/>
      <c r="FA651" s="104"/>
      <c r="FB651" s="104"/>
      <c r="FC651" s="104"/>
      <c r="FD651" s="104"/>
      <c r="FE651" s="104"/>
      <c r="FF651" s="105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</row>
    <row r="652" spans="1:208" ht="14.25" customHeight="1" x14ac:dyDescent="0.2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4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41"/>
      <c r="BE652" s="91"/>
      <c r="BF652" s="91"/>
      <c r="BG652" s="91"/>
      <c r="BH652" s="91"/>
      <c r="BI652" s="41"/>
      <c r="BJ652" s="91"/>
      <c r="BK652" s="91"/>
      <c r="BL652" s="91"/>
      <c r="BM652" s="91"/>
      <c r="BN652" s="91"/>
      <c r="BO652" s="91"/>
      <c r="BP652" s="91"/>
      <c r="BQ652" s="91"/>
      <c r="BR652" s="41"/>
      <c r="BS652" s="41"/>
      <c r="BT652" s="41"/>
      <c r="BU652" s="41"/>
      <c r="BV652" s="41"/>
      <c r="BW652" s="41"/>
      <c r="BX652" s="91"/>
      <c r="BY652" s="91"/>
      <c r="BZ652" s="91"/>
      <c r="CA652" s="91"/>
      <c r="CB652" s="41"/>
      <c r="CC652" s="91"/>
      <c r="CD652" s="91"/>
      <c r="CE652" s="91"/>
      <c r="CF652" s="91"/>
      <c r="CG652" s="41"/>
      <c r="CH652" s="41"/>
      <c r="CI652" s="41"/>
      <c r="CJ652" s="41"/>
      <c r="CK652" s="4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6"/>
      <c r="DB652" s="96"/>
      <c r="DC652" s="96"/>
      <c r="DD652" s="96"/>
      <c r="DE652" s="96"/>
      <c r="DF652" s="96"/>
      <c r="DG652" s="91"/>
      <c r="DH652" s="91"/>
      <c r="DI652" s="91"/>
      <c r="DJ652" s="91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1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  <c r="EJ652" s="91"/>
      <c r="EK652" s="91"/>
      <c r="EL652" s="91"/>
      <c r="EM652" s="91"/>
      <c r="EN652" s="91"/>
      <c r="EO652" s="91"/>
      <c r="EP652" s="91"/>
      <c r="EQ652" s="91"/>
      <c r="ER652" s="91"/>
      <c r="ES652" s="91"/>
      <c r="ET652" s="91"/>
      <c r="EU652" s="91"/>
      <c r="EV652" s="91"/>
      <c r="EW652" s="91"/>
      <c r="EX652" s="91"/>
      <c r="EY652" s="104"/>
      <c r="EZ652" s="104"/>
      <c r="FA652" s="104"/>
      <c r="FB652" s="104"/>
      <c r="FC652" s="104"/>
      <c r="FD652" s="104"/>
      <c r="FE652" s="104"/>
      <c r="FF652" s="105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</row>
    <row r="653" spans="1:208" ht="14.25" customHeight="1" x14ac:dyDescent="0.2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4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41"/>
      <c r="BE653" s="91"/>
      <c r="BF653" s="91"/>
      <c r="BG653" s="91"/>
      <c r="BH653" s="91"/>
      <c r="BI653" s="41"/>
      <c r="BJ653" s="91"/>
      <c r="BK653" s="91"/>
      <c r="BL653" s="91"/>
      <c r="BM653" s="91"/>
      <c r="BN653" s="91"/>
      <c r="BO653" s="91"/>
      <c r="BP653" s="91"/>
      <c r="BQ653" s="91"/>
      <c r="BR653" s="41"/>
      <c r="BS653" s="41"/>
      <c r="BT653" s="41"/>
      <c r="BU653" s="41"/>
      <c r="BV653" s="41"/>
      <c r="BW653" s="41"/>
      <c r="BX653" s="91"/>
      <c r="BY653" s="91"/>
      <c r="BZ653" s="91"/>
      <c r="CA653" s="91"/>
      <c r="CB653" s="41"/>
      <c r="CC653" s="91"/>
      <c r="CD653" s="91"/>
      <c r="CE653" s="91"/>
      <c r="CF653" s="91"/>
      <c r="CG653" s="41"/>
      <c r="CH653" s="41"/>
      <c r="CI653" s="41"/>
      <c r="CJ653" s="41"/>
      <c r="CK653" s="4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6"/>
      <c r="DB653" s="96"/>
      <c r="DC653" s="96"/>
      <c r="DD653" s="96"/>
      <c r="DE653" s="96"/>
      <c r="DF653" s="96"/>
      <c r="DG653" s="91"/>
      <c r="DH653" s="91"/>
      <c r="DI653" s="91"/>
      <c r="DJ653" s="91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  <c r="EJ653" s="91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104"/>
      <c r="EZ653" s="104"/>
      <c r="FA653" s="104"/>
      <c r="FB653" s="104"/>
      <c r="FC653" s="104"/>
      <c r="FD653" s="104"/>
      <c r="FE653" s="104"/>
      <c r="FF653" s="105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</row>
    <row r="654" spans="1:208" ht="14.25" customHeight="1" x14ac:dyDescent="0.2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4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41"/>
      <c r="BE654" s="91"/>
      <c r="BF654" s="91"/>
      <c r="BG654" s="91"/>
      <c r="BH654" s="91"/>
      <c r="BI654" s="41"/>
      <c r="BJ654" s="91"/>
      <c r="BK654" s="91"/>
      <c r="BL654" s="91"/>
      <c r="BM654" s="91"/>
      <c r="BN654" s="91"/>
      <c r="BO654" s="91"/>
      <c r="BP654" s="91"/>
      <c r="BQ654" s="91"/>
      <c r="BR654" s="41"/>
      <c r="BS654" s="41"/>
      <c r="BT654" s="41"/>
      <c r="BU654" s="41"/>
      <c r="BV654" s="41"/>
      <c r="BW654" s="41"/>
      <c r="BX654" s="91"/>
      <c r="BY654" s="91"/>
      <c r="BZ654" s="91"/>
      <c r="CA654" s="91"/>
      <c r="CB654" s="41"/>
      <c r="CC654" s="91"/>
      <c r="CD654" s="91"/>
      <c r="CE654" s="91"/>
      <c r="CF654" s="91"/>
      <c r="CG654" s="41"/>
      <c r="CH654" s="41"/>
      <c r="CI654" s="41"/>
      <c r="CJ654" s="41"/>
      <c r="CK654" s="4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6"/>
      <c r="DB654" s="96"/>
      <c r="DC654" s="96"/>
      <c r="DD654" s="96"/>
      <c r="DE654" s="96"/>
      <c r="DF654" s="96"/>
      <c r="DG654" s="91"/>
      <c r="DH654" s="91"/>
      <c r="DI654" s="91"/>
      <c r="DJ654" s="91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1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  <c r="EJ654" s="91"/>
      <c r="EK654" s="91"/>
      <c r="EL654" s="91"/>
      <c r="EM654" s="91"/>
      <c r="EN654" s="91"/>
      <c r="EO654" s="91"/>
      <c r="EP654" s="91"/>
      <c r="EQ654" s="91"/>
      <c r="ER654" s="91"/>
      <c r="ES654" s="91"/>
      <c r="ET654" s="91"/>
      <c r="EU654" s="91"/>
      <c r="EV654" s="91"/>
      <c r="EW654" s="91"/>
      <c r="EX654" s="91"/>
      <c r="EY654" s="104"/>
      <c r="EZ654" s="104"/>
      <c r="FA654" s="104"/>
      <c r="FB654" s="104"/>
      <c r="FC654" s="104"/>
      <c r="FD654" s="104"/>
      <c r="FE654" s="104"/>
      <c r="FF654" s="105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</row>
    <row r="655" spans="1:208" ht="14.25" customHeight="1" x14ac:dyDescent="0.2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4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41"/>
      <c r="BE655" s="91"/>
      <c r="BF655" s="91"/>
      <c r="BG655" s="91"/>
      <c r="BH655" s="91"/>
      <c r="BI655" s="41"/>
      <c r="BJ655" s="91"/>
      <c r="BK655" s="91"/>
      <c r="BL655" s="91"/>
      <c r="BM655" s="91"/>
      <c r="BN655" s="91"/>
      <c r="BO655" s="91"/>
      <c r="BP655" s="91"/>
      <c r="BQ655" s="91"/>
      <c r="BR655" s="41"/>
      <c r="BS655" s="41"/>
      <c r="BT655" s="41"/>
      <c r="BU655" s="41"/>
      <c r="BV655" s="41"/>
      <c r="BW655" s="41"/>
      <c r="BX655" s="91"/>
      <c r="BY655" s="91"/>
      <c r="BZ655" s="91"/>
      <c r="CA655" s="91"/>
      <c r="CB655" s="41"/>
      <c r="CC655" s="91"/>
      <c r="CD655" s="91"/>
      <c r="CE655" s="91"/>
      <c r="CF655" s="91"/>
      <c r="CG655" s="41"/>
      <c r="CH655" s="41"/>
      <c r="CI655" s="41"/>
      <c r="CJ655" s="41"/>
      <c r="CK655" s="4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6"/>
      <c r="DB655" s="96"/>
      <c r="DC655" s="96"/>
      <c r="DD655" s="96"/>
      <c r="DE655" s="96"/>
      <c r="DF655" s="96"/>
      <c r="DG655" s="91"/>
      <c r="DH655" s="91"/>
      <c r="DI655" s="91"/>
      <c r="DJ655" s="91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  <c r="EJ655" s="91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104"/>
      <c r="EZ655" s="104"/>
      <c r="FA655" s="104"/>
      <c r="FB655" s="104"/>
      <c r="FC655" s="104"/>
      <c r="FD655" s="104"/>
      <c r="FE655" s="104"/>
      <c r="FF655" s="105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</row>
    <row r="656" spans="1:208" ht="14.25" customHeight="1" x14ac:dyDescent="0.2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4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41"/>
      <c r="BE656" s="91"/>
      <c r="BF656" s="91"/>
      <c r="BG656" s="91"/>
      <c r="BH656" s="91"/>
      <c r="BI656" s="41"/>
      <c r="BJ656" s="91"/>
      <c r="BK656" s="91"/>
      <c r="BL656" s="91"/>
      <c r="BM656" s="91"/>
      <c r="BN656" s="91"/>
      <c r="BO656" s="91"/>
      <c r="BP656" s="91"/>
      <c r="BQ656" s="91"/>
      <c r="BR656" s="41"/>
      <c r="BS656" s="41"/>
      <c r="BT656" s="41"/>
      <c r="BU656" s="41"/>
      <c r="BV656" s="41"/>
      <c r="BW656" s="41"/>
      <c r="BX656" s="91"/>
      <c r="BY656" s="91"/>
      <c r="BZ656" s="91"/>
      <c r="CA656" s="91"/>
      <c r="CB656" s="41"/>
      <c r="CC656" s="91"/>
      <c r="CD656" s="91"/>
      <c r="CE656" s="91"/>
      <c r="CF656" s="91"/>
      <c r="CG656" s="41"/>
      <c r="CH656" s="41"/>
      <c r="CI656" s="41"/>
      <c r="CJ656" s="41"/>
      <c r="CK656" s="4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6"/>
      <c r="DB656" s="96"/>
      <c r="DC656" s="96"/>
      <c r="DD656" s="96"/>
      <c r="DE656" s="96"/>
      <c r="DF656" s="96"/>
      <c r="DG656" s="91"/>
      <c r="DH656" s="91"/>
      <c r="DI656" s="91"/>
      <c r="DJ656" s="91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1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  <c r="EJ656" s="91"/>
      <c r="EK656" s="91"/>
      <c r="EL656" s="91"/>
      <c r="EM656" s="91"/>
      <c r="EN656" s="91"/>
      <c r="EO656" s="91"/>
      <c r="EP656" s="91"/>
      <c r="EQ656" s="91"/>
      <c r="ER656" s="91"/>
      <c r="ES656" s="91"/>
      <c r="ET656" s="91"/>
      <c r="EU656" s="91"/>
      <c r="EV656" s="91"/>
      <c r="EW656" s="91"/>
      <c r="EX656" s="91"/>
      <c r="EY656" s="104"/>
      <c r="EZ656" s="104"/>
      <c r="FA656" s="104"/>
      <c r="FB656" s="104"/>
      <c r="FC656" s="104"/>
      <c r="FD656" s="104"/>
      <c r="FE656" s="104"/>
      <c r="FF656" s="105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</row>
    <row r="657" spans="1:208" ht="14.25" customHeight="1" x14ac:dyDescent="0.2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4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41"/>
      <c r="BE657" s="91"/>
      <c r="BF657" s="91"/>
      <c r="BG657" s="91"/>
      <c r="BH657" s="91"/>
      <c r="BI657" s="41"/>
      <c r="BJ657" s="91"/>
      <c r="BK657" s="91"/>
      <c r="BL657" s="91"/>
      <c r="BM657" s="91"/>
      <c r="BN657" s="91"/>
      <c r="BO657" s="91"/>
      <c r="BP657" s="91"/>
      <c r="BQ657" s="91"/>
      <c r="BR657" s="41"/>
      <c r="BS657" s="41"/>
      <c r="BT657" s="41"/>
      <c r="BU657" s="41"/>
      <c r="BV657" s="41"/>
      <c r="BW657" s="41"/>
      <c r="BX657" s="91"/>
      <c r="BY657" s="91"/>
      <c r="BZ657" s="91"/>
      <c r="CA657" s="91"/>
      <c r="CB657" s="41"/>
      <c r="CC657" s="91"/>
      <c r="CD657" s="91"/>
      <c r="CE657" s="91"/>
      <c r="CF657" s="91"/>
      <c r="CG657" s="41"/>
      <c r="CH657" s="41"/>
      <c r="CI657" s="41"/>
      <c r="CJ657" s="41"/>
      <c r="CK657" s="4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6"/>
      <c r="DB657" s="96"/>
      <c r="DC657" s="96"/>
      <c r="DD657" s="96"/>
      <c r="DE657" s="96"/>
      <c r="DF657" s="96"/>
      <c r="DG657" s="91"/>
      <c r="DH657" s="91"/>
      <c r="DI657" s="91"/>
      <c r="DJ657" s="91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  <c r="EJ657" s="9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104"/>
      <c r="EZ657" s="104"/>
      <c r="FA657" s="104"/>
      <c r="FB657" s="104"/>
      <c r="FC657" s="104"/>
      <c r="FD657" s="104"/>
      <c r="FE657" s="104"/>
      <c r="FF657" s="105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</row>
    <row r="658" spans="1:208" ht="14.25" customHeight="1" x14ac:dyDescent="0.2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4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41"/>
      <c r="BE658" s="91"/>
      <c r="BF658" s="91"/>
      <c r="BG658" s="91"/>
      <c r="BH658" s="91"/>
      <c r="BI658" s="41"/>
      <c r="BJ658" s="91"/>
      <c r="BK658" s="91"/>
      <c r="BL658" s="91"/>
      <c r="BM658" s="91"/>
      <c r="BN658" s="91"/>
      <c r="BO658" s="91"/>
      <c r="BP658" s="91"/>
      <c r="BQ658" s="91"/>
      <c r="BR658" s="41"/>
      <c r="BS658" s="41"/>
      <c r="BT658" s="41"/>
      <c r="BU658" s="41"/>
      <c r="BV658" s="41"/>
      <c r="BW658" s="41"/>
      <c r="BX658" s="91"/>
      <c r="BY658" s="91"/>
      <c r="BZ658" s="91"/>
      <c r="CA658" s="91"/>
      <c r="CB658" s="41"/>
      <c r="CC658" s="91"/>
      <c r="CD658" s="91"/>
      <c r="CE658" s="91"/>
      <c r="CF658" s="91"/>
      <c r="CG658" s="41"/>
      <c r="CH658" s="41"/>
      <c r="CI658" s="41"/>
      <c r="CJ658" s="41"/>
      <c r="CK658" s="4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6"/>
      <c r="DB658" s="96"/>
      <c r="DC658" s="96"/>
      <c r="DD658" s="96"/>
      <c r="DE658" s="96"/>
      <c r="DF658" s="96"/>
      <c r="DG658" s="91"/>
      <c r="DH658" s="91"/>
      <c r="DI658" s="91"/>
      <c r="DJ658" s="91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1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  <c r="EJ658" s="91"/>
      <c r="EK658" s="91"/>
      <c r="EL658" s="91"/>
      <c r="EM658" s="91"/>
      <c r="EN658" s="91"/>
      <c r="EO658" s="91"/>
      <c r="EP658" s="91"/>
      <c r="EQ658" s="91"/>
      <c r="ER658" s="91"/>
      <c r="ES658" s="91"/>
      <c r="ET658" s="91"/>
      <c r="EU658" s="91"/>
      <c r="EV658" s="91"/>
      <c r="EW658" s="91"/>
      <c r="EX658" s="91"/>
      <c r="EY658" s="104"/>
      <c r="EZ658" s="104"/>
      <c r="FA658" s="104"/>
      <c r="FB658" s="104"/>
      <c r="FC658" s="104"/>
      <c r="FD658" s="104"/>
      <c r="FE658" s="104"/>
      <c r="FF658" s="105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</row>
    <row r="659" spans="1:208" ht="14.25" customHeight="1" x14ac:dyDescent="0.2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4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41"/>
      <c r="BE659" s="91"/>
      <c r="BF659" s="91"/>
      <c r="BG659" s="91"/>
      <c r="BH659" s="91"/>
      <c r="BI659" s="41"/>
      <c r="BJ659" s="91"/>
      <c r="BK659" s="91"/>
      <c r="BL659" s="91"/>
      <c r="BM659" s="91"/>
      <c r="BN659" s="91"/>
      <c r="BO659" s="91"/>
      <c r="BP659" s="91"/>
      <c r="BQ659" s="91"/>
      <c r="BR659" s="41"/>
      <c r="BS659" s="41"/>
      <c r="BT659" s="41"/>
      <c r="BU659" s="41"/>
      <c r="BV659" s="41"/>
      <c r="BW659" s="41"/>
      <c r="BX659" s="91"/>
      <c r="BY659" s="91"/>
      <c r="BZ659" s="91"/>
      <c r="CA659" s="91"/>
      <c r="CB659" s="41"/>
      <c r="CC659" s="91"/>
      <c r="CD659" s="91"/>
      <c r="CE659" s="91"/>
      <c r="CF659" s="91"/>
      <c r="CG659" s="41"/>
      <c r="CH659" s="41"/>
      <c r="CI659" s="41"/>
      <c r="CJ659" s="41"/>
      <c r="CK659" s="4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6"/>
      <c r="DB659" s="96"/>
      <c r="DC659" s="96"/>
      <c r="DD659" s="96"/>
      <c r="DE659" s="96"/>
      <c r="DF659" s="96"/>
      <c r="DG659" s="91"/>
      <c r="DH659" s="91"/>
      <c r="DI659" s="91"/>
      <c r="DJ659" s="91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1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  <c r="EJ659" s="91"/>
      <c r="EK659" s="91"/>
      <c r="EL659" s="91"/>
      <c r="EM659" s="91"/>
      <c r="EN659" s="91"/>
      <c r="EO659" s="91"/>
      <c r="EP659" s="91"/>
      <c r="EQ659" s="91"/>
      <c r="ER659" s="91"/>
      <c r="ES659" s="91"/>
      <c r="ET659" s="91"/>
      <c r="EU659" s="91"/>
      <c r="EV659" s="91"/>
      <c r="EW659" s="91"/>
      <c r="EX659" s="91"/>
      <c r="EY659" s="104"/>
      <c r="EZ659" s="104"/>
      <c r="FA659" s="104"/>
      <c r="FB659" s="104"/>
      <c r="FC659" s="104"/>
      <c r="FD659" s="104"/>
      <c r="FE659" s="104"/>
      <c r="FF659" s="105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</row>
    <row r="660" spans="1:208" ht="14.25" customHeight="1" x14ac:dyDescent="0.2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4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41"/>
      <c r="BE660" s="91"/>
      <c r="BF660" s="91"/>
      <c r="BG660" s="91"/>
      <c r="BH660" s="91"/>
      <c r="BI660" s="41"/>
      <c r="BJ660" s="91"/>
      <c r="BK660" s="91"/>
      <c r="BL660" s="91"/>
      <c r="BM660" s="91"/>
      <c r="BN660" s="91"/>
      <c r="BO660" s="91"/>
      <c r="BP660" s="91"/>
      <c r="BQ660" s="91"/>
      <c r="BR660" s="41"/>
      <c r="BS660" s="41"/>
      <c r="BT660" s="41"/>
      <c r="BU660" s="41"/>
      <c r="BV660" s="41"/>
      <c r="BW660" s="41"/>
      <c r="BX660" s="91"/>
      <c r="BY660" s="91"/>
      <c r="BZ660" s="91"/>
      <c r="CA660" s="91"/>
      <c r="CB660" s="41"/>
      <c r="CC660" s="91"/>
      <c r="CD660" s="91"/>
      <c r="CE660" s="91"/>
      <c r="CF660" s="91"/>
      <c r="CG660" s="41"/>
      <c r="CH660" s="41"/>
      <c r="CI660" s="41"/>
      <c r="CJ660" s="41"/>
      <c r="CK660" s="4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6"/>
      <c r="DB660" s="96"/>
      <c r="DC660" s="96"/>
      <c r="DD660" s="96"/>
      <c r="DE660" s="96"/>
      <c r="DF660" s="96"/>
      <c r="DG660" s="91"/>
      <c r="DH660" s="91"/>
      <c r="DI660" s="91"/>
      <c r="DJ660" s="91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1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  <c r="EJ660" s="91"/>
      <c r="EK660" s="91"/>
      <c r="EL660" s="91"/>
      <c r="EM660" s="91"/>
      <c r="EN660" s="91"/>
      <c r="EO660" s="91"/>
      <c r="EP660" s="91"/>
      <c r="EQ660" s="91"/>
      <c r="ER660" s="91"/>
      <c r="ES660" s="91"/>
      <c r="ET660" s="91"/>
      <c r="EU660" s="91"/>
      <c r="EV660" s="91"/>
      <c r="EW660" s="91"/>
      <c r="EX660" s="91"/>
      <c r="EY660" s="104"/>
      <c r="EZ660" s="104"/>
      <c r="FA660" s="104"/>
      <c r="FB660" s="104"/>
      <c r="FC660" s="104"/>
      <c r="FD660" s="104"/>
      <c r="FE660" s="104"/>
      <c r="FF660" s="105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</row>
    <row r="661" spans="1:208" ht="14.25" customHeight="1" x14ac:dyDescent="0.2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4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41"/>
      <c r="BE661" s="91"/>
      <c r="BF661" s="91"/>
      <c r="BG661" s="91"/>
      <c r="BH661" s="91"/>
      <c r="BI661" s="41"/>
      <c r="BJ661" s="91"/>
      <c r="BK661" s="91"/>
      <c r="BL661" s="91"/>
      <c r="BM661" s="91"/>
      <c r="BN661" s="91"/>
      <c r="BO661" s="91"/>
      <c r="BP661" s="91"/>
      <c r="BQ661" s="91"/>
      <c r="BR661" s="41"/>
      <c r="BS661" s="41"/>
      <c r="BT661" s="41"/>
      <c r="BU661" s="41"/>
      <c r="BV661" s="41"/>
      <c r="BW661" s="41"/>
      <c r="BX661" s="91"/>
      <c r="BY661" s="91"/>
      <c r="BZ661" s="91"/>
      <c r="CA661" s="91"/>
      <c r="CB661" s="41"/>
      <c r="CC661" s="91"/>
      <c r="CD661" s="91"/>
      <c r="CE661" s="91"/>
      <c r="CF661" s="91"/>
      <c r="CG661" s="41"/>
      <c r="CH661" s="41"/>
      <c r="CI661" s="41"/>
      <c r="CJ661" s="41"/>
      <c r="CK661" s="4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6"/>
      <c r="DB661" s="96"/>
      <c r="DC661" s="96"/>
      <c r="DD661" s="96"/>
      <c r="DE661" s="96"/>
      <c r="DF661" s="96"/>
      <c r="DG661" s="91"/>
      <c r="DH661" s="91"/>
      <c r="DI661" s="91"/>
      <c r="DJ661" s="91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1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  <c r="EJ661" s="91"/>
      <c r="EK661" s="91"/>
      <c r="EL661" s="91"/>
      <c r="EM661" s="91"/>
      <c r="EN661" s="91"/>
      <c r="EO661" s="91"/>
      <c r="EP661" s="91"/>
      <c r="EQ661" s="91"/>
      <c r="ER661" s="91"/>
      <c r="ES661" s="91"/>
      <c r="ET661" s="91"/>
      <c r="EU661" s="91"/>
      <c r="EV661" s="91"/>
      <c r="EW661" s="91"/>
      <c r="EX661" s="91"/>
      <c r="EY661" s="104"/>
      <c r="EZ661" s="104"/>
      <c r="FA661" s="104"/>
      <c r="FB661" s="104"/>
      <c r="FC661" s="104"/>
      <c r="FD661" s="104"/>
      <c r="FE661" s="104"/>
      <c r="FF661" s="105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</row>
    <row r="662" spans="1:208" ht="14.25" customHeight="1" x14ac:dyDescent="0.2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4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41"/>
      <c r="BE662" s="91"/>
      <c r="BF662" s="91"/>
      <c r="BG662" s="91"/>
      <c r="BH662" s="91"/>
      <c r="BI662" s="41"/>
      <c r="BJ662" s="91"/>
      <c r="BK662" s="91"/>
      <c r="BL662" s="91"/>
      <c r="BM662" s="91"/>
      <c r="BN662" s="91"/>
      <c r="BO662" s="91"/>
      <c r="BP662" s="91"/>
      <c r="BQ662" s="91"/>
      <c r="BR662" s="41"/>
      <c r="BS662" s="41"/>
      <c r="BT662" s="41"/>
      <c r="BU662" s="41"/>
      <c r="BV662" s="41"/>
      <c r="BW662" s="41"/>
      <c r="BX662" s="91"/>
      <c r="BY662" s="91"/>
      <c r="BZ662" s="91"/>
      <c r="CA662" s="91"/>
      <c r="CB662" s="41"/>
      <c r="CC662" s="91"/>
      <c r="CD662" s="91"/>
      <c r="CE662" s="91"/>
      <c r="CF662" s="91"/>
      <c r="CG662" s="41"/>
      <c r="CH662" s="41"/>
      <c r="CI662" s="41"/>
      <c r="CJ662" s="41"/>
      <c r="CK662" s="4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6"/>
      <c r="DB662" s="96"/>
      <c r="DC662" s="96"/>
      <c r="DD662" s="96"/>
      <c r="DE662" s="96"/>
      <c r="DF662" s="96"/>
      <c r="DG662" s="91"/>
      <c r="DH662" s="91"/>
      <c r="DI662" s="91"/>
      <c r="DJ662" s="91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1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  <c r="EJ662" s="91"/>
      <c r="EK662" s="91"/>
      <c r="EL662" s="91"/>
      <c r="EM662" s="91"/>
      <c r="EN662" s="91"/>
      <c r="EO662" s="91"/>
      <c r="EP662" s="91"/>
      <c r="EQ662" s="91"/>
      <c r="ER662" s="91"/>
      <c r="ES662" s="91"/>
      <c r="ET662" s="91"/>
      <c r="EU662" s="91"/>
      <c r="EV662" s="91"/>
      <c r="EW662" s="91"/>
      <c r="EX662" s="91"/>
      <c r="EY662" s="104"/>
      <c r="EZ662" s="104"/>
      <c r="FA662" s="104"/>
      <c r="FB662" s="104"/>
      <c r="FC662" s="104"/>
      <c r="FD662" s="104"/>
      <c r="FE662" s="104"/>
      <c r="FF662" s="105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</row>
    <row r="663" spans="1:208" ht="14.25" customHeight="1" x14ac:dyDescent="0.2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4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41"/>
      <c r="BE663" s="91"/>
      <c r="BF663" s="91"/>
      <c r="BG663" s="91"/>
      <c r="BH663" s="91"/>
      <c r="BI663" s="41"/>
      <c r="BJ663" s="91"/>
      <c r="BK663" s="91"/>
      <c r="BL663" s="91"/>
      <c r="BM663" s="91"/>
      <c r="BN663" s="91"/>
      <c r="BO663" s="91"/>
      <c r="BP663" s="91"/>
      <c r="BQ663" s="91"/>
      <c r="BR663" s="41"/>
      <c r="BS663" s="41"/>
      <c r="BT663" s="41"/>
      <c r="BU663" s="41"/>
      <c r="BV663" s="41"/>
      <c r="BW663" s="41"/>
      <c r="BX663" s="91"/>
      <c r="BY663" s="91"/>
      <c r="BZ663" s="91"/>
      <c r="CA663" s="91"/>
      <c r="CB663" s="41"/>
      <c r="CC663" s="91"/>
      <c r="CD663" s="91"/>
      <c r="CE663" s="91"/>
      <c r="CF663" s="91"/>
      <c r="CG663" s="41"/>
      <c r="CH663" s="41"/>
      <c r="CI663" s="41"/>
      <c r="CJ663" s="41"/>
      <c r="CK663" s="4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6"/>
      <c r="DB663" s="96"/>
      <c r="DC663" s="96"/>
      <c r="DD663" s="96"/>
      <c r="DE663" s="96"/>
      <c r="DF663" s="96"/>
      <c r="DG663" s="91"/>
      <c r="DH663" s="91"/>
      <c r="DI663" s="91"/>
      <c r="DJ663" s="91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1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  <c r="EJ663" s="91"/>
      <c r="EK663" s="91"/>
      <c r="EL663" s="91"/>
      <c r="EM663" s="91"/>
      <c r="EN663" s="91"/>
      <c r="EO663" s="91"/>
      <c r="EP663" s="91"/>
      <c r="EQ663" s="91"/>
      <c r="ER663" s="91"/>
      <c r="ES663" s="91"/>
      <c r="ET663" s="91"/>
      <c r="EU663" s="91"/>
      <c r="EV663" s="91"/>
      <c r="EW663" s="91"/>
      <c r="EX663" s="91"/>
      <c r="EY663" s="104"/>
      <c r="EZ663" s="104"/>
      <c r="FA663" s="104"/>
      <c r="FB663" s="104"/>
      <c r="FC663" s="104"/>
      <c r="FD663" s="104"/>
      <c r="FE663" s="104"/>
      <c r="FF663" s="105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</row>
    <row r="664" spans="1:208" ht="14.25" customHeight="1" x14ac:dyDescent="0.2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4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41"/>
      <c r="BE664" s="91"/>
      <c r="BF664" s="91"/>
      <c r="BG664" s="91"/>
      <c r="BH664" s="91"/>
      <c r="BI664" s="41"/>
      <c r="BJ664" s="91"/>
      <c r="BK664" s="91"/>
      <c r="BL664" s="91"/>
      <c r="BM664" s="91"/>
      <c r="BN664" s="91"/>
      <c r="BO664" s="91"/>
      <c r="BP664" s="91"/>
      <c r="BQ664" s="91"/>
      <c r="BR664" s="41"/>
      <c r="BS664" s="41"/>
      <c r="BT664" s="41"/>
      <c r="BU664" s="41"/>
      <c r="BV664" s="41"/>
      <c r="BW664" s="41"/>
      <c r="BX664" s="91"/>
      <c r="BY664" s="91"/>
      <c r="BZ664" s="91"/>
      <c r="CA664" s="91"/>
      <c r="CB664" s="41"/>
      <c r="CC664" s="91"/>
      <c r="CD664" s="91"/>
      <c r="CE664" s="91"/>
      <c r="CF664" s="91"/>
      <c r="CG664" s="41"/>
      <c r="CH664" s="41"/>
      <c r="CI664" s="41"/>
      <c r="CJ664" s="41"/>
      <c r="CK664" s="4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6"/>
      <c r="DB664" s="96"/>
      <c r="DC664" s="96"/>
      <c r="DD664" s="96"/>
      <c r="DE664" s="96"/>
      <c r="DF664" s="96"/>
      <c r="DG664" s="91"/>
      <c r="DH664" s="91"/>
      <c r="DI664" s="91"/>
      <c r="DJ664" s="91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1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  <c r="EJ664" s="91"/>
      <c r="EK664" s="91"/>
      <c r="EL664" s="91"/>
      <c r="EM664" s="91"/>
      <c r="EN664" s="91"/>
      <c r="EO664" s="91"/>
      <c r="EP664" s="91"/>
      <c r="EQ664" s="91"/>
      <c r="ER664" s="91"/>
      <c r="ES664" s="91"/>
      <c r="ET664" s="91"/>
      <c r="EU664" s="91"/>
      <c r="EV664" s="91"/>
      <c r="EW664" s="91"/>
      <c r="EX664" s="91"/>
      <c r="EY664" s="104"/>
      <c r="EZ664" s="104"/>
      <c r="FA664" s="104"/>
      <c r="FB664" s="104"/>
      <c r="FC664" s="104"/>
      <c r="FD664" s="104"/>
      <c r="FE664" s="104"/>
      <c r="FF664" s="105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</row>
    <row r="665" spans="1:208" ht="14.25" customHeight="1" x14ac:dyDescent="0.2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4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41"/>
      <c r="BE665" s="91"/>
      <c r="BF665" s="91"/>
      <c r="BG665" s="91"/>
      <c r="BH665" s="91"/>
      <c r="BI665" s="41"/>
      <c r="BJ665" s="91"/>
      <c r="BK665" s="91"/>
      <c r="BL665" s="91"/>
      <c r="BM665" s="91"/>
      <c r="BN665" s="91"/>
      <c r="BO665" s="91"/>
      <c r="BP665" s="91"/>
      <c r="BQ665" s="91"/>
      <c r="BR665" s="41"/>
      <c r="BS665" s="41"/>
      <c r="BT665" s="41"/>
      <c r="BU665" s="41"/>
      <c r="BV665" s="41"/>
      <c r="BW665" s="41"/>
      <c r="BX665" s="91"/>
      <c r="BY665" s="91"/>
      <c r="BZ665" s="91"/>
      <c r="CA665" s="91"/>
      <c r="CB665" s="41"/>
      <c r="CC665" s="91"/>
      <c r="CD665" s="91"/>
      <c r="CE665" s="91"/>
      <c r="CF665" s="91"/>
      <c r="CG665" s="41"/>
      <c r="CH665" s="41"/>
      <c r="CI665" s="41"/>
      <c r="CJ665" s="41"/>
      <c r="CK665" s="4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6"/>
      <c r="DB665" s="96"/>
      <c r="DC665" s="96"/>
      <c r="DD665" s="96"/>
      <c r="DE665" s="96"/>
      <c r="DF665" s="96"/>
      <c r="DG665" s="91"/>
      <c r="DH665" s="91"/>
      <c r="DI665" s="91"/>
      <c r="DJ665" s="91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1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  <c r="EJ665" s="91"/>
      <c r="EK665" s="91"/>
      <c r="EL665" s="91"/>
      <c r="EM665" s="91"/>
      <c r="EN665" s="91"/>
      <c r="EO665" s="91"/>
      <c r="EP665" s="91"/>
      <c r="EQ665" s="91"/>
      <c r="ER665" s="91"/>
      <c r="ES665" s="91"/>
      <c r="ET665" s="91"/>
      <c r="EU665" s="91"/>
      <c r="EV665" s="91"/>
      <c r="EW665" s="91"/>
      <c r="EX665" s="91"/>
      <c r="EY665" s="104"/>
      <c r="EZ665" s="104"/>
      <c r="FA665" s="104"/>
      <c r="FB665" s="104"/>
      <c r="FC665" s="104"/>
      <c r="FD665" s="104"/>
      <c r="FE665" s="104"/>
      <c r="FF665" s="105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</row>
    <row r="666" spans="1:208" ht="14.25" customHeight="1" x14ac:dyDescent="0.2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4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41"/>
      <c r="BE666" s="91"/>
      <c r="BF666" s="91"/>
      <c r="BG666" s="91"/>
      <c r="BH666" s="91"/>
      <c r="BI666" s="41"/>
      <c r="BJ666" s="91"/>
      <c r="BK666" s="91"/>
      <c r="BL666" s="91"/>
      <c r="BM666" s="91"/>
      <c r="BN666" s="91"/>
      <c r="BO666" s="91"/>
      <c r="BP666" s="91"/>
      <c r="BQ666" s="91"/>
      <c r="BR666" s="41"/>
      <c r="BS666" s="41"/>
      <c r="BT666" s="41"/>
      <c r="BU666" s="41"/>
      <c r="BV666" s="41"/>
      <c r="BW666" s="41"/>
      <c r="BX666" s="91"/>
      <c r="BY666" s="91"/>
      <c r="BZ666" s="91"/>
      <c r="CA666" s="91"/>
      <c r="CB666" s="41"/>
      <c r="CC666" s="91"/>
      <c r="CD666" s="91"/>
      <c r="CE666" s="91"/>
      <c r="CF666" s="91"/>
      <c r="CG666" s="41"/>
      <c r="CH666" s="41"/>
      <c r="CI666" s="41"/>
      <c r="CJ666" s="41"/>
      <c r="CK666" s="4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6"/>
      <c r="DB666" s="96"/>
      <c r="DC666" s="96"/>
      <c r="DD666" s="96"/>
      <c r="DE666" s="96"/>
      <c r="DF666" s="96"/>
      <c r="DG666" s="91"/>
      <c r="DH666" s="91"/>
      <c r="DI666" s="91"/>
      <c r="DJ666" s="91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1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91"/>
      <c r="EH666" s="91"/>
      <c r="EI666" s="91"/>
      <c r="EJ666" s="91"/>
      <c r="EK666" s="91"/>
      <c r="EL666" s="91"/>
      <c r="EM666" s="91"/>
      <c r="EN666" s="91"/>
      <c r="EO666" s="91"/>
      <c r="EP666" s="91"/>
      <c r="EQ666" s="91"/>
      <c r="ER666" s="91"/>
      <c r="ES666" s="91"/>
      <c r="ET666" s="91"/>
      <c r="EU666" s="91"/>
      <c r="EV666" s="91"/>
      <c r="EW666" s="91"/>
      <c r="EX666" s="91"/>
      <c r="EY666" s="104"/>
      <c r="EZ666" s="104"/>
      <c r="FA666" s="104"/>
      <c r="FB666" s="104"/>
      <c r="FC666" s="104"/>
      <c r="FD666" s="104"/>
      <c r="FE666" s="104"/>
      <c r="FF666" s="105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</row>
    <row r="667" spans="1:208" ht="14.25" customHeight="1" x14ac:dyDescent="0.2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4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41"/>
      <c r="BE667" s="91"/>
      <c r="BF667" s="91"/>
      <c r="BG667" s="91"/>
      <c r="BH667" s="91"/>
      <c r="BI667" s="41"/>
      <c r="BJ667" s="91"/>
      <c r="BK667" s="91"/>
      <c r="BL667" s="91"/>
      <c r="BM667" s="91"/>
      <c r="BN667" s="91"/>
      <c r="BO667" s="91"/>
      <c r="BP667" s="91"/>
      <c r="BQ667" s="91"/>
      <c r="BR667" s="41"/>
      <c r="BS667" s="41"/>
      <c r="BT667" s="41"/>
      <c r="BU667" s="41"/>
      <c r="BV667" s="41"/>
      <c r="BW667" s="41"/>
      <c r="BX667" s="91"/>
      <c r="BY667" s="91"/>
      <c r="BZ667" s="91"/>
      <c r="CA667" s="91"/>
      <c r="CB667" s="41"/>
      <c r="CC667" s="91"/>
      <c r="CD667" s="91"/>
      <c r="CE667" s="91"/>
      <c r="CF667" s="91"/>
      <c r="CG667" s="41"/>
      <c r="CH667" s="41"/>
      <c r="CI667" s="41"/>
      <c r="CJ667" s="41"/>
      <c r="CK667" s="4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6"/>
      <c r="DB667" s="96"/>
      <c r="DC667" s="96"/>
      <c r="DD667" s="96"/>
      <c r="DE667" s="96"/>
      <c r="DF667" s="96"/>
      <c r="DG667" s="91"/>
      <c r="DH667" s="91"/>
      <c r="DI667" s="91"/>
      <c r="DJ667" s="91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1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91"/>
      <c r="EH667" s="91"/>
      <c r="EI667" s="91"/>
      <c r="EJ667" s="91"/>
      <c r="EK667" s="91"/>
      <c r="EL667" s="91"/>
      <c r="EM667" s="91"/>
      <c r="EN667" s="91"/>
      <c r="EO667" s="91"/>
      <c r="EP667" s="91"/>
      <c r="EQ667" s="91"/>
      <c r="ER667" s="91"/>
      <c r="ES667" s="91"/>
      <c r="ET667" s="91"/>
      <c r="EU667" s="91"/>
      <c r="EV667" s="91"/>
      <c r="EW667" s="91"/>
      <c r="EX667" s="91"/>
      <c r="EY667" s="104"/>
      <c r="EZ667" s="104"/>
      <c r="FA667" s="104"/>
      <c r="FB667" s="104"/>
      <c r="FC667" s="104"/>
      <c r="FD667" s="104"/>
      <c r="FE667" s="104"/>
      <c r="FF667" s="105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</row>
    <row r="668" spans="1:208" ht="14.25" customHeight="1" x14ac:dyDescent="0.2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4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41"/>
      <c r="BE668" s="91"/>
      <c r="BF668" s="91"/>
      <c r="BG668" s="91"/>
      <c r="BH668" s="91"/>
      <c r="BI668" s="41"/>
      <c r="BJ668" s="91"/>
      <c r="BK668" s="91"/>
      <c r="BL668" s="91"/>
      <c r="BM668" s="91"/>
      <c r="BN668" s="91"/>
      <c r="BO668" s="91"/>
      <c r="BP668" s="91"/>
      <c r="BQ668" s="91"/>
      <c r="BR668" s="41"/>
      <c r="BS668" s="41"/>
      <c r="BT668" s="41"/>
      <c r="BU668" s="41"/>
      <c r="BV668" s="41"/>
      <c r="BW668" s="41"/>
      <c r="BX668" s="91"/>
      <c r="BY668" s="91"/>
      <c r="BZ668" s="91"/>
      <c r="CA668" s="91"/>
      <c r="CB668" s="41"/>
      <c r="CC668" s="91"/>
      <c r="CD668" s="91"/>
      <c r="CE668" s="91"/>
      <c r="CF668" s="91"/>
      <c r="CG668" s="41"/>
      <c r="CH668" s="41"/>
      <c r="CI668" s="41"/>
      <c r="CJ668" s="41"/>
      <c r="CK668" s="4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6"/>
      <c r="DB668" s="96"/>
      <c r="DC668" s="96"/>
      <c r="DD668" s="96"/>
      <c r="DE668" s="96"/>
      <c r="DF668" s="96"/>
      <c r="DG668" s="91"/>
      <c r="DH668" s="91"/>
      <c r="DI668" s="91"/>
      <c r="DJ668" s="91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1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91"/>
      <c r="EH668" s="91"/>
      <c r="EI668" s="91"/>
      <c r="EJ668" s="91"/>
      <c r="EK668" s="91"/>
      <c r="EL668" s="91"/>
      <c r="EM668" s="91"/>
      <c r="EN668" s="91"/>
      <c r="EO668" s="91"/>
      <c r="EP668" s="91"/>
      <c r="EQ668" s="91"/>
      <c r="ER668" s="91"/>
      <c r="ES668" s="91"/>
      <c r="ET668" s="91"/>
      <c r="EU668" s="91"/>
      <c r="EV668" s="91"/>
      <c r="EW668" s="91"/>
      <c r="EX668" s="91"/>
      <c r="EY668" s="104"/>
      <c r="EZ668" s="104"/>
      <c r="FA668" s="104"/>
      <c r="FB668" s="104"/>
      <c r="FC668" s="104"/>
      <c r="FD668" s="104"/>
      <c r="FE668" s="104"/>
      <c r="FF668" s="105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</row>
    <row r="669" spans="1:208" ht="14.25" customHeight="1" x14ac:dyDescent="0.2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4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41"/>
      <c r="BE669" s="91"/>
      <c r="BF669" s="91"/>
      <c r="BG669" s="91"/>
      <c r="BH669" s="91"/>
      <c r="BI669" s="41"/>
      <c r="BJ669" s="91"/>
      <c r="BK669" s="91"/>
      <c r="BL669" s="91"/>
      <c r="BM669" s="91"/>
      <c r="BN669" s="91"/>
      <c r="BO669" s="91"/>
      <c r="BP669" s="91"/>
      <c r="BQ669" s="91"/>
      <c r="BR669" s="41"/>
      <c r="BS669" s="41"/>
      <c r="BT669" s="41"/>
      <c r="BU669" s="41"/>
      <c r="BV669" s="41"/>
      <c r="BW669" s="41"/>
      <c r="BX669" s="91"/>
      <c r="BY669" s="91"/>
      <c r="BZ669" s="91"/>
      <c r="CA669" s="91"/>
      <c r="CB669" s="41"/>
      <c r="CC669" s="91"/>
      <c r="CD669" s="91"/>
      <c r="CE669" s="91"/>
      <c r="CF669" s="91"/>
      <c r="CG669" s="41"/>
      <c r="CH669" s="41"/>
      <c r="CI669" s="41"/>
      <c r="CJ669" s="41"/>
      <c r="CK669" s="4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6"/>
      <c r="DB669" s="96"/>
      <c r="DC669" s="96"/>
      <c r="DD669" s="96"/>
      <c r="DE669" s="96"/>
      <c r="DF669" s="96"/>
      <c r="DG669" s="91"/>
      <c r="DH669" s="91"/>
      <c r="DI669" s="91"/>
      <c r="DJ669" s="91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1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91"/>
      <c r="EH669" s="91"/>
      <c r="EI669" s="91"/>
      <c r="EJ669" s="91"/>
      <c r="EK669" s="91"/>
      <c r="EL669" s="91"/>
      <c r="EM669" s="91"/>
      <c r="EN669" s="91"/>
      <c r="EO669" s="91"/>
      <c r="EP669" s="91"/>
      <c r="EQ669" s="91"/>
      <c r="ER669" s="91"/>
      <c r="ES669" s="91"/>
      <c r="ET669" s="91"/>
      <c r="EU669" s="91"/>
      <c r="EV669" s="91"/>
      <c r="EW669" s="91"/>
      <c r="EX669" s="91"/>
      <c r="EY669" s="104"/>
      <c r="EZ669" s="104"/>
      <c r="FA669" s="104"/>
      <c r="FB669" s="104"/>
      <c r="FC669" s="104"/>
      <c r="FD669" s="104"/>
      <c r="FE669" s="104"/>
      <c r="FF669" s="105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</row>
    <row r="670" spans="1:208" ht="14.25" customHeight="1" x14ac:dyDescent="0.2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4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41"/>
      <c r="BE670" s="91"/>
      <c r="BF670" s="91"/>
      <c r="BG670" s="91"/>
      <c r="BH670" s="91"/>
      <c r="BI670" s="41"/>
      <c r="BJ670" s="91"/>
      <c r="BK670" s="91"/>
      <c r="BL670" s="91"/>
      <c r="BM670" s="91"/>
      <c r="BN670" s="91"/>
      <c r="BO670" s="91"/>
      <c r="BP670" s="91"/>
      <c r="BQ670" s="91"/>
      <c r="BR670" s="41"/>
      <c r="BS670" s="41"/>
      <c r="BT670" s="41"/>
      <c r="BU670" s="41"/>
      <c r="BV670" s="41"/>
      <c r="BW670" s="41"/>
      <c r="BX670" s="91"/>
      <c r="BY670" s="91"/>
      <c r="BZ670" s="91"/>
      <c r="CA670" s="91"/>
      <c r="CB670" s="41"/>
      <c r="CC670" s="91"/>
      <c r="CD670" s="91"/>
      <c r="CE670" s="91"/>
      <c r="CF670" s="91"/>
      <c r="CG670" s="41"/>
      <c r="CH670" s="41"/>
      <c r="CI670" s="41"/>
      <c r="CJ670" s="41"/>
      <c r="CK670" s="4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6"/>
      <c r="DB670" s="96"/>
      <c r="DC670" s="96"/>
      <c r="DD670" s="96"/>
      <c r="DE670" s="96"/>
      <c r="DF670" s="96"/>
      <c r="DG670" s="91"/>
      <c r="DH670" s="91"/>
      <c r="DI670" s="91"/>
      <c r="DJ670" s="91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1"/>
      <c r="DV670" s="91"/>
      <c r="DW670" s="91"/>
      <c r="DX670" s="91"/>
      <c r="DY670" s="91"/>
      <c r="DZ670" s="91"/>
      <c r="EA670" s="91"/>
      <c r="EB670" s="91"/>
      <c r="EC670" s="91"/>
      <c r="ED670" s="91"/>
      <c r="EE670" s="91"/>
      <c r="EF670" s="91"/>
      <c r="EG670" s="91"/>
      <c r="EH670" s="91"/>
      <c r="EI670" s="91"/>
      <c r="EJ670" s="91"/>
      <c r="EK670" s="91"/>
      <c r="EL670" s="91"/>
      <c r="EM670" s="91"/>
      <c r="EN670" s="91"/>
      <c r="EO670" s="91"/>
      <c r="EP670" s="91"/>
      <c r="EQ670" s="91"/>
      <c r="ER670" s="91"/>
      <c r="ES670" s="91"/>
      <c r="ET670" s="91"/>
      <c r="EU670" s="91"/>
      <c r="EV670" s="91"/>
      <c r="EW670" s="91"/>
      <c r="EX670" s="91"/>
      <c r="EY670" s="104"/>
      <c r="EZ670" s="104"/>
      <c r="FA670" s="104"/>
      <c r="FB670" s="104"/>
      <c r="FC670" s="104"/>
      <c r="FD670" s="104"/>
      <c r="FE670" s="104"/>
      <c r="FF670" s="105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</row>
    <row r="671" spans="1:208" ht="14.25" customHeight="1" x14ac:dyDescent="0.2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4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41"/>
      <c r="BE671" s="91"/>
      <c r="BF671" s="91"/>
      <c r="BG671" s="91"/>
      <c r="BH671" s="91"/>
      <c r="BI671" s="41"/>
      <c r="BJ671" s="91"/>
      <c r="BK671" s="91"/>
      <c r="BL671" s="91"/>
      <c r="BM671" s="91"/>
      <c r="BN671" s="91"/>
      <c r="BO671" s="91"/>
      <c r="BP671" s="91"/>
      <c r="BQ671" s="91"/>
      <c r="BR671" s="41"/>
      <c r="BS671" s="41"/>
      <c r="BT671" s="41"/>
      <c r="BU671" s="41"/>
      <c r="BV671" s="41"/>
      <c r="BW671" s="41"/>
      <c r="BX671" s="91"/>
      <c r="BY671" s="91"/>
      <c r="BZ671" s="91"/>
      <c r="CA671" s="91"/>
      <c r="CB671" s="41"/>
      <c r="CC671" s="91"/>
      <c r="CD671" s="91"/>
      <c r="CE671" s="91"/>
      <c r="CF671" s="91"/>
      <c r="CG671" s="41"/>
      <c r="CH671" s="41"/>
      <c r="CI671" s="41"/>
      <c r="CJ671" s="41"/>
      <c r="CK671" s="4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6"/>
      <c r="DB671" s="96"/>
      <c r="DC671" s="96"/>
      <c r="DD671" s="96"/>
      <c r="DE671" s="96"/>
      <c r="DF671" s="96"/>
      <c r="DG671" s="91"/>
      <c r="DH671" s="91"/>
      <c r="DI671" s="91"/>
      <c r="DJ671" s="91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  <c r="EJ671" s="9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104"/>
      <c r="EZ671" s="104"/>
      <c r="FA671" s="104"/>
      <c r="FB671" s="104"/>
      <c r="FC671" s="104"/>
      <c r="FD671" s="104"/>
      <c r="FE671" s="104"/>
      <c r="FF671" s="105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</row>
    <row r="672" spans="1:208" ht="14.25" customHeight="1" x14ac:dyDescent="0.2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4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41"/>
      <c r="BE672" s="91"/>
      <c r="BF672" s="91"/>
      <c r="BG672" s="91"/>
      <c r="BH672" s="91"/>
      <c r="BI672" s="41"/>
      <c r="BJ672" s="91"/>
      <c r="BK672" s="91"/>
      <c r="BL672" s="91"/>
      <c r="BM672" s="91"/>
      <c r="BN672" s="91"/>
      <c r="BO672" s="91"/>
      <c r="BP672" s="91"/>
      <c r="BQ672" s="91"/>
      <c r="BR672" s="41"/>
      <c r="BS672" s="41"/>
      <c r="BT672" s="41"/>
      <c r="BU672" s="41"/>
      <c r="BV672" s="41"/>
      <c r="BW672" s="41"/>
      <c r="BX672" s="91"/>
      <c r="BY672" s="91"/>
      <c r="BZ672" s="91"/>
      <c r="CA672" s="91"/>
      <c r="CB672" s="41"/>
      <c r="CC672" s="91"/>
      <c r="CD672" s="91"/>
      <c r="CE672" s="91"/>
      <c r="CF672" s="91"/>
      <c r="CG672" s="41"/>
      <c r="CH672" s="41"/>
      <c r="CI672" s="41"/>
      <c r="CJ672" s="41"/>
      <c r="CK672" s="4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6"/>
      <c r="DB672" s="96"/>
      <c r="DC672" s="96"/>
      <c r="DD672" s="96"/>
      <c r="DE672" s="96"/>
      <c r="DF672" s="96"/>
      <c r="DG672" s="91"/>
      <c r="DH672" s="91"/>
      <c r="DI672" s="91"/>
      <c r="DJ672" s="91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1"/>
      <c r="DV672" s="91"/>
      <c r="DW672" s="91"/>
      <c r="DX672" s="91"/>
      <c r="DY672" s="91"/>
      <c r="DZ672" s="91"/>
      <c r="EA672" s="91"/>
      <c r="EB672" s="91"/>
      <c r="EC672" s="91"/>
      <c r="ED672" s="91"/>
      <c r="EE672" s="91"/>
      <c r="EF672" s="91"/>
      <c r="EG672" s="91"/>
      <c r="EH672" s="91"/>
      <c r="EI672" s="91"/>
      <c r="EJ672" s="91"/>
      <c r="EK672" s="91"/>
      <c r="EL672" s="91"/>
      <c r="EM672" s="91"/>
      <c r="EN672" s="91"/>
      <c r="EO672" s="91"/>
      <c r="EP672" s="91"/>
      <c r="EQ672" s="91"/>
      <c r="ER672" s="91"/>
      <c r="ES672" s="91"/>
      <c r="ET672" s="91"/>
      <c r="EU672" s="91"/>
      <c r="EV672" s="91"/>
      <c r="EW672" s="91"/>
      <c r="EX672" s="91"/>
      <c r="EY672" s="104"/>
      <c r="EZ672" s="104"/>
      <c r="FA672" s="104"/>
      <c r="FB672" s="104"/>
      <c r="FC672" s="104"/>
      <c r="FD672" s="104"/>
      <c r="FE672" s="104"/>
      <c r="FF672" s="105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</row>
    <row r="673" spans="1:208" ht="14.25" customHeight="1" x14ac:dyDescent="0.2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4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41"/>
      <c r="BE673" s="91"/>
      <c r="BF673" s="91"/>
      <c r="BG673" s="91"/>
      <c r="BH673" s="91"/>
      <c r="BI673" s="41"/>
      <c r="BJ673" s="91"/>
      <c r="BK673" s="91"/>
      <c r="BL673" s="91"/>
      <c r="BM673" s="91"/>
      <c r="BN673" s="91"/>
      <c r="BO673" s="91"/>
      <c r="BP673" s="91"/>
      <c r="BQ673" s="91"/>
      <c r="BR673" s="41"/>
      <c r="BS673" s="41"/>
      <c r="BT673" s="41"/>
      <c r="BU673" s="41"/>
      <c r="BV673" s="41"/>
      <c r="BW673" s="41"/>
      <c r="BX673" s="91"/>
      <c r="BY673" s="91"/>
      <c r="BZ673" s="91"/>
      <c r="CA673" s="91"/>
      <c r="CB673" s="41"/>
      <c r="CC673" s="91"/>
      <c r="CD673" s="91"/>
      <c r="CE673" s="91"/>
      <c r="CF673" s="91"/>
      <c r="CG673" s="41"/>
      <c r="CH673" s="41"/>
      <c r="CI673" s="41"/>
      <c r="CJ673" s="41"/>
      <c r="CK673" s="4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6"/>
      <c r="DB673" s="96"/>
      <c r="DC673" s="96"/>
      <c r="DD673" s="96"/>
      <c r="DE673" s="96"/>
      <c r="DF673" s="96"/>
      <c r="DG673" s="91"/>
      <c r="DH673" s="91"/>
      <c r="DI673" s="91"/>
      <c r="DJ673" s="91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  <c r="EJ673" s="9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104"/>
      <c r="EZ673" s="104"/>
      <c r="FA673" s="104"/>
      <c r="FB673" s="104"/>
      <c r="FC673" s="104"/>
      <c r="FD673" s="104"/>
      <c r="FE673" s="104"/>
      <c r="FF673" s="105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</row>
    <row r="674" spans="1:208" ht="14.25" customHeight="1" x14ac:dyDescent="0.2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4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41"/>
      <c r="BE674" s="91"/>
      <c r="BF674" s="91"/>
      <c r="BG674" s="91"/>
      <c r="BH674" s="91"/>
      <c r="BI674" s="41"/>
      <c r="BJ674" s="91"/>
      <c r="BK674" s="91"/>
      <c r="BL674" s="91"/>
      <c r="BM674" s="91"/>
      <c r="BN674" s="91"/>
      <c r="BO674" s="91"/>
      <c r="BP674" s="91"/>
      <c r="BQ674" s="91"/>
      <c r="BR674" s="41"/>
      <c r="BS674" s="41"/>
      <c r="BT674" s="41"/>
      <c r="BU674" s="41"/>
      <c r="BV674" s="41"/>
      <c r="BW674" s="41"/>
      <c r="BX674" s="91"/>
      <c r="BY674" s="91"/>
      <c r="BZ674" s="91"/>
      <c r="CA674" s="91"/>
      <c r="CB674" s="41"/>
      <c r="CC674" s="91"/>
      <c r="CD674" s="91"/>
      <c r="CE674" s="91"/>
      <c r="CF674" s="91"/>
      <c r="CG674" s="41"/>
      <c r="CH674" s="41"/>
      <c r="CI674" s="41"/>
      <c r="CJ674" s="41"/>
      <c r="CK674" s="4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6"/>
      <c r="DB674" s="96"/>
      <c r="DC674" s="96"/>
      <c r="DD674" s="96"/>
      <c r="DE674" s="96"/>
      <c r="DF674" s="96"/>
      <c r="DG674" s="91"/>
      <c r="DH674" s="91"/>
      <c r="DI674" s="91"/>
      <c r="DJ674" s="91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1"/>
      <c r="DV674" s="91"/>
      <c r="DW674" s="91"/>
      <c r="DX674" s="91"/>
      <c r="DY674" s="91"/>
      <c r="DZ674" s="91"/>
      <c r="EA674" s="91"/>
      <c r="EB674" s="91"/>
      <c r="EC674" s="91"/>
      <c r="ED674" s="91"/>
      <c r="EE674" s="91"/>
      <c r="EF674" s="91"/>
      <c r="EG674" s="91"/>
      <c r="EH674" s="91"/>
      <c r="EI674" s="91"/>
      <c r="EJ674" s="91"/>
      <c r="EK674" s="91"/>
      <c r="EL674" s="91"/>
      <c r="EM674" s="91"/>
      <c r="EN674" s="91"/>
      <c r="EO674" s="91"/>
      <c r="EP674" s="91"/>
      <c r="EQ674" s="91"/>
      <c r="ER674" s="91"/>
      <c r="ES674" s="91"/>
      <c r="ET674" s="91"/>
      <c r="EU674" s="91"/>
      <c r="EV674" s="91"/>
      <c r="EW674" s="91"/>
      <c r="EX674" s="91"/>
      <c r="EY674" s="104"/>
      <c r="EZ674" s="104"/>
      <c r="FA674" s="104"/>
      <c r="FB674" s="104"/>
      <c r="FC674" s="104"/>
      <c r="FD674" s="104"/>
      <c r="FE674" s="104"/>
      <c r="FF674" s="105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</row>
    <row r="675" spans="1:208" ht="14.25" customHeight="1" x14ac:dyDescent="0.2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4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41"/>
      <c r="BE675" s="91"/>
      <c r="BF675" s="91"/>
      <c r="BG675" s="91"/>
      <c r="BH675" s="91"/>
      <c r="BI675" s="41"/>
      <c r="BJ675" s="91"/>
      <c r="BK675" s="91"/>
      <c r="BL675" s="91"/>
      <c r="BM675" s="91"/>
      <c r="BN675" s="91"/>
      <c r="BO675" s="91"/>
      <c r="BP675" s="91"/>
      <c r="BQ675" s="91"/>
      <c r="BR675" s="41"/>
      <c r="BS675" s="41"/>
      <c r="BT675" s="41"/>
      <c r="BU675" s="41"/>
      <c r="BV675" s="41"/>
      <c r="BW675" s="41"/>
      <c r="BX675" s="91"/>
      <c r="BY675" s="91"/>
      <c r="BZ675" s="91"/>
      <c r="CA675" s="91"/>
      <c r="CB675" s="41"/>
      <c r="CC675" s="91"/>
      <c r="CD675" s="91"/>
      <c r="CE675" s="91"/>
      <c r="CF675" s="91"/>
      <c r="CG675" s="41"/>
      <c r="CH675" s="41"/>
      <c r="CI675" s="41"/>
      <c r="CJ675" s="41"/>
      <c r="CK675" s="4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6"/>
      <c r="DB675" s="96"/>
      <c r="DC675" s="96"/>
      <c r="DD675" s="96"/>
      <c r="DE675" s="96"/>
      <c r="DF675" s="96"/>
      <c r="DG675" s="91"/>
      <c r="DH675" s="91"/>
      <c r="DI675" s="91"/>
      <c r="DJ675" s="91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  <c r="EJ675" s="91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104"/>
      <c r="EZ675" s="104"/>
      <c r="FA675" s="104"/>
      <c r="FB675" s="104"/>
      <c r="FC675" s="104"/>
      <c r="FD675" s="104"/>
      <c r="FE675" s="104"/>
      <c r="FF675" s="105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</row>
    <row r="676" spans="1:208" ht="14.25" customHeight="1" x14ac:dyDescent="0.2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4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41"/>
      <c r="BE676" s="91"/>
      <c r="BF676" s="91"/>
      <c r="BG676" s="91"/>
      <c r="BH676" s="91"/>
      <c r="BI676" s="41"/>
      <c r="BJ676" s="91"/>
      <c r="BK676" s="91"/>
      <c r="BL676" s="91"/>
      <c r="BM676" s="91"/>
      <c r="BN676" s="91"/>
      <c r="BO676" s="91"/>
      <c r="BP676" s="91"/>
      <c r="BQ676" s="91"/>
      <c r="BR676" s="41"/>
      <c r="BS676" s="41"/>
      <c r="BT676" s="41"/>
      <c r="BU676" s="41"/>
      <c r="BV676" s="41"/>
      <c r="BW676" s="41"/>
      <c r="BX676" s="91"/>
      <c r="BY676" s="91"/>
      <c r="BZ676" s="91"/>
      <c r="CA676" s="91"/>
      <c r="CB676" s="41"/>
      <c r="CC676" s="91"/>
      <c r="CD676" s="91"/>
      <c r="CE676" s="91"/>
      <c r="CF676" s="91"/>
      <c r="CG676" s="41"/>
      <c r="CH676" s="41"/>
      <c r="CI676" s="41"/>
      <c r="CJ676" s="41"/>
      <c r="CK676" s="4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6"/>
      <c r="DB676" s="96"/>
      <c r="DC676" s="96"/>
      <c r="DD676" s="96"/>
      <c r="DE676" s="96"/>
      <c r="DF676" s="96"/>
      <c r="DG676" s="91"/>
      <c r="DH676" s="91"/>
      <c r="DI676" s="91"/>
      <c r="DJ676" s="91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1"/>
      <c r="DV676" s="91"/>
      <c r="DW676" s="91"/>
      <c r="DX676" s="91"/>
      <c r="DY676" s="91"/>
      <c r="DZ676" s="91"/>
      <c r="EA676" s="91"/>
      <c r="EB676" s="91"/>
      <c r="EC676" s="91"/>
      <c r="ED676" s="91"/>
      <c r="EE676" s="91"/>
      <c r="EF676" s="91"/>
      <c r="EG676" s="91"/>
      <c r="EH676" s="91"/>
      <c r="EI676" s="91"/>
      <c r="EJ676" s="91"/>
      <c r="EK676" s="91"/>
      <c r="EL676" s="91"/>
      <c r="EM676" s="91"/>
      <c r="EN676" s="91"/>
      <c r="EO676" s="91"/>
      <c r="EP676" s="91"/>
      <c r="EQ676" s="91"/>
      <c r="ER676" s="91"/>
      <c r="ES676" s="91"/>
      <c r="ET676" s="91"/>
      <c r="EU676" s="91"/>
      <c r="EV676" s="91"/>
      <c r="EW676" s="91"/>
      <c r="EX676" s="91"/>
      <c r="EY676" s="104"/>
      <c r="EZ676" s="104"/>
      <c r="FA676" s="104"/>
      <c r="FB676" s="104"/>
      <c r="FC676" s="104"/>
      <c r="FD676" s="104"/>
      <c r="FE676" s="104"/>
      <c r="FF676" s="105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</row>
    <row r="677" spans="1:208" ht="14.25" customHeight="1" x14ac:dyDescent="0.2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4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41"/>
      <c r="BE677" s="91"/>
      <c r="BF677" s="91"/>
      <c r="BG677" s="91"/>
      <c r="BH677" s="91"/>
      <c r="BI677" s="41"/>
      <c r="BJ677" s="91"/>
      <c r="BK677" s="91"/>
      <c r="BL677" s="91"/>
      <c r="BM677" s="91"/>
      <c r="BN677" s="91"/>
      <c r="BO677" s="91"/>
      <c r="BP677" s="91"/>
      <c r="BQ677" s="91"/>
      <c r="BR677" s="41"/>
      <c r="BS677" s="41"/>
      <c r="BT677" s="41"/>
      <c r="BU677" s="41"/>
      <c r="BV677" s="41"/>
      <c r="BW677" s="41"/>
      <c r="BX677" s="91"/>
      <c r="BY677" s="91"/>
      <c r="BZ677" s="91"/>
      <c r="CA677" s="91"/>
      <c r="CB677" s="41"/>
      <c r="CC677" s="91"/>
      <c r="CD677" s="91"/>
      <c r="CE677" s="91"/>
      <c r="CF677" s="91"/>
      <c r="CG677" s="41"/>
      <c r="CH677" s="41"/>
      <c r="CI677" s="41"/>
      <c r="CJ677" s="41"/>
      <c r="CK677" s="4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6"/>
      <c r="DB677" s="96"/>
      <c r="DC677" s="96"/>
      <c r="DD677" s="96"/>
      <c r="DE677" s="96"/>
      <c r="DF677" s="96"/>
      <c r="DG677" s="91"/>
      <c r="DH677" s="91"/>
      <c r="DI677" s="91"/>
      <c r="DJ677" s="91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1"/>
      <c r="DV677" s="91"/>
      <c r="DW677" s="91"/>
      <c r="DX677" s="91"/>
      <c r="DY677" s="91"/>
      <c r="DZ677" s="91"/>
      <c r="EA677" s="91"/>
      <c r="EB677" s="91"/>
      <c r="EC677" s="91"/>
      <c r="ED677" s="91"/>
      <c r="EE677" s="91"/>
      <c r="EF677" s="91"/>
      <c r="EG677" s="91"/>
      <c r="EH677" s="91"/>
      <c r="EI677" s="91"/>
      <c r="EJ677" s="91"/>
      <c r="EK677" s="91"/>
      <c r="EL677" s="91"/>
      <c r="EM677" s="91"/>
      <c r="EN677" s="91"/>
      <c r="EO677" s="91"/>
      <c r="EP677" s="91"/>
      <c r="EQ677" s="91"/>
      <c r="ER677" s="91"/>
      <c r="ES677" s="91"/>
      <c r="ET677" s="91"/>
      <c r="EU677" s="91"/>
      <c r="EV677" s="91"/>
      <c r="EW677" s="91"/>
      <c r="EX677" s="91"/>
      <c r="EY677" s="104"/>
      <c r="EZ677" s="104"/>
      <c r="FA677" s="104"/>
      <c r="FB677" s="104"/>
      <c r="FC677" s="104"/>
      <c r="FD677" s="104"/>
      <c r="FE677" s="104"/>
      <c r="FF677" s="105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</row>
    <row r="678" spans="1:208" ht="14.25" customHeight="1" x14ac:dyDescent="0.2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4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41"/>
      <c r="BE678" s="91"/>
      <c r="BF678" s="91"/>
      <c r="BG678" s="91"/>
      <c r="BH678" s="91"/>
      <c r="BI678" s="41"/>
      <c r="BJ678" s="91"/>
      <c r="BK678" s="91"/>
      <c r="BL678" s="91"/>
      <c r="BM678" s="91"/>
      <c r="BN678" s="91"/>
      <c r="BO678" s="91"/>
      <c r="BP678" s="91"/>
      <c r="BQ678" s="91"/>
      <c r="BR678" s="41"/>
      <c r="BS678" s="41"/>
      <c r="BT678" s="41"/>
      <c r="BU678" s="41"/>
      <c r="BV678" s="41"/>
      <c r="BW678" s="41"/>
      <c r="BX678" s="91"/>
      <c r="BY678" s="91"/>
      <c r="BZ678" s="91"/>
      <c r="CA678" s="91"/>
      <c r="CB678" s="41"/>
      <c r="CC678" s="91"/>
      <c r="CD678" s="91"/>
      <c r="CE678" s="91"/>
      <c r="CF678" s="91"/>
      <c r="CG678" s="41"/>
      <c r="CH678" s="41"/>
      <c r="CI678" s="41"/>
      <c r="CJ678" s="41"/>
      <c r="CK678" s="4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6"/>
      <c r="DB678" s="96"/>
      <c r="DC678" s="96"/>
      <c r="DD678" s="96"/>
      <c r="DE678" s="96"/>
      <c r="DF678" s="96"/>
      <c r="DG678" s="91"/>
      <c r="DH678" s="91"/>
      <c r="DI678" s="91"/>
      <c r="DJ678" s="91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1"/>
      <c r="DV678" s="91"/>
      <c r="DW678" s="91"/>
      <c r="DX678" s="91"/>
      <c r="DY678" s="91"/>
      <c r="DZ678" s="91"/>
      <c r="EA678" s="91"/>
      <c r="EB678" s="91"/>
      <c r="EC678" s="91"/>
      <c r="ED678" s="91"/>
      <c r="EE678" s="91"/>
      <c r="EF678" s="91"/>
      <c r="EG678" s="91"/>
      <c r="EH678" s="91"/>
      <c r="EI678" s="91"/>
      <c r="EJ678" s="91"/>
      <c r="EK678" s="91"/>
      <c r="EL678" s="91"/>
      <c r="EM678" s="91"/>
      <c r="EN678" s="91"/>
      <c r="EO678" s="91"/>
      <c r="EP678" s="91"/>
      <c r="EQ678" s="91"/>
      <c r="ER678" s="91"/>
      <c r="ES678" s="91"/>
      <c r="ET678" s="91"/>
      <c r="EU678" s="91"/>
      <c r="EV678" s="91"/>
      <c r="EW678" s="91"/>
      <c r="EX678" s="91"/>
      <c r="EY678" s="104"/>
      <c r="EZ678" s="104"/>
      <c r="FA678" s="104"/>
      <c r="FB678" s="104"/>
      <c r="FC678" s="104"/>
      <c r="FD678" s="104"/>
      <c r="FE678" s="104"/>
      <c r="FF678" s="105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</row>
    <row r="679" spans="1:208" ht="14.25" customHeight="1" x14ac:dyDescent="0.2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4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41"/>
      <c r="BE679" s="91"/>
      <c r="BF679" s="91"/>
      <c r="BG679" s="91"/>
      <c r="BH679" s="91"/>
      <c r="BI679" s="41"/>
      <c r="BJ679" s="91"/>
      <c r="BK679" s="91"/>
      <c r="BL679" s="91"/>
      <c r="BM679" s="91"/>
      <c r="BN679" s="91"/>
      <c r="BO679" s="91"/>
      <c r="BP679" s="91"/>
      <c r="BQ679" s="91"/>
      <c r="BR679" s="41"/>
      <c r="BS679" s="41"/>
      <c r="BT679" s="41"/>
      <c r="BU679" s="41"/>
      <c r="BV679" s="41"/>
      <c r="BW679" s="41"/>
      <c r="BX679" s="91"/>
      <c r="BY679" s="91"/>
      <c r="BZ679" s="91"/>
      <c r="CA679" s="91"/>
      <c r="CB679" s="41"/>
      <c r="CC679" s="91"/>
      <c r="CD679" s="91"/>
      <c r="CE679" s="91"/>
      <c r="CF679" s="91"/>
      <c r="CG679" s="41"/>
      <c r="CH679" s="41"/>
      <c r="CI679" s="41"/>
      <c r="CJ679" s="41"/>
      <c r="CK679" s="4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6"/>
      <c r="DB679" s="96"/>
      <c r="DC679" s="96"/>
      <c r="DD679" s="96"/>
      <c r="DE679" s="96"/>
      <c r="DF679" s="96"/>
      <c r="DG679" s="91"/>
      <c r="DH679" s="91"/>
      <c r="DI679" s="91"/>
      <c r="DJ679" s="91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1"/>
      <c r="DV679" s="91"/>
      <c r="DW679" s="91"/>
      <c r="DX679" s="91"/>
      <c r="DY679" s="91"/>
      <c r="DZ679" s="91"/>
      <c r="EA679" s="91"/>
      <c r="EB679" s="91"/>
      <c r="EC679" s="91"/>
      <c r="ED679" s="91"/>
      <c r="EE679" s="91"/>
      <c r="EF679" s="91"/>
      <c r="EG679" s="91"/>
      <c r="EH679" s="91"/>
      <c r="EI679" s="91"/>
      <c r="EJ679" s="91"/>
      <c r="EK679" s="91"/>
      <c r="EL679" s="91"/>
      <c r="EM679" s="91"/>
      <c r="EN679" s="91"/>
      <c r="EO679" s="91"/>
      <c r="EP679" s="91"/>
      <c r="EQ679" s="91"/>
      <c r="ER679" s="91"/>
      <c r="ES679" s="91"/>
      <c r="ET679" s="91"/>
      <c r="EU679" s="91"/>
      <c r="EV679" s="91"/>
      <c r="EW679" s="91"/>
      <c r="EX679" s="91"/>
      <c r="EY679" s="104"/>
      <c r="EZ679" s="104"/>
      <c r="FA679" s="104"/>
      <c r="FB679" s="104"/>
      <c r="FC679" s="104"/>
      <c r="FD679" s="104"/>
      <c r="FE679" s="104"/>
      <c r="FF679" s="105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</row>
    <row r="680" spans="1:208" ht="14.25" customHeight="1" x14ac:dyDescent="0.2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4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41"/>
      <c r="BE680" s="91"/>
      <c r="BF680" s="91"/>
      <c r="BG680" s="91"/>
      <c r="BH680" s="91"/>
      <c r="BI680" s="41"/>
      <c r="BJ680" s="91"/>
      <c r="BK680" s="91"/>
      <c r="BL680" s="91"/>
      <c r="BM680" s="91"/>
      <c r="BN680" s="91"/>
      <c r="BO680" s="91"/>
      <c r="BP680" s="91"/>
      <c r="BQ680" s="91"/>
      <c r="BR680" s="41"/>
      <c r="BS680" s="41"/>
      <c r="BT680" s="41"/>
      <c r="BU680" s="41"/>
      <c r="BV680" s="41"/>
      <c r="BW680" s="41"/>
      <c r="BX680" s="91"/>
      <c r="BY680" s="91"/>
      <c r="BZ680" s="91"/>
      <c r="CA680" s="91"/>
      <c r="CB680" s="41"/>
      <c r="CC680" s="91"/>
      <c r="CD680" s="91"/>
      <c r="CE680" s="91"/>
      <c r="CF680" s="91"/>
      <c r="CG680" s="41"/>
      <c r="CH680" s="41"/>
      <c r="CI680" s="41"/>
      <c r="CJ680" s="41"/>
      <c r="CK680" s="4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6"/>
      <c r="DB680" s="96"/>
      <c r="DC680" s="96"/>
      <c r="DD680" s="96"/>
      <c r="DE680" s="96"/>
      <c r="DF680" s="96"/>
      <c r="DG680" s="91"/>
      <c r="DH680" s="91"/>
      <c r="DI680" s="91"/>
      <c r="DJ680" s="91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  <c r="EJ680" s="9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104"/>
      <c r="EZ680" s="104"/>
      <c r="FA680" s="104"/>
      <c r="FB680" s="104"/>
      <c r="FC680" s="104"/>
      <c r="FD680" s="104"/>
      <c r="FE680" s="104"/>
      <c r="FF680" s="105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</row>
    <row r="681" spans="1:208" ht="14.25" customHeight="1" x14ac:dyDescent="0.2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4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41"/>
      <c r="BE681" s="91"/>
      <c r="BF681" s="91"/>
      <c r="BG681" s="91"/>
      <c r="BH681" s="91"/>
      <c r="BI681" s="41"/>
      <c r="BJ681" s="91"/>
      <c r="BK681" s="91"/>
      <c r="BL681" s="91"/>
      <c r="BM681" s="91"/>
      <c r="BN681" s="91"/>
      <c r="BO681" s="91"/>
      <c r="BP681" s="91"/>
      <c r="BQ681" s="91"/>
      <c r="BR681" s="41"/>
      <c r="BS681" s="41"/>
      <c r="BT681" s="41"/>
      <c r="BU681" s="41"/>
      <c r="BV681" s="41"/>
      <c r="BW681" s="41"/>
      <c r="BX681" s="91"/>
      <c r="BY681" s="91"/>
      <c r="BZ681" s="91"/>
      <c r="CA681" s="91"/>
      <c r="CB681" s="41"/>
      <c r="CC681" s="91"/>
      <c r="CD681" s="91"/>
      <c r="CE681" s="91"/>
      <c r="CF681" s="91"/>
      <c r="CG681" s="41"/>
      <c r="CH681" s="41"/>
      <c r="CI681" s="41"/>
      <c r="CJ681" s="41"/>
      <c r="CK681" s="4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6"/>
      <c r="DB681" s="96"/>
      <c r="DC681" s="96"/>
      <c r="DD681" s="96"/>
      <c r="DE681" s="96"/>
      <c r="DF681" s="96"/>
      <c r="DG681" s="91"/>
      <c r="DH681" s="91"/>
      <c r="DI681" s="91"/>
      <c r="DJ681" s="91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1"/>
      <c r="DV681" s="91"/>
      <c r="DW681" s="91"/>
      <c r="DX681" s="91"/>
      <c r="DY681" s="91"/>
      <c r="DZ681" s="91"/>
      <c r="EA681" s="91"/>
      <c r="EB681" s="91"/>
      <c r="EC681" s="91"/>
      <c r="ED681" s="91"/>
      <c r="EE681" s="91"/>
      <c r="EF681" s="91"/>
      <c r="EG681" s="91"/>
      <c r="EH681" s="91"/>
      <c r="EI681" s="91"/>
      <c r="EJ681" s="91"/>
      <c r="EK681" s="91"/>
      <c r="EL681" s="91"/>
      <c r="EM681" s="91"/>
      <c r="EN681" s="91"/>
      <c r="EO681" s="91"/>
      <c r="EP681" s="91"/>
      <c r="EQ681" s="91"/>
      <c r="ER681" s="91"/>
      <c r="ES681" s="91"/>
      <c r="ET681" s="91"/>
      <c r="EU681" s="91"/>
      <c r="EV681" s="91"/>
      <c r="EW681" s="91"/>
      <c r="EX681" s="91"/>
      <c r="EY681" s="104"/>
      <c r="EZ681" s="104"/>
      <c r="FA681" s="104"/>
      <c r="FB681" s="104"/>
      <c r="FC681" s="104"/>
      <c r="FD681" s="104"/>
      <c r="FE681" s="104"/>
      <c r="FF681" s="105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</row>
    <row r="682" spans="1:208" ht="14.25" customHeight="1" x14ac:dyDescent="0.2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4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41"/>
      <c r="BE682" s="91"/>
      <c r="BF682" s="91"/>
      <c r="BG682" s="91"/>
      <c r="BH682" s="91"/>
      <c r="BI682" s="41"/>
      <c r="BJ682" s="91"/>
      <c r="BK682" s="91"/>
      <c r="BL682" s="91"/>
      <c r="BM682" s="91"/>
      <c r="BN682" s="91"/>
      <c r="BO682" s="91"/>
      <c r="BP682" s="91"/>
      <c r="BQ682" s="91"/>
      <c r="BR682" s="41"/>
      <c r="BS682" s="41"/>
      <c r="BT682" s="41"/>
      <c r="BU682" s="41"/>
      <c r="BV682" s="41"/>
      <c r="BW682" s="41"/>
      <c r="BX682" s="91"/>
      <c r="BY682" s="91"/>
      <c r="BZ682" s="91"/>
      <c r="CA682" s="91"/>
      <c r="CB682" s="41"/>
      <c r="CC682" s="91"/>
      <c r="CD682" s="91"/>
      <c r="CE682" s="91"/>
      <c r="CF682" s="91"/>
      <c r="CG682" s="41"/>
      <c r="CH682" s="41"/>
      <c r="CI682" s="41"/>
      <c r="CJ682" s="41"/>
      <c r="CK682" s="4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6"/>
      <c r="DB682" s="96"/>
      <c r="DC682" s="96"/>
      <c r="DD682" s="96"/>
      <c r="DE682" s="96"/>
      <c r="DF682" s="96"/>
      <c r="DG682" s="91"/>
      <c r="DH682" s="91"/>
      <c r="DI682" s="91"/>
      <c r="DJ682" s="91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1"/>
      <c r="DV682" s="91"/>
      <c r="DW682" s="91"/>
      <c r="DX682" s="91"/>
      <c r="DY682" s="91"/>
      <c r="DZ682" s="91"/>
      <c r="EA682" s="91"/>
      <c r="EB682" s="91"/>
      <c r="EC682" s="91"/>
      <c r="ED682" s="91"/>
      <c r="EE682" s="91"/>
      <c r="EF682" s="91"/>
      <c r="EG682" s="91"/>
      <c r="EH682" s="91"/>
      <c r="EI682" s="91"/>
      <c r="EJ682" s="91"/>
      <c r="EK682" s="91"/>
      <c r="EL682" s="91"/>
      <c r="EM682" s="91"/>
      <c r="EN682" s="91"/>
      <c r="EO682" s="91"/>
      <c r="EP682" s="91"/>
      <c r="EQ682" s="91"/>
      <c r="ER682" s="91"/>
      <c r="ES682" s="91"/>
      <c r="ET682" s="91"/>
      <c r="EU682" s="91"/>
      <c r="EV682" s="91"/>
      <c r="EW682" s="91"/>
      <c r="EX682" s="91"/>
      <c r="EY682" s="104"/>
      <c r="EZ682" s="104"/>
      <c r="FA682" s="104"/>
      <c r="FB682" s="104"/>
      <c r="FC682" s="104"/>
      <c r="FD682" s="104"/>
      <c r="FE682" s="104"/>
      <c r="FF682" s="105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</row>
    <row r="683" spans="1:208" ht="14.25" customHeight="1" x14ac:dyDescent="0.2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4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41"/>
      <c r="BE683" s="91"/>
      <c r="BF683" s="91"/>
      <c r="BG683" s="91"/>
      <c r="BH683" s="91"/>
      <c r="BI683" s="41"/>
      <c r="BJ683" s="91"/>
      <c r="BK683" s="91"/>
      <c r="BL683" s="91"/>
      <c r="BM683" s="91"/>
      <c r="BN683" s="91"/>
      <c r="BO683" s="91"/>
      <c r="BP683" s="91"/>
      <c r="BQ683" s="91"/>
      <c r="BR683" s="41"/>
      <c r="BS683" s="41"/>
      <c r="BT683" s="41"/>
      <c r="BU683" s="41"/>
      <c r="BV683" s="41"/>
      <c r="BW683" s="41"/>
      <c r="BX683" s="91"/>
      <c r="BY683" s="91"/>
      <c r="BZ683" s="91"/>
      <c r="CA683" s="91"/>
      <c r="CB683" s="41"/>
      <c r="CC683" s="91"/>
      <c r="CD683" s="91"/>
      <c r="CE683" s="91"/>
      <c r="CF683" s="91"/>
      <c r="CG683" s="41"/>
      <c r="CH683" s="41"/>
      <c r="CI683" s="41"/>
      <c r="CJ683" s="41"/>
      <c r="CK683" s="4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6"/>
      <c r="DB683" s="96"/>
      <c r="DC683" s="96"/>
      <c r="DD683" s="96"/>
      <c r="DE683" s="96"/>
      <c r="DF683" s="96"/>
      <c r="DG683" s="91"/>
      <c r="DH683" s="91"/>
      <c r="DI683" s="91"/>
      <c r="DJ683" s="91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1"/>
      <c r="DV683" s="91"/>
      <c r="DW683" s="91"/>
      <c r="DX683" s="91"/>
      <c r="DY683" s="91"/>
      <c r="DZ683" s="91"/>
      <c r="EA683" s="91"/>
      <c r="EB683" s="91"/>
      <c r="EC683" s="91"/>
      <c r="ED683" s="91"/>
      <c r="EE683" s="91"/>
      <c r="EF683" s="91"/>
      <c r="EG683" s="91"/>
      <c r="EH683" s="91"/>
      <c r="EI683" s="91"/>
      <c r="EJ683" s="91"/>
      <c r="EK683" s="91"/>
      <c r="EL683" s="91"/>
      <c r="EM683" s="91"/>
      <c r="EN683" s="91"/>
      <c r="EO683" s="91"/>
      <c r="EP683" s="91"/>
      <c r="EQ683" s="91"/>
      <c r="ER683" s="91"/>
      <c r="ES683" s="91"/>
      <c r="ET683" s="91"/>
      <c r="EU683" s="91"/>
      <c r="EV683" s="91"/>
      <c r="EW683" s="91"/>
      <c r="EX683" s="91"/>
      <c r="EY683" s="104"/>
      <c r="EZ683" s="104"/>
      <c r="FA683" s="104"/>
      <c r="FB683" s="104"/>
      <c r="FC683" s="104"/>
      <c r="FD683" s="104"/>
      <c r="FE683" s="104"/>
      <c r="FF683" s="105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</row>
    <row r="684" spans="1:208" ht="14.25" customHeight="1" x14ac:dyDescent="0.2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4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41"/>
      <c r="BE684" s="91"/>
      <c r="BF684" s="91"/>
      <c r="BG684" s="91"/>
      <c r="BH684" s="91"/>
      <c r="BI684" s="41"/>
      <c r="BJ684" s="91"/>
      <c r="BK684" s="91"/>
      <c r="BL684" s="91"/>
      <c r="BM684" s="91"/>
      <c r="BN684" s="91"/>
      <c r="BO684" s="91"/>
      <c r="BP684" s="91"/>
      <c r="BQ684" s="91"/>
      <c r="BR684" s="41"/>
      <c r="BS684" s="41"/>
      <c r="BT684" s="41"/>
      <c r="BU684" s="41"/>
      <c r="BV684" s="41"/>
      <c r="BW684" s="41"/>
      <c r="BX684" s="91"/>
      <c r="BY684" s="91"/>
      <c r="BZ684" s="91"/>
      <c r="CA684" s="91"/>
      <c r="CB684" s="41"/>
      <c r="CC684" s="91"/>
      <c r="CD684" s="91"/>
      <c r="CE684" s="91"/>
      <c r="CF684" s="91"/>
      <c r="CG684" s="41"/>
      <c r="CH684" s="41"/>
      <c r="CI684" s="41"/>
      <c r="CJ684" s="41"/>
      <c r="CK684" s="4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6"/>
      <c r="DB684" s="96"/>
      <c r="DC684" s="96"/>
      <c r="DD684" s="96"/>
      <c r="DE684" s="96"/>
      <c r="DF684" s="96"/>
      <c r="DG684" s="91"/>
      <c r="DH684" s="91"/>
      <c r="DI684" s="91"/>
      <c r="DJ684" s="91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1"/>
      <c r="DV684" s="91"/>
      <c r="DW684" s="91"/>
      <c r="DX684" s="91"/>
      <c r="DY684" s="91"/>
      <c r="DZ684" s="91"/>
      <c r="EA684" s="91"/>
      <c r="EB684" s="91"/>
      <c r="EC684" s="91"/>
      <c r="ED684" s="91"/>
      <c r="EE684" s="91"/>
      <c r="EF684" s="91"/>
      <c r="EG684" s="91"/>
      <c r="EH684" s="91"/>
      <c r="EI684" s="91"/>
      <c r="EJ684" s="91"/>
      <c r="EK684" s="91"/>
      <c r="EL684" s="91"/>
      <c r="EM684" s="91"/>
      <c r="EN684" s="91"/>
      <c r="EO684" s="91"/>
      <c r="EP684" s="91"/>
      <c r="EQ684" s="91"/>
      <c r="ER684" s="91"/>
      <c r="ES684" s="91"/>
      <c r="ET684" s="91"/>
      <c r="EU684" s="91"/>
      <c r="EV684" s="91"/>
      <c r="EW684" s="91"/>
      <c r="EX684" s="91"/>
      <c r="EY684" s="104"/>
      <c r="EZ684" s="104"/>
      <c r="FA684" s="104"/>
      <c r="FB684" s="104"/>
      <c r="FC684" s="104"/>
      <c r="FD684" s="104"/>
      <c r="FE684" s="104"/>
      <c r="FF684" s="105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</row>
    <row r="685" spans="1:208" ht="14.25" customHeight="1" x14ac:dyDescent="0.2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4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41"/>
      <c r="BE685" s="91"/>
      <c r="BF685" s="91"/>
      <c r="BG685" s="91"/>
      <c r="BH685" s="91"/>
      <c r="BI685" s="41"/>
      <c r="BJ685" s="91"/>
      <c r="BK685" s="91"/>
      <c r="BL685" s="91"/>
      <c r="BM685" s="91"/>
      <c r="BN685" s="91"/>
      <c r="BO685" s="91"/>
      <c r="BP685" s="91"/>
      <c r="BQ685" s="91"/>
      <c r="BR685" s="41"/>
      <c r="BS685" s="41"/>
      <c r="BT685" s="41"/>
      <c r="BU685" s="41"/>
      <c r="BV685" s="41"/>
      <c r="BW685" s="41"/>
      <c r="BX685" s="91"/>
      <c r="BY685" s="91"/>
      <c r="BZ685" s="91"/>
      <c r="CA685" s="91"/>
      <c r="CB685" s="41"/>
      <c r="CC685" s="91"/>
      <c r="CD685" s="91"/>
      <c r="CE685" s="91"/>
      <c r="CF685" s="91"/>
      <c r="CG685" s="41"/>
      <c r="CH685" s="41"/>
      <c r="CI685" s="41"/>
      <c r="CJ685" s="41"/>
      <c r="CK685" s="4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6"/>
      <c r="DB685" s="96"/>
      <c r="DC685" s="96"/>
      <c r="DD685" s="96"/>
      <c r="DE685" s="96"/>
      <c r="DF685" s="96"/>
      <c r="DG685" s="91"/>
      <c r="DH685" s="91"/>
      <c r="DI685" s="91"/>
      <c r="DJ685" s="91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1"/>
      <c r="DV685" s="91"/>
      <c r="DW685" s="91"/>
      <c r="DX685" s="91"/>
      <c r="DY685" s="91"/>
      <c r="DZ685" s="91"/>
      <c r="EA685" s="91"/>
      <c r="EB685" s="91"/>
      <c r="EC685" s="91"/>
      <c r="ED685" s="91"/>
      <c r="EE685" s="91"/>
      <c r="EF685" s="91"/>
      <c r="EG685" s="91"/>
      <c r="EH685" s="91"/>
      <c r="EI685" s="91"/>
      <c r="EJ685" s="91"/>
      <c r="EK685" s="91"/>
      <c r="EL685" s="91"/>
      <c r="EM685" s="91"/>
      <c r="EN685" s="91"/>
      <c r="EO685" s="91"/>
      <c r="EP685" s="91"/>
      <c r="EQ685" s="91"/>
      <c r="ER685" s="91"/>
      <c r="ES685" s="91"/>
      <c r="ET685" s="91"/>
      <c r="EU685" s="91"/>
      <c r="EV685" s="91"/>
      <c r="EW685" s="91"/>
      <c r="EX685" s="91"/>
      <c r="EY685" s="104"/>
      <c r="EZ685" s="104"/>
      <c r="FA685" s="104"/>
      <c r="FB685" s="104"/>
      <c r="FC685" s="104"/>
      <c r="FD685" s="104"/>
      <c r="FE685" s="104"/>
      <c r="FF685" s="105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</row>
    <row r="686" spans="1:208" ht="14.25" customHeight="1" x14ac:dyDescent="0.2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4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41"/>
      <c r="BE686" s="91"/>
      <c r="BF686" s="91"/>
      <c r="BG686" s="91"/>
      <c r="BH686" s="91"/>
      <c r="BI686" s="41"/>
      <c r="BJ686" s="91"/>
      <c r="BK686" s="91"/>
      <c r="BL686" s="91"/>
      <c r="BM686" s="91"/>
      <c r="BN686" s="91"/>
      <c r="BO686" s="91"/>
      <c r="BP686" s="91"/>
      <c r="BQ686" s="91"/>
      <c r="BR686" s="41"/>
      <c r="BS686" s="41"/>
      <c r="BT686" s="41"/>
      <c r="BU686" s="41"/>
      <c r="BV686" s="41"/>
      <c r="BW686" s="41"/>
      <c r="BX686" s="91"/>
      <c r="BY686" s="91"/>
      <c r="BZ686" s="91"/>
      <c r="CA686" s="91"/>
      <c r="CB686" s="41"/>
      <c r="CC686" s="91"/>
      <c r="CD686" s="91"/>
      <c r="CE686" s="91"/>
      <c r="CF686" s="91"/>
      <c r="CG686" s="41"/>
      <c r="CH686" s="41"/>
      <c r="CI686" s="41"/>
      <c r="CJ686" s="41"/>
      <c r="CK686" s="4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6"/>
      <c r="DB686" s="96"/>
      <c r="DC686" s="96"/>
      <c r="DD686" s="96"/>
      <c r="DE686" s="96"/>
      <c r="DF686" s="96"/>
      <c r="DG686" s="91"/>
      <c r="DH686" s="91"/>
      <c r="DI686" s="91"/>
      <c r="DJ686" s="91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1"/>
      <c r="DV686" s="91"/>
      <c r="DW686" s="91"/>
      <c r="DX686" s="91"/>
      <c r="DY686" s="91"/>
      <c r="DZ686" s="91"/>
      <c r="EA686" s="91"/>
      <c r="EB686" s="91"/>
      <c r="EC686" s="91"/>
      <c r="ED686" s="91"/>
      <c r="EE686" s="91"/>
      <c r="EF686" s="91"/>
      <c r="EG686" s="91"/>
      <c r="EH686" s="91"/>
      <c r="EI686" s="91"/>
      <c r="EJ686" s="91"/>
      <c r="EK686" s="91"/>
      <c r="EL686" s="91"/>
      <c r="EM686" s="91"/>
      <c r="EN686" s="91"/>
      <c r="EO686" s="91"/>
      <c r="EP686" s="91"/>
      <c r="EQ686" s="91"/>
      <c r="ER686" s="91"/>
      <c r="ES686" s="91"/>
      <c r="ET686" s="91"/>
      <c r="EU686" s="91"/>
      <c r="EV686" s="91"/>
      <c r="EW686" s="91"/>
      <c r="EX686" s="91"/>
      <c r="EY686" s="104"/>
      <c r="EZ686" s="104"/>
      <c r="FA686" s="104"/>
      <c r="FB686" s="104"/>
      <c r="FC686" s="104"/>
      <c r="FD686" s="104"/>
      <c r="FE686" s="104"/>
      <c r="FF686" s="105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</row>
    <row r="687" spans="1:208" ht="14.25" customHeight="1" x14ac:dyDescent="0.2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4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41"/>
      <c r="BE687" s="91"/>
      <c r="BF687" s="91"/>
      <c r="BG687" s="91"/>
      <c r="BH687" s="91"/>
      <c r="BI687" s="41"/>
      <c r="BJ687" s="91"/>
      <c r="BK687" s="91"/>
      <c r="BL687" s="91"/>
      <c r="BM687" s="91"/>
      <c r="BN687" s="91"/>
      <c r="BO687" s="91"/>
      <c r="BP687" s="91"/>
      <c r="BQ687" s="91"/>
      <c r="BR687" s="41"/>
      <c r="BS687" s="41"/>
      <c r="BT687" s="41"/>
      <c r="BU687" s="41"/>
      <c r="BV687" s="41"/>
      <c r="BW687" s="41"/>
      <c r="BX687" s="91"/>
      <c r="BY687" s="91"/>
      <c r="BZ687" s="91"/>
      <c r="CA687" s="91"/>
      <c r="CB687" s="41"/>
      <c r="CC687" s="91"/>
      <c r="CD687" s="91"/>
      <c r="CE687" s="91"/>
      <c r="CF687" s="91"/>
      <c r="CG687" s="41"/>
      <c r="CH687" s="41"/>
      <c r="CI687" s="41"/>
      <c r="CJ687" s="41"/>
      <c r="CK687" s="4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6"/>
      <c r="DB687" s="96"/>
      <c r="DC687" s="96"/>
      <c r="DD687" s="96"/>
      <c r="DE687" s="96"/>
      <c r="DF687" s="96"/>
      <c r="DG687" s="91"/>
      <c r="DH687" s="91"/>
      <c r="DI687" s="91"/>
      <c r="DJ687" s="91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1"/>
      <c r="DV687" s="91"/>
      <c r="DW687" s="91"/>
      <c r="DX687" s="91"/>
      <c r="DY687" s="91"/>
      <c r="DZ687" s="91"/>
      <c r="EA687" s="91"/>
      <c r="EB687" s="91"/>
      <c r="EC687" s="91"/>
      <c r="ED687" s="91"/>
      <c r="EE687" s="91"/>
      <c r="EF687" s="91"/>
      <c r="EG687" s="91"/>
      <c r="EH687" s="91"/>
      <c r="EI687" s="91"/>
      <c r="EJ687" s="91"/>
      <c r="EK687" s="91"/>
      <c r="EL687" s="91"/>
      <c r="EM687" s="91"/>
      <c r="EN687" s="91"/>
      <c r="EO687" s="91"/>
      <c r="EP687" s="91"/>
      <c r="EQ687" s="91"/>
      <c r="ER687" s="91"/>
      <c r="ES687" s="91"/>
      <c r="ET687" s="91"/>
      <c r="EU687" s="91"/>
      <c r="EV687" s="91"/>
      <c r="EW687" s="91"/>
      <c r="EX687" s="91"/>
      <c r="EY687" s="104"/>
      <c r="EZ687" s="104"/>
      <c r="FA687" s="104"/>
      <c r="FB687" s="104"/>
      <c r="FC687" s="104"/>
      <c r="FD687" s="104"/>
      <c r="FE687" s="104"/>
      <c r="FF687" s="105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</row>
    <row r="688" spans="1:208" ht="14.25" customHeight="1" x14ac:dyDescent="0.2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4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41"/>
      <c r="BE688" s="91"/>
      <c r="BF688" s="91"/>
      <c r="BG688" s="91"/>
      <c r="BH688" s="91"/>
      <c r="BI688" s="41"/>
      <c r="BJ688" s="91"/>
      <c r="BK688" s="91"/>
      <c r="BL688" s="91"/>
      <c r="BM688" s="91"/>
      <c r="BN688" s="91"/>
      <c r="BO688" s="91"/>
      <c r="BP688" s="91"/>
      <c r="BQ688" s="91"/>
      <c r="BR688" s="41"/>
      <c r="BS688" s="41"/>
      <c r="BT688" s="41"/>
      <c r="BU688" s="41"/>
      <c r="BV688" s="41"/>
      <c r="BW688" s="41"/>
      <c r="BX688" s="91"/>
      <c r="BY688" s="91"/>
      <c r="BZ688" s="91"/>
      <c r="CA688" s="91"/>
      <c r="CB688" s="41"/>
      <c r="CC688" s="91"/>
      <c r="CD688" s="91"/>
      <c r="CE688" s="91"/>
      <c r="CF688" s="91"/>
      <c r="CG688" s="41"/>
      <c r="CH688" s="41"/>
      <c r="CI688" s="41"/>
      <c r="CJ688" s="41"/>
      <c r="CK688" s="4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6"/>
      <c r="DB688" s="96"/>
      <c r="DC688" s="96"/>
      <c r="DD688" s="96"/>
      <c r="DE688" s="96"/>
      <c r="DF688" s="96"/>
      <c r="DG688" s="91"/>
      <c r="DH688" s="91"/>
      <c r="DI688" s="91"/>
      <c r="DJ688" s="91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1"/>
      <c r="DV688" s="91"/>
      <c r="DW688" s="91"/>
      <c r="DX688" s="91"/>
      <c r="DY688" s="91"/>
      <c r="DZ688" s="91"/>
      <c r="EA688" s="91"/>
      <c r="EB688" s="91"/>
      <c r="EC688" s="91"/>
      <c r="ED688" s="91"/>
      <c r="EE688" s="91"/>
      <c r="EF688" s="91"/>
      <c r="EG688" s="91"/>
      <c r="EH688" s="91"/>
      <c r="EI688" s="91"/>
      <c r="EJ688" s="91"/>
      <c r="EK688" s="91"/>
      <c r="EL688" s="91"/>
      <c r="EM688" s="91"/>
      <c r="EN688" s="91"/>
      <c r="EO688" s="91"/>
      <c r="EP688" s="91"/>
      <c r="EQ688" s="91"/>
      <c r="ER688" s="91"/>
      <c r="ES688" s="91"/>
      <c r="ET688" s="91"/>
      <c r="EU688" s="91"/>
      <c r="EV688" s="91"/>
      <c r="EW688" s="91"/>
      <c r="EX688" s="91"/>
      <c r="EY688" s="104"/>
      <c r="EZ688" s="104"/>
      <c r="FA688" s="104"/>
      <c r="FB688" s="104"/>
      <c r="FC688" s="104"/>
      <c r="FD688" s="104"/>
      <c r="FE688" s="104"/>
      <c r="FF688" s="105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</row>
    <row r="689" spans="1:208" ht="14.25" customHeight="1" x14ac:dyDescent="0.2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4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41"/>
      <c r="BE689" s="91"/>
      <c r="BF689" s="91"/>
      <c r="BG689" s="91"/>
      <c r="BH689" s="91"/>
      <c r="BI689" s="41"/>
      <c r="BJ689" s="91"/>
      <c r="BK689" s="91"/>
      <c r="BL689" s="91"/>
      <c r="BM689" s="91"/>
      <c r="BN689" s="91"/>
      <c r="BO689" s="91"/>
      <c r="BP689" s="91"/>
      <c r="BQ689" s="91"/>
      <c r="BR689" s="41"/>
      <c r="BS689" s="41"/>
      <c r="BT689" s="41"/>
      <c r="BU689" s="41"/>
      <c r="BV689" s="41"/>
      <c r="BW689" s="41"/>
      <c r="BX689" s="91"/>
      <c r="BY689" s="91"/>
      <c r="BZ689" s="91"/>
      <c r="CA689" s="91"/>
      <c r="CB689" s="41"/>
      <c r="CC689" s="91"/>
      <c r="CD689" s="91"/>
      <c r="CE689" s="91"/>
      <c r="CF689" s="91"/>
      <c r="CG689" s="41"/>
      <c r="CH689" s="41"/>
      <c r="CI689" s="41"/>
      <c r="CJ689" s="41"/>
      <c r="CK689" s="4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6"/>
      <c r="DB689" s="96"/>
      <c r="DC689" s="96"/>
      <c r="DD689" s="96"/>
      <c r="DE689" s="96"/>
      <c r="DF689" s="96"/>
      <c r="DG689" s="91"/>
      <c r="DH689" s="91"/>
      <c r="DI689" s="91"/>
      <c r="DJ689" s="91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  <c r="EJ689" s="9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104"/>
      <c r="EZ689" s="104"/>
      <c r="FA689" s="104"/>
      <c r="FB689" s="104"/>
      <c r="FC689" s="104"/>
      <c r="FD689" s="104"/>
      <c r="FE689" s="104"/>
      <c r="FF689" s="105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</row>
    <row r="690" spans="1:208" ht="14.25" customHeight="1" x14ac:dyDescent="0.2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4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41"/>
      <c r="BE690" s="91"/>
      <c r="BF690" s="91"/>
      <c r="BG690" s="91"/>
      <c r="BH690" s="91"/>
      <c r="BI690" s="41"/>
      <c r="BJ690" s="91"/>
      <c r="BK690" s="91"/>
      <c r="BL690" s="91"/>
      <c r="BM690" s="91"/>
      <c r="BN690" s="91"/>
      <c r="BO690" s="91"/>
      <c r="BP690" s="91"/>
      <c r="BQ690" s="91"/>
      <c r="BR690" s="41"/>
      <c r="BS690" s="41"/>
      <c r="BT690" s="41"/>
      <c r="BU690" s="41"/>
      <c r="BV690" s="41"/>
      <c r="BW690" s="41"/>
      <c r="BX690" s="91"/>
      <c r="BY690" s="91"/>
      <c r="BZ690" s="91"/>
      <c r="CA690" s="91"/>
      <c r="CB690" s="41"/>
      <c r="CC690" s="91"/>
      <c r="CD690" s="91"/>
      <c r="CE690" s="91"/>
      <c r="CF690" s="91"/>
      <c r="CG690" s="41"/>
      <c r="CH690" s="41"/>
      <c r="CI690" s="41"/>
      <c r="CJ690" s="41"/>
      <c r="CK690" s="4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6"/>
      <c r="DB690" s="96"/>
      <c r="DC690" s="96"/>
      <c r="DD690" s="96"/>
      <c r="DE690" s="96"/>
      <c r="DF690" s="96"/>
      <c r="DG690" s="91"/>
      <c r="DH690" s="91"/>
      <c r="DI690" s="91"/>
      <c r="DJ690" s="91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1"/>
      <c r="DV690" s="91"/>
      <c r="DW690" s="91"/>
      <c r="DX690" s="91"/>
      <c r="DY690" s="91"/>
      <c r="DZ690" s="91"/>
      <c r="EA690" s="91"/>
      <c r="EB690" s="91"/>
      <c r="EC690" s="91"/>
      <c r="ED690" s="91"/>
      <c r="EE690" s="91"/>
      <c r="EF690" s="91"/>
      <c r="EG690" s="91"/>
      <c r="EH690" s="91"/>
      <c r="EI690" s="91"/>
      <c r="EJ690" s="91"/>
      <c r="EK690" s="91"/>
      <c r="EL690" s="91"/>
      <c r="EM690" s="91"/>
      <c r="EN690" s="91"/>
      <c r="EO690" s="91"/>
      <c r="EP690" s="91"/>
      <c r="EQ690" s="91"/>
      <c r="ER690" s="91"/>
      <c r="ES690" s="91"/>
      <c r="ET690" s="91"/>
      <c r="EU690" s="91"/>
      <c r="EV690" s="91"/>
      <c r="EW690" s="91"/>
      <c r="EX690" s="91"/>
      <c r="EY690" s="104"/>
      <c r="EZ690" s="104"/>
      <c r="FA690" s="104"/>
      <c r="FB690" s="104"/>
      <c r="FC690" s="104"/>
      <c r="FD690" s="104"/>
      <c r="FE690" s="104"/>
      <c r="FF690" s="105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</row>
    <row r="691" spans="1:208" ht="14.25" customHeight="1" x14ac:dyDescent="0.2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4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41"/>
      <c r="BE691" s="91"/>
      <c r="BF691" s="91"/>
      <c r="BG691" s="91"/>
      <c r="BH691" s="91"/>
      <c r="BI691" s="41"/>
      <c r="BJ691" s="91"/>
      <c r="BK691" s="91"/>
      <c r="BL691" s="91"/>
      <c r="BM691" s="91"/>
      <c r="BN691" s="91"/>
      <c r="BO691" s="91"/>
      <c r="BP691" s="91"/>
      <c r="BQ691" s="91"/>
      <c r="BR691" s="41"/>
      <c r="BS691" s="41"/>
      <c r="BT691" s="41"/>
      <c r="BU691" s="41"/>
      <c r="BV691" s="41"/>
      <c r="BW691" s="41"/>
      <c r="BX691" s="91"/>
      <c r="BY691" s="91"/>
      <c r="BZ691" s="91"/>
      <c r="CA691" s="91"/>
      <c r="CB691" s="41"/>
      <c r="CC691" s="91"/>
      <c r="CD691" s="91"/>
      <c r="CE691" s="91"/>
      <c r="CF691" s="91"/>
      <c r="CG691" s="41"/>
      <c r="CH691" s="41"/>
      <c r="CI691" s="41"/>
      <c r="CJ691" s="41"/>
      <c r="CK691" s="4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6"/>
      <c r="DB691" s="96"/>
      <c r="DC691" s="96"/>
      <c r="DD691" s="96"/>
      <c r="DE691" s="96"/>
      <c r="DF691" s="96"/>
      <c r="DG691" s="91"/>
      <c r="DH691" s="91"/>
      <c r="DI691" s="91"/>
      <c r="DJ691" s="91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  <c r="EJ691" s="9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104"/>
      <c r="EZ691" s="104"/>
      <c r="FA691" s="104"/>
      <c r="FB691" s="104"/>
      <c r="FC691" s="104"/>
      <c r="FD691" s="104"/>
      <c r="FE691" s="104"/>
      <c r="FF691" s="105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</row>
    <row r="692" spans="1:208" ht="14.25" customHeight="1" x14ac:dyDescent="0.2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4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41"/>
      <c r="BE692" s="91"/>
      <c r="BF692" s="91"/>
      <c r="BG692" s="91"/>
      <c r="BH692" s="91"/>
      <c r="BI692" s="41"/>
      <c r="BJ692" s="91"/>
      <c r="BK692" s="91"/>
      <c r="BL692" s="91"/>
      <c r="BM692" s="91"/>
      <c r="BN692" s="91"/>
      <c r="BO692" s="91"/>
      <c r="BP692" s="91"/>
      <c r="BQ692" s="91"/>
      <c r="BR692" s="41"/>
      <c r="BS692" s="41"/>
      <c r="BT692" s="41"/>
      <c r="BU692" s="41"/>
      <c r="BV692" s="41"/>
      <c r="BW692" s="41"/>
      <c r="BX692" s="91"/>
      <c r="BY692" s="91"/>
      <c r="BZ692" s="91"/>
      <c r="CA692" s="91"/>
      <c r="CB692" s="41"/>
      <c r="CC692" s="91"/>
      <c r="CD692" s="91"/>
      <c r="CE692" s="91"/>
      <c r="CF692" s="91"/>
      <c r="CG692" s="41"/>
      <c r="CH692" s="41"/>
      <c r="CI692" s="41"/>
      <c r="CJ692" s="41"/>
      <c r="CK692" s="4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6"/>
      <c r="DB692" s="96"/>
      <c r="DC692" s="96"/>
      <c r="DD692" s="96"/>
      <c r="DE692" s="96"/>
      <c r="DF692" s="96"/>
      <c r="DG692" s="91"/>
      <c r="DH692" s="91"/>
      <c r="DI692" s="91"/>
      <c r="DJ692" s="91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1"/>
      <c r="DV692" s="91"/>
      <c r="DW692" s="91"/>
      <c r="DX692" s="91"/>
      <c r="DY692" s="91"/>
      <c r="DZ692" s="91"/>
      <c r="EA692" s="91"/>
      <c r="EB692" s="91"/>
      <c r="EC692" s="91"/>
      <c r="ED692" s="91"/>
      <c r="EE692" s="91"/>
      <c r="EF692" s="91"/>
      <c r="EG692" s="91"/>
      <c r="EH692" s="91"/>
      <c r="EI692" s="91"/>
      <c r="EJ692" s="91"/>
      <c r="EK692" s="91"/>
      <c r="EL692" s="91"/>
      <c r="EM692" s="91"/>
      <c r="EN692" s="91"/>
      <c r="EO692" s="91"/>
      <c r="EP692" s="91"/>
      <c r="EQ692" s="91"/>
      <c r="ER692" s="91"/>
      <c r="ES692" s="91"/>
      <c r="ET692" s="91"/>
      <c r="EU692" s="91"/>
      <c r="EV692" s="91"/>
      <c r="EW692" s="91"/>
      <c r="EX692" s="91"/>
      <c r="EY692" s="104"/>
      <c r="EZ692" s="104"/>
      <c r="FA692" s="104"/>
      <c r="FB692" s="104"/>
      <c r="FC692" s="104"/>
      <c r="FD692" s="104"/>
      <c r="FE692" s="104"/>
      <c r="FF692" s="105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</row>
    <row r="693" spans="1:208" ht="14.25" customHeight="1" x14ac:dyDescent="0.2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4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41"/>
      <c r="BE693" s="91"/>
      <c r="BF693" s="91"/>
      <c r="BG693" s="91"/>
      <c r="BH693" s="91"/>
      <c r="BI693" s="41"/>
      <c r="BJ693" s="91"/>
      <c r="BK693" s="91"/>
      <c r="BL693" s="91"/>
      <c r="BM693" s="91"/>
      <c r="BN693" s="91"/>
      <c r="BO693" s="91"/>
      <c r="BP693" s="91"/>
      <c r="BQ693" s="91"/>
      <c r="BR693" s="41"/>
      <c r="BS693" s="41"/>
      <c r="BT693" s="41"/>
      <c r="BU693" s="41"/>
      <c r="BV693" s="41"/>
      <c r="BW693" s="41"/>
      <c r="BX693" s="91"/>
      <c r="BY693" s="91"/>
      <c r="BZ693" s="91"/>
      <c r="CA693" s="91"/>
      <c r="CB693" s="41"/>
      <c r="CC693" s="91"/>
      <c r="CD693" s="91"/>
      <c r="CE693" s="91"/>
      <c r="CF693" s="91"/>
      <c r="CG693" s="41"/>
      <c r="CH693" s="41"/>
      <c r="CI693" s="41"/>
      <c r="CJ693" s="41"/>
      <c r="CK693" s="4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6"/>
      <c r="DB693" s="96"/>
      <c r="DC693" s="96"/>
      <c r="DD693" s="96"/>
      <c r="DE693" s="96"/>
      <c r="DF693" s="96"/>
      <c r="DG693" s="91"/>
      <c r="DH693" s="91"/>
      <c r="DI693" s="91"/>
      <c r="DJ693" s="91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  <c r="EJ693" s="9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104"/>
      <c r="EZ693" s="104"/>
      <c r="FA693" s="104"/>
      <c r="FB693" s="104"/>
      <c r="FC693" s="104"/>
      <c r="FD693" s="104"/>
      <c r="FE693" s="104"/>
      <c r="FF693" s="105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</row>
    <row r="694" spans="1:208" ht="14.25" customHeight="1" x14ac:dyDescent="0.2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4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41"/>
      <c r="BE694" s="91"/>
      <c r="BF694" s="91"/>
      <c r="BG694" s="91"/>
      <c r="BH694" s="91"/>
      <c r="BI694" s="41"/>
      <c r="BJ694" s="91"/>
      <c r="BK694" s="91"/>
      <c r="BL694" s="91"/>
      <c r="BM694" s="91"/>
      <c r="BN694" s="91"/>
      <c r="BO694" s="91"/>
      <c r="BP694" s="91"/>
      <c r="BQ694" s="91"/>
      <c r="BR694" s="41"/>
      <c r="BS694" s="41"/>
      <c r="BT694" s="41"/>
      <c r="BU694" s="41"/>
      <c r="BV694" s="41"/>
      <c r="BW694" s="41"/>
      <c r="BX694" s="91"/>
      <c r="BY694" s="91"/>
      <c r="BZ694" s="91"/>
      <c r="CA694" s="91"/>
      <c r="CB694" s="41"/>
      <c r="CC694" s="91"/>
      <c r="CD694" s="91"/>
      <c r="CE694" s="91"/>
      <c r="CF694" s="91"/>
      <c r="CG694" s="41"/>
      <c r="CH694" s="41"/>
      <c r="CI694" s="41"/>
      <c r="CJ694" s="41"/>
      <c r="CK694" s="4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6"/>
      <c r="DB694" s="96"/>
      <c r="DC694" s="96"/>
      <c r="DD694" s="96"/>
      <c r="DE694" s="96"/>
      <c r="DF694" s="96"/>
      <c r="DG694" s="91"/>
      <c r="DH694" s="91"/>
      <c r="DI694" s="91"/>
      <c r="DJ694" s="91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1"/>
      <c r="DV694" s="91"/>
      <c r="DW694" s="91"/>
      <c r="DX694" s="91"/>
      <c r="DY694" s="91"/>
      <c r="DZ694" s="91"/>
      <c r="EA694" s="91"/>
      <c r="EB694" s="91"/>
      <c r="EC694" s="91"/>
      <c r="ED694" s="91"/>
      <c r="EE694" s="91"/>
      <c r="EF694" s="91"/>
      <c r="EG694" s="91"/>
      <c r="EH694" s="91"/>
      <c r="EI694" s="91"/>
      <c r="EJ694" s="91"/>
      <c r="EK694" s="91"/>
      <c r="EL694" s="91"/>
      <c r="EM694" s="91"/>
      <c r="EN694" s="91"/>
      <c r="EO694" s="91"/>
      <c r="EP694" s="91"/>
      <c r="EQ694" s="91"/>
      <c r="ER694" s="91"/>
      <c r="ES694" s="91"/>
      <c r="ET694" s="91"/>
      <c r="EU694" s="91"/>
      <c r="EV694" s="91"/>
      <c r="EW694" s="91"/>
      <c r="EX694" s="91"/>
      <c r="EY694" s="104"/>
      <c r="EZ694" s="104"/>
      <c r="FA694" s="104"/>
      <c r="FB694" s="104"/>
      <c r="FC694" s="104"/>
      <c r="FD694" s="104"/>
      <c r="FE694" s="104"/>
      <c r="FF694" s="105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</row>
    <row r="695" spans="1:208" ht="14.25" customHeight="1" x14ac:dyDescent="0.2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4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41"/>
      <c r="BE695" s="91"/>
      <c r="BF695" s="91"/>
      <c r="BG695" s="91"/>
      <c r="BH695" s="91"/>
      <c r="BI695" s="41"/>
      <c r="BJ695" s="91"/>
      <c r="BK695" s="91"/>
      <c r="BL695" s="91"/>
      <c r="BM695" s="91"/>
      <c r="BN695" s="91"/>
      <c r="BO695" s="91"/>
      <c r="BP695" s="91"/>
      <c r="BQ695" s="91"/>
      <c r="BR695" s="41"/>
      <c r="BS695" s="41"/>
      <c r="BT695" s="41"/>
      <c r="BU695" s="41"/>
      <c r="BV695" s="41"/>
      <c r="BW695" s="41"/>
      <c r="BX695" s="91"/>
      <c r="BY695" s="91"/>
      <c r="BZ695" s="91"/>
      <c r="CA695" s="91"/>
      <c r="CB695" s="41"/>
      <c r="CC695" s="91"/>
      <c r="CD695" s="91"/>
      <c r="CE695" s="91"/>
      <c r="CF695" s="91"/>
      <c r="CG695" s="41"/>
      <c r="CH695" s="41"/>
      <c r="CI695" s="41"/>
      <c r="CJ695" s="41"/>
      <c r="CK695" s="4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6"/>
      <c r="DB695" s="96"/>
      <c r="DC695" s="96"/>
      <c r="DD695" s="96"/>
      <c r="DE695" s="96"/>
      <c r="DF695" s="96"/>
      <c r="DG695" s="91"/>
      <c r="DH695" s="91"/>
      <c r="DI695" s="91"/>
      <c r="DJ695" s="91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1"/>
      <c r="DV695" s="91"/>
      <c r="DW695" s="91"/>
      <c r="DX695" s="91"/>
      <c r="DY695" s="91"/>
      <c r="DZ695" s="91"/>
      <c r="EA695" s="91"/>
      <c r="EB695" s="91"/>
      <c r="EC695" s="91"/>
      <c r="ED695" s="91"/>
      <c r="EE695" s="91"/>
      <c r="EF695" s="91"/>
      <c r="EG695" s="91"/>
      <c r="EH695" s="91"/>
      <c r="EI695" s="91"/>
      <c r="EJ695" s="91"/>
      <c r="EK695" s="91"/>
      <c r="EL695" s="91"/>
      <c r="EM695" s="91"/>
      <c r="EN695" s="91"/>
      <c r="EO695" s="91"/>
      <c r="EP695" s="91"/>
      <c r="EQ695" s="91"/>
      <c r="ER695" s="91"/>
      <c r="ES695" s="91"/>
      <c r="ET695" s="91"/>
      <c r="EU695" s="91"/>
      <c r="EV695" s="91"/>
      <c r="EW695" s="91"/>
      <c r="EX695" s="91"/>
      <c r="EY695" s="104"/>
      <c r="EZ695" s="104"/>
      <c r="FA695" s="104"/>
      <c r="FB695" s="104"/>
      <c r="FC695" s="104"/>
      <c r="FD695" s="104"/>
      <c r="FE695" s="104"/>
      <c r="FF695" s="105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</row>
    <row r="696" spans="1:208" ht="14.25" customHeight="1" x14ac:dyDescent="0.2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4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41"/>
      <c r="BE696" s="91"/>
      <c r="BF696" s="91"/>
      <c r="BG696" s="91"/>
      <c r="BH696" s="91"/>
      <c r="BI696" s="41"/>
      <c r="BJ696" s="91"/>
      <c r="BK696" s="91"/>
      <c r="BL696" s="91"/>
      <c r="BM696" s="91"/>
      <c r="BN696" s="91"/>
      <c r="BO696" s="91"/>
      <c r="BP696" s="91"/>
      <c r="BQ696" s="91"/>
      <c r="BR696" s="41"/>
      <c r="BS696" s="41"/>
      <c r="BT696" s="41"/>
      <c r="BU696" s="41"/>
      <c r="BV696" s="41"/>
      <c r="BW696" s="41"/>
      <c r="BX696" s="91"/>
      <c r="BY696" s="91"/>
      <c r="BZ696" s="91"/>
      <c r="CA696" s="91"/>
      <c r="CB696" s="41"/>
      <c r="CC696" s="91"/>
      <c r="CD696" s="91"/>
      <c r="CE696" s="91"/>
      <c r="CF696" s="91"/>
      <c r="CG696" s="41"/>
      <c r="CH696" s="41"/>
      <c r="CI696" s="41"/>
      <c r="CJ696" s="41"/>
      <c r="CK696" s="4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6"/>
      <c r="DB696" s="96"/>
      <c r="DC696" s="96"/>
      <c r="DD696" s="96"/>
      <c r="DE696" s="96"/>
      <c r="DF696" s="96"/>
      <c r="DG696" s="91"/>
      <c r="DH696" s="91"/>
      <c r="DI696" s="91"/>
      <c r="DJ696" s="91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1"/>
      <c r="DV696" s="91"/>
      <c r="DW696" s="91"/>
      <c r="DX696" s="91"/>
      <c r="DY696" s="91"/>
      <c r="DZ696" s="91"/>
      <c r="EA696" s="91"/>
      <c r="EB696" s="91"/>
      <c r="EC696" s="91"/>
      <c r="ED696" s="91"/>
      <c r="EE696" s="91"/>
      <c r="EF696" s="91"/>
      <c r="EG696" s="91"/>
      <c r="EH696" s="91"/>
      <c r="EI696" s="91"/>
      <c r="EJ696" s="91"/>
      <c r="EK696" s="91"/>
      <c r="EL696" s="91"/>
      <c r="EM696" s="91"/>
      <c r="EN696" s="91"/>
      <c r="EO696" s="91"/>
      <c r="EP696" s="91"/>
      <c r="EQ696" s="91"/>
      <c r="ER696" s="91"/>
      <c r="ES696" s="91"/>
      <c r="ET696" s="91"/>
      <c r="EU696" s="91"/>
      <c r="EV696" s="91"/>
      <c r="EW696" s="91"/>
      <c r="EX696" s="91"/>
      <c r="EY696" s="104"/>
      <c r="EZ696" s="104"/>
      <c r="FA696" s="104"/>
      <c r="FB696" s="104"/>
      <c r="FC696" s="104"/>
      <c r="FD696" s="104"/>
      <c r="FE696" s="104"/>
      <c r="FF696" s="105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</row>
    <row r="697" spans="1:208" ht="14.25" customHeight="1" x14ac:dyDescent="0.2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4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41"/>
      <c r="BE697" s="91"/>
      <c r="BF697" s="91"/>
      <c r="BG697" s="91"/>
      <c r="BH697" s="91"/>
      <c r="BI697" s="41"/>
      <c r="BJ697" s="91"/>
      <c r="BK697" s="91"/>
      <c r="BL697" s="91"/>
      <c r="BM697" s="91"/>
      <c r="BN697" s="91"/>
      <c r="BO697" s="91"/>
      <c r="BP697" s="91"/>
      <c r="BQ697" s="91"/>
      <c r="BR697" s="41"/>
      <c r="BS697" s="41"/>
      <c r="BT697" s="41"/>
      <c r="BU697" s="41"/>
      <c r="BV697" s="41"/>
      <c r="BW697" s="41"/>
      <c r="BX697" s="91"/>
      <c r="BY697" s="91"/>
      <c r="BZ697" s="91"/>
      <c r="CA697" s="91"/>
      <c r="CB697" s="41"/>
      <c r="CC697" s="91"/>
      <c r="CD697" s="91"/>
      <c r="CE697" s="91"/>
      <c r="CF697" s="91"/>
      <c r="CG697" s="41"/>
      <c r="CH697" s="41"/>
      <c r="CI697" s="41"/>
      <c r="CJ697" s="41"/>
      <c r="CK697" s="4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6"/>
      <c r="DB697" s="96"/>
      <c r="DC697" s="96"/>
      <c r="DD697" s="96"/>
      <c r="DE697" s="96"/>
      <c r="DF697" s="96"/>
      <c r="DG697" s="91"/>
      <c r="DH697" s="91"/>
      <c r="DI697" s="91"/>
      <c r="DJ697" s="91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1"/>
      <c r="DV697" s="91"/>
      <c r="DW697" s="91"/>
      <c r="DX697" s="91"/>
      <c r="DY697" s="91"/>
      <c r="DZ697" s="91"/>
      <c r="EA697" s="91"/>
      <c r="EB697" s="91"/>
      <c r="EC697" s="91"/>
      <c r="ED697" s="91"/>
      <c r="EE697" s="91"/>
      <c r="EF697" s="91"/>
      <c r="EG697" s="91"/>
      <c r="EH697" s="91"/>
      <c r="EI697" s="91"/>
      <c r="EJ697" s="91"/>
      <c r="EK697" s="91"/>
      <c r="EL697" s="91"/>
      <c r="EM697" s="91"/>
      <c r="EN697" s="91"/>
      <c r="EO697" s="91"/>
      <c r="EP697" s="91"/>
      <c r="EQ697" s="91"/>
      <c r="ER697" s="91"/>
      <c r="ES697" s="91"/>
      <c r="ET697" s="91"/>
      <c r="EU697" s="91"/>
      <c r="EV697" s="91"/>
      <c r="EW697" s="91"/>
      <c r="EX697" s="91"/>
      <c r="EY697" s="104"/>
      <c r="EZ697" s="104"/>
      <c r="FA697" s="104"/>
      <c r="FB697" s="104"/>
      <c r="FC697" s="104"/>
      <c r="FD697" s="104"/>
      <c r="FE697" s="104"/>
      <c r="FF697" s="105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</row>
    <row r="698" spans="1:208" ht="14.25" customHeight="1" x14ac:dyDescent="0.2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4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41"/>
      <c r="BE698" s="91"/>
      <c r="BF698" s="91"/>
      <c r="BG698" s="91"/>
      <c r="BH698" s="91"/>
      <c r="BI698" s="41"/>
      <c r="BJ698" s="91"/>
      <c r="BK698" s="91"/>
      <c r="BL698" s="91"/>
      <c r="BM698" s="91"/>
      <c r="BN698" s="91"/>
      <c r="BO698" s="91"/>
      <c r="BP698" s="91"/>
      <c r="BQ698" s="91"/>
      <c r="BR698" s="41"/>
      <c r="BS698" s="41"/>
      <c r="BT698" s="41"/>
      <c r="BU698" s="41"/>
      <c r="BV698" s="41"/>
      <c r="BW698" s="41"/>
      <c r="BX698" s="91"/>
      <c r="BY698" s="91"/>
      <c r="BZ698" s="91"/>
      <c r="CA698" s="91"/>
      <c r="CB698" s="41"/>
      <c r="CC698" s="91"/>
      <c r="CD698" s="91"/>
      <c r="CE698" s="91"/>
      <c r="CF698" s="91"/>
      <c r="CG698" s="41"/>
      <c r="CH698" s="41"/>
      <c r="CI698" s="41"/>
      <c r="CJ698" s="41"/>
      <c r="CK698" s="4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6"/>
      <c r="DB698" s="96"/>
      <c r="DC698" s="96"/>
      <c r="DD698" s="96"/>
      <c r="DE698" s="96"/>
      <c r="DF698" s="96"/>
      <c r="DG698" s="91"/>
      <c r="DH698" s="91"/>
      <c r="DI698" s="91"/>
      <c r="DJ698" s="91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1"/>
      <c r="DV698" s="91"/>
      <c r="DW698" s="91"/>
      <c r="DX698" s="91"/>
      <c r="DY698" s="91"/>
      <c r="DZ698" s="91"/>
      <c r="EA698" s="91"/>
      <c r="EB698" s="91"/>
      <c r="EC698" s="91"/>
      <c r="ED698" s="91"/>
      <c r="EE698" s="91"/>
      <c r="EF698" s="91"/>
      <c r="EG698" s="91"/>
      <c r="EH698" s="91"/>
      <c r="EI698" s="91"/>
      <c r="EJ698" s="91"/>
      <c r="EK698" s="91"/>
      <c r="EL698" s="91"/>
      <c r="EM698" s="91"/>
      <c r="EN698" s="91"/>
      <c r="EO698" s="91"/>
      <c r="EP698" s="91"/>
      <c r="EQ698" s="91"/>
      <c r="ER698" s="91"/>
      <c r="ES698" s="91"/>
      <c r="ET698" s="91"/>
      <c r="EU698" s="91"/>
      <c r="EV698" s="91"/>
      <c r="EW698" s="91"/>
      <c r="EX698" s="91"/>
      <c r="EY698" s="104"/>
      <c r="EZ698" s="104"/>
      <c r="FA698" s="104"/>
      <c r="FB698" s="104"/>
      <c r="FC698" s="104"/>
      <c r="FD698" s="104"/>
      <c r="FE698" s="104"/>
      <c r="FF698" s="105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</row>
    <row r="699" spans="1:208" ht="14.25" customHeight="1" x14ac:dyDescent="0.2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4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41"/>
      <c r="BE699" s="91"/>
      <c r="BF699" s="91"/>
      <c r="BG699" s="91"/>
      <c r="BH699" s="91"/>
      <c r="BI699" s="41"/>
      <c r="BJ699" s="91"/>
      <c r="BK699" s="91"/>
      <c r="BL699" s="91"/>
      <c r="BM699" s="91"/>
      <c r="BN699" s="91"/>
      <c r="BO699" s="91"/>
      <c r="BP699" s="91"/>
      <c r="BQ699" s="91"/>
      <c r="BR699" s="41"/>
      <c r="BS699" s="41"/>
      <c r="BT699" s="41"/>
      <c r="BU699" s="41"/>
      <c r="BV699" s="41"/>
      <c r="BW699" s="41"/>
      <c r="BX699" s="91"/>
      <c r="BY699" s="91"/>
      <c r="BZ699" s="91"/>
      <c r="CA699" s="91"/>
      <c r="CB699" s="41"/>
      <c r="CC699" s="91"/>
      <c r="CD699" s="91"/>
      <c r="CE699" s="91"/>
      <c r="CF699" s="91"/>
      <c r="CG699" s="41"/>
      <c r="CH699" s="41"/>
      <c r="CI699" s="41"/>
      <c r="CJ699" s="41"/>
      <c r="CK699" s="4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6"/>
      <c r="DB699" s="96"/>
      <c r="DC699" s="96"/>
      <c r="DD699" s="96"/>
      <c r="DE699" s="96"/>
      <c r="DF699" s="96"/>
      <c r="DG699" s="91"/>
      <c r="DH699" s="91"/>
      <c r="DI699" s="91"/>
      <c r="DJ699" s="91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1"/>
      <c r="DV699" s="91"/>
      <c r="DW699" s="91"/>
      <c r="DX699" s="91"/>
      <c r="DY699" s="91"/>
      <c r="DZ699" s="91"/>
      <c r="EA699" s="91"/>
      <c r="EB699" s="91"/>
      <c r="EC699" s="91"/>
      <c r="ED699" s="91"/>
      <c r="EE699" s="91"/>
      <c r="EF699" s="91"/>
      <c r="EG699" s="91"/>
      <c r="EH699" s="91"/>
      <c r="EI699" s="91"/>
      <c r="EJ699" s="91"/>
      <c r="EK699" s="91"/>
      <c r="EL699" s="91"/>
      <c r="EM699" s="91"/>
      <c r="EN699" s="91"/>
      <c r="EO699" s="91"/>
      <c r="EP699" s="91"/>
      <c r="EQ699" s="91"/>
      <c r="ER699" s="91"/>
      <c r="ES699" s="91"/>
      <c r="ET699" s="91"/>
      <c r="EU699" s="91"/>
      <c r="EV699" s="91"/>
      <c r="EW699" s="91"/>
      <c r="EX699" s="91"/>
      <c r="EY699" s="104"/>
      <c r="EZ699" s="104"/>
      <c r="FA699" s="104"/>
      <c r="FB699" s="104"/>
      <c r="FC699" s="104"/>
      <c r="FD699" s="104"/>
      <c r="FE699" s="104"/>
      <c r="FF699" s="105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</row>
    <row r="700" spans="1:208" ht="14.25" customHeight="1" x14ac:dyDescent="0.2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4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41"/>
      <c r="BE700" s="91"/>
      <c r="BF700" s="91"/>
      <c r="BG700" s="91"/>
      <c r="BH700" s="91"/>
      <c r="BI700" s="41"/>
      <c r="BJ700" s="91"/>
      <c r="BK700" s="91"/>
      <c r="BL700" s="91"/>
      <c r="BM700" s="91"/>
      <c r="BN700" s="91"/>
      <c r="BO700" s="91"/>
      <c r="BP700" s="91"/>
      <c r="BQ700" s="91"/>
      <c r="BR700" s="41"/>
      <c r="BS700" s="41"/>
      <c r="BT700" s="41"/>
      <c r="BU700" s="41"/>
      <c r="BV700" s="41"/>
      <c r="BW700" s="41"/>
      <c r="BX700" s="91"/>
      <c r="BY700" s="91"/>
      <c r="BZ700" s="91"/>
      <c r="CA700" s="91"/>
      <c r="CB700" s="41"/>
      <c r="CC700" s="91"/>
      <c r="CD700" s="91"/>
      <c r="CE700" s="91"/>
      <c r="CF700" s="91"/>
      <c r="CG700" s="41"/>
      <c r="CH700" s="41"/>
      <c r="CI700" s="41"/>
      <c r="CJ700" s="41"/>
      <c r="CK700" s="4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6"/>
      <c r="DB700" s="96"/>
      <c r="DC700" s="96"/>
      <c r="DD700" s="96"/>
      <c r="DE700" s="96"/>
      <c r="DF700" s="96"/>
      <c r="DG700" s="91"/>
      <c r="DH700" s="91"/>
      <c r="DI700" s="91"/>
      <c r="DJ700" s="91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1"/>
      <c r="DV700" s="91"/>
      <c r="DW700" s="91"/>
      <c r="DX700" s="91"/>
      <c r="DY700" s="91"/>
      <c r="DZ700" s="91"/>
      <c r="EA700" s="91"/>
      <c r="EB700" s="91"/>
      <c r="EC700" s="91"/>
      <c r="ED700" s="91"/>
      <c r="EE700" s="91"/>
      <c r="EF700" s="91"/>
      <c r="EG700" s="91"/>
      <c r="EH700" s="91"/>
      <c r="EI700" s="91"/>
      <c r="EJ700" s="91"/>
      <c r="EK700" s="91"/>
      <c r="EL700" s="91"/>
      <c r="EM700" s="91"/>
      <c r="EN700" s="91"/>
      <c r="EO700" s="91"/>
      <c r="EP700" s="91"/>
      <c r="EQ700" s="91"/>
      <c r="ER700" s="91"/>
      <c r="ES700" s="91"/>
      <c r="ET700" s="91"/>
      <c r="EU700" s="91"/>
      <c r="EV700" s="91"/>
      <c r="EW700" s="91"/>
      <c r="EX700" s="91"/>
      <c r="EY700" s="104"/>
      <c r="EZ700" s="104"/>
      <c r="FA700" s="104"/>
      <c r="FB700" s="104"/>
      <c r="FC700" s="104"/>
      <c r="FD700" s="104"/>
      <c r="FE700" s="104"/>
      <c r="FF700" s="105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</row>
    <row r="701" spans="1:208" ht="14.25" customHeight="1" x14ac:dyDescent="0.2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4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41"/>
      <c r="BE701" s="91"/>
      <c r="BF701" s="91"/>
      <c r="BG701" s="91"/>
      <c r="BH701" s="91"/>
      <c r="BI701" s="41"/>
      <c r="BJ701" s="91"/>
      <c r="BK701" s="91"/>
      <c r="BL701" s="91"/>
      <c r="BM701" s="91"/>
      <c r="BN701" s="91"/>
      <c r="BO701" s="91"/>
      <c r="BP701" s="91"/>
      <c r="BQ701" s="91"/>
      <c r="BR701" s="41"/>
      <c r="BS701" s="41"/>
      <c r="BT701" s="41"/>
      <c r="BU701" s="41"/>
      <c r="BV701" s="41"/>
      <c r="BW701" s="41"/>
      <c r="BX701" s="91"/>
      <c r="BY701" s="91"/>
      <c r="BZ701" s="91"/>
      <c r="CA701" s="91"/>
      <c r="CB701" s="41"/>
      <c r="CC701" s="91"/>
      <c r="CD701" s="91"/>
      <c r="CE701" s="91"/>
      <c r="CF701" s="91"/>
      <c r="CG701" s="41"/>
      <c r="CH701" s="41"/>
      <c r="CI701" s="41"/>
      <c r="CJ701" s="41"/>
      <c r="CK701" s="4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6"/>
      <c r="DB701" s="96"/>
      <c r="DC701" s="96"/>
      <c r="DD701" s="96"/>
      <c r="DE701" s="96"/>
      <c r="DF701" s="96"/>
      <c r="DG701" s="91"/>
      <c r="DH701" s="91"/>
      <c r="DI701" s="91"/>
      <c r="DJ701" s="91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1"/>
      <c r="DV701" s="91"/>
      <c r="DW701" s="91"/>
      <c r="DX701" s="91"/>
      <c r="DY701" s="91"/>
      <c r="DZ701" s="91"/>
      <c r="EA701" s="91"/>
      <c r="EB701" s="91"/>
      <c r="EC701" s="91"/>
      <c r="ED701" s="91"/>
      <c r="EE701" s="91"/>
      <c r="EF701" s="91"/>
      <c r="EG701" s="91"/>
      <c r="EH701" s="91"/>
      <c r="EI701" s="91"/>
      <c r="EJ701" s="91"/>
      <c r="EK701" s="91"/>
      <c r="EL701" s="91"/>
      <c r="EM701" s="91"/>
      <c r="EN701" s="91"/>
      <c r="EO701" s="91"/>
      <c r="EP701" s="91"/>
      <c r="EQ701" s="91"/>
      <c r="ER701" s="91"/>
      <c r="ES701" s="91"/>
      <c r="ET701" s="91"/>
      <c r="EU701" s="91"/>
      <c r="EV701" s="91"/>
      <c r="EW701" s="91"/>
      <c r="EX701" s="91"/>
      <c r="EY701" s="104"/>
      <c r="EZ701" s="104"/>
      <c r="FA701" s="104"/>
      <c r="FB701" s="104"/>
      <c r="FC701" s="104"/>
      <c r="FD701" s="104"/>
      <c r="FE701" s="104"/>
      <c r="FF701" s="105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</row>
    <row r="702" spans="1:208" ht="14.25" customHeight="1" x14ac:dyDescent="0.2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4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41"/>
      <c r="BE702" s="91"/>
      <c r="BF702" s="91"/>
      <c r="BG702" s="91"/>
      <c r="BH702" s="91"/>
      <c r="BI702" s="41"/>
      <c r="BJ702" s="91"/>
      <c r="BK702" s="91"/>
      <c r="BL702" s="91"/>
      <c r="BM702" s="91"/>
      <c r="BN702" s="91"/>
      <c r="BO702" s="91"/>
      <c r="BP702" s="91"/>
      <c r="BQ702" s="91"/>
      <c r="BR702" s="41"/>
      <c r="BS702" s="41"/>
      <c r="BT702" s="41"/>
      <c r="BU702" s="41"/>
      <c r="BV702" s="41"/>
      <c r="BW702" s="41"/>
      <c r="BX702" s="91"/>
      <c r="BY702" s="91"/>
      <c r="BZ702" s="91"/>
      <c r="CA702" s="91"/>
      <c r="CB702" s="41"/>
      <c r="CC702" s="91"/>
      <c r="CD702" s="91"/>
      <c r="CE702" s="91"/>
      <c r="CF702" s="91"/>
      <c r="CG702" s="41"/>
      <c r="CH702" s="41"/>
      <c r="CI702" s="41"/>
      <c r="CJ702" s="41"/>
      <c r="CK702" s="4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6"/>
      <c r="DB702" s="96"/>
      <c r="DC702" s="96"/>
      <c r="DD702" s="96"/>
      <c r="DE702" s="96"/>
      <c r="DF702" s="96"/>
      <c r="DG702" s="91"/>
      <c r="DH702" s="91"/>
      <c r="DI702" s="91"/>
      <c r="DJ702" s="91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1"/>
      <c r="DV702" s="91"/>
      <c r="DW702" s="91"/>
      <c r="DX702" s="91"/>
      <c r="DY702" s="91"/>
      <c r="DZ702" s="91"/>
      <c r="EA702" s="91"/>
      <c r="EB702" s="91"/>
      <c r="EC702" s="91"/>
      <c r="ED702" s="91"/>
      <c r="EE702" s="91"/>
      <c r="EF702" s="91"/>
      <c r="EG702" s="91"/>
      <c r="EH702" s="91"/>
      <c r="EI702" s="91"/>
      <c r="EJ702" s="91"/>
      <c r="EK702" s="91"/>
      <c r="EL702" s="91"/>
      <c r="EM702" s="91"/>
      <c r="EN702" s="91"/>
      <c r="EO702" s="91"/>
      <c r="EP702" s="91"/>
      <c r="EQ702" s="91"/>
      <c r="ER702" s="91"/>
      <c r="ES702" s="91"/>
      <c r="ET702" s="91"/>
      <c r="EU702" s="91"/>
      <c r="EV702" s="91"/>
      <c r="EW702" s="91"/>
      <c r="EX702" s="91"/>
      <c r="EY702" s="104"/>
      <c r="EZ702" s="104"/>
      <c r="FA702" s="104"/>
      <c r="FB702" s="104"/>
      <c r="FC702" s="104"/>
      <c r="FD702" s="104"/>
      <c r="FE702" s="104"/>
      <c r="FF702" s="105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</row>
    <row r="703" spans="1:208" ht="14.25" customHeight="1" x14ac:dyDescent="0.2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4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41"/>
      <c r="BE703" s="91"/>
      <c r="BF703" s="91"/>
      <c r="BG703" s="91"/>
      <c r="BH703" s="91"/>
      <c r="BI703" s="41"/>
      <c r="BJ703" s="91"/>
      <c r="BK703" s="91"/>
      <c r="BL703" s="91"/>
      <c r="BM703" s="91"/>
      <c r="BN703" s="91"/>
      <c r="BO703" s="91"/>
      <c r="BP703" s="91"/>
      <c r="BQ703" s="91"/>
      <c r="BR703" s="41"/>
      <c r="BS703" s="41"/>
      <c r="BT703" s="41"/>
      <c r="BU703" s="41"/>
      <c r="BV703" s="41"/>
      <c r="BW703" s="41"/>
      <c r="BX703" s="91"/>
      <c r="BY703" s="91"/>
      <c r="BZ703" s="91"/>
      <c r="CA703" s="91"/>
      <c r="CB703" s="41"/>
      <c r="CC703" s="91"/>
      <c r="CD703" s="91"/>
      <c r="CE703" s="91"/>
      <c r="CF703" s="91"/>
      <c r="CG703" s="41"/>
      <c r="CH703" s="41"/>
      <c r="CI703" s="41"/>
      <c r="CJ703" s="41"/>
      <c r="CK703" s="4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6"/>
      <c r="DB703" s="96"/>
      <c r="DC703" s="96"/>
      <c r="DD703" s="96"/>
      <c r="DE703" s="96"/>
      <c r="DF703" s="96"/>
      <c r="DG703" s="91"/>
      <c r="DH703" s="91"/>
      <c r="DI703" s="91"/>
      <c r="DJ703" s="91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1"/>
      <c r="DV703" s="91"/>
      <c r="DW703" s="91"/>
      <c r="DX703" s="91"/>
      <c r="DY703" s="91"/>
      <c r="DZ703" s="91"/>
      <c r="EA703" s="91"/>
      <c r="EB703" s="91"/>
      <c r="EC703" s="91"/>
      <c r="ED703" s="91"/>
      <c r="EE703" s="91"/>
      <c r="EF703" s="91"/>
      <c r="EG703" s="91"/>
      <c r="EH703" s="91"/>
      <c r="EI703" s="91"/>
      <c r="EJ703" s="91"/>
      <c r="EK703" s="91"/>
      <c r="EL703" s="91"/>
      <c r="EM703" s="91"/>
      <c r="EN703" s="91"/>
      <c r="EO703" s="91"/>
      <c r="EP703" s="91"/>
      <c r="EQ703" s="91"/>
      <c r="ER703" s="91"/>
      <c r="ES703" s="91"/>
      <c r="ET703" s="91"/>
      <c r="EU703" s="91"/>
      <c r="EV703" s="91"/>
      <c r="EW703" s="91"/>
      <c r="EX703" s="91"/>
      <c r="EY703" s="104"/>
      <c r="EZ703" s="104"/>
      <c r="FA703" s="104"/>
      <c r="FB703" s="104"/>
      <c r="FC703" s="104"/>
      <c r="FD703" s="104"/>
      <c r="FE703" s="104"/>
      <c r="FF703" s="105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</row>
    <row r="704" spans="1:208" ht="14.25" customHeight="1" x14ac:dyDescent="0.2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4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41"/>
      <c r="BE704" s="91"/>
      <c r="BF704" s="91"/>
      <c r="BG704" s="91"/>
      <c r="BH704" s="91"/>
      <c r="BI704" s="41"/>
      <c r="BJ704" s="91"/>
      <c r="BK704" s="91"/>
      <c r="BL704" s="91"/>
      <c r="BM704" s="91"/>
      <c r="BN704" s="91"/>
      <c r="BO704" s="91"/>
      <c r="BP704" s="91"/>
      <c r="BQ704" s="91"/>
      <c r="BR704" s="41"/>
      <c r="BS704" s="41"/>
      <c r="BT704" s="41"/>
      <c r="BU704" s="41"/>
      <c r="BV704" s="41"/>
      <c r="BW704" s="41"/>
      <c r="BX704" s="91"/>
      <c r="BY704" s="91"/>
      <c r="BZ704" s="91"/>
      <c r="CA704" s="91"/>
      <c r="CB704" s="41"/>
      <c r="CC704" s="91"/>
      <c r="CD704" s="91"/>
      <c r="CE704" s="91"/>
      <c r="CF704" s="91"/>
      <c r="CG704" s="41"/>
      <c r="CH704" s="41"/>
      <c r="CI704" s="41"/>
      <c r="CJ704" s="41"/>
      <c r="CK704" s="4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6"/>
      <c r="DB704" s="96"/>
      <c r="DC704" s="96"/>
      <c r="DD704" s="96"/>
      <c r="DE704" s="96"/>
      <c r="DF704" s="96"/>
      <c r="DG704" s="91"/>
      <c r="DH704" s="91"/>
      <c r="DI704" s="91"/>
      <c r="DJ704" s="91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1"/>
      <c r="DV704" s="91"/>
      <c r="DW704" s="91"/>
      <c r="DX704" s="91"/>
      <c r="DY704" s="91"/>
      <c r="DZ704" s="91"/>
      <c r="EA704" s="91"/>
      <c r="EB704" s="91"/>
      <c r="EC704" s="91"/>
      <c r="ED704" s="91"/>
      <c r="EE704" s="91"/>
      <c r="EF704" s="91"/>
      <c r="EG704" s="91"/>
      <c r="EH704" s="91"/>
      <c r="EI704" s="91"/>
      <c r="EJ704" s="91"/>
      <c r="EK704" s="91"/>
      <c r="EL704" s="91"/>
      <c r="EM704" s="91"/>
      <c r="EN704" s="91"/>
      <c r="EO704" s="91"/>
      <c r="EP704" s="91"/>
      <c r="EQ704" s="91"/>
      <c r="ER704" s="91"/>
      <c r="ES704" s="91"/>
      <c r="ET704" s="91"/>
      <c r="EU704" s="91"/>
      <c r="EV704" s="91"/>
      <c r="EW704" s="91"/>
      <c r="EX704" s="91"/>
      <c r="EY704" s="104"/>
      <c r="EZ704" s="104"/>
      <c r="FA704" s="104"/>
      <c r="FB704" s="104"/>
      <c r="FC704" s="104"/>
      <c r="FD704" s="104"/>
      <c r="FE704" s="104"/>
      <c r="FF704" s="105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</row>
    <row r="705" spans="1:208" ht="14.25" customHeight="1" x14ac:dyDescent="0.2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4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41"/>
      <c r="BE705" s="91"/>
      <c r="BF705" s="91"/>
      <c r="BG705" s="91"/>
      <c r="BH705" s="91"/>
      <c r="BI705" s="41"/>
      <c r="BJ705" s="91"/>
      <c r="BK705" s="91"/>
      <c r="BL705" s="91"/>
      <c r="BM705" s="91"/>
      <c r="BN705" s="91"/>
      <c r="BO705" s="91"/>
      <c r="BP705" s="91"/>
      <c r="BQ705" s="91"/>
      <c r="BR705" s="41"/>
      <c r="BS705" s="41"/>
      <c r="BT705" s="41"/>
      <c r="BU705" s="41"/>
      <c r="BV705" s="41"/>
      <c r="BW705" s="41"/>
      <c r="BX705" s="91"/>
      <c r="BY705" s="91"/>
      <c r="BZ705" s="91"/>
      <c r="CA705" s="91"/>
      <c r="CB705" s="41"/>
      <c r="CC705" s="91"/>
      <c r="CD705" s="91"/>
      <c r="CE705" s="91"/>
      <c r="CF705" s="91"/>
      <c r="CG705" s="41"/>
      <c r="CH705" s="41"/>
      <c r="CI705" s="41"/>
      <c r="CJ705" s="41"/>
      <c r="CK705" s="4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6"/>
      <c r="DB705" s="96"/>
      <c r="DC705" s="96"/>
      <c r="DD705" s="96"/>
      <c r="DE705" s="96"/>
      <c r="DF705" s="96"/>
      <c r="DG705" s="91"/>
      <c r="DH705" s="91"/>
      <c r="DI705" s="91"/>
      <c r="DJ705" s="91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1"/>
      <c r="DV705" s="91"/>
      <c r="DW705" s="91"/>
      <c r="DX705" s="91"/>
      <c r="DY705" s="91"/>
      <c r="DZ705" s="91"/>
      <c r="EA705" s="91"/>
      <c r="EB705" s="91"/>
      <c r="EC705" s="91"/>
      <c r="ED705" s="91"/>
      <c r="EE705" s="91"/>
      <c r="EF705" s="91"/>
      <c r="EG705" s="91"/>
      <c r="EH705" s="91"/>
      <c r="EI705" s="91"/>
      <c r="EJ705" s="91"/>
      <c r="EK705" s="91"/>
      <c r="EL705" s="91"/>
      <c r="EM705" s="91"/>
      <c r="EN705" s="91"/>
      <c r="EO705" s="91"/>
      <c r="EP705" s="91"/>
      <c r="EQ705" s="91"/>
      <c r="ER705" s="91"/>
      <c r="ES705" s="91"/>
      <c r="ET705" s="91"/>
      <c r="EU705" s="91"/>
      <c r="EV705" s="91"/>
      <c r="EW705" s="91"/>
      <c r="EX705" s="91"/>
      <c r="EY705" s="104"/>
      <c r="EZ705" s="104"/>
      <c r="FA705" s="104"/>
      <c r="FB705" s="104"/>
      <c r="FC705" s="104"/>
      <c r="FD705" s="104"/>
      <c r="FE705" s="104"/>
      <c r="FF705" s="105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</row>
    <row r="706" spans="1:208" ht="14.25" customHeight="1" x14ac:dyDescent="0.2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4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41"/>
      <c r="BE706" s="91"/>
      <c r="BF706" s="91"/>
      <c r="BG706" s="91"/>
      <c r="BH706" s="91"/>
      <c r="BI706" s="41"/>
      <c r="BJ706" s="91"/>
      <c r="BK706" s="91"/>
      <c r="BL706" s="91"/>
      <c r="BM706" s="91"/>
      <c r="BN706" s="91"/>
      <c r="BO706" s="91"/>
      <c r="BP706" s="91"/>
      <c r="BQ706" s="91"/>
      <c r="BR706" s="41"/>
      <c r="BS706" s="41"/>
      <c r="BT706" s="41"/>
      <c r="BU706" s="41"/>
      <c r="BV706" s="41"/>
      <c r="BW706" s="41"/>
      <c r="BX706" s="91"/>
      <c r="BY706" s="91"/>
      <c r="BZ706" s="91"/>
      <c r="CA706" s="91"/>
      <c r="CB706" s="41"/>
      <c r="CC706" s="91"/>
      <c r="CD706" s="91"/>
      <c r="CE706" s="91"/>
      <c r="CF706" s="91"/>
      <c r="CG706" s="41"/>
      <c r="CH706" s="41"/>
      <c r="CI706" s="41"/>
      <c r="CJ706" s="41"/>
      <c r="CK706" s="4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6"/>
      <c r="DB706" s="96"/>
      <c r="DC706" s="96"/>
      <c r="DD706" s="96"/>
      <c r="DE706" s="96"/>
      <c r="DF706" s="96"/>
      <c r="DG706" s="91"/>
      <c r="DH706" s="91"/>
      <c r="DI706" s="91"/>
      <c r="DJ706" s="91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1"/>
      <c r="DV706" s="91"/>
      <c r="DW706" s="91"/>
      <c r="DX706" s="91"/>
      <c r="DY706" s="91"/>
      <c r="DZ706" s="91"/>
      <c r="EA706" s="91"/>
      <c r="EB706" s="91"/>
      <c r="EC706" s="91"/>
      <c r="ED706" s="91"/>
      <c r="EE706" s="91"/>
      <c r="EF706" s="91"/>
      <c r="EG706" s="91"/>
      <c r="EH706" s="91"/>
      <c r="EI706" s="91"/>
      <c r="EJ706" s="91"/>
      <c r="EK706" s="91"/>
      <c r="EL706" s="91"/>
      <c r="EM706" s="91"/>
      <c r="EN706" s="91"/>
      <c r="EO706" s="91"/>
      <c r="EP706" s="91"/>
      <c r="EQ706" s="91"/>
      <c r="ER706" s="91"/>
      <c r="ES706" s="91"/>
      <c r="ET706" s="91"/>
      <c r="EU706" s="91"/>
      <c r="EV706" s="91"/>
      <c r="EW706" s="91"/>
      <c r="EX706" s="91"/>
      <c r="EY706" s="104"/>
      <c r="EZ706" s="104"/>
      <c r="FA706" s="104"/>
      <c r="FB706" s="104"/>
      <c r="FC706" s="104"/>
      <c r="FD706" s="104"/>
      <c r="FE706" s="104"/>
      <c r="FF706" s="105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</row>
    <row r="707" spans="1:208" ht="14.25" customHeight="1" x14ac:dyDescent="0.2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4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41"/>
      <c r="BE707" s="91"/>
      <c r="BF707" s="91"/>
      <c r="BG707" s="91"/>
      <c r="BH707" s="91"/>
      <c r="BI707" s="41"/>
      <c r="BJ707" s="91"/>
      <c r="BK707" s="91"/>
      <c r="BL707" s="91"/>
      <c r="BM707" s="91"/>
      <c r="BN707" s="91"/>
      <c r="BO707" s="91"/>
      <c r="BP707" s="91"/>
      <c r="BQ707" s="91"/>
      <c r="BR707" s="41"/>
      <c r="BS707" s="41"/>
      <c r="BT707" s="41"/>
      <c r="BU707" s="41"/>
      <c r="BV707" s="41"/>
      <c r="BW707" s="41"/>
      <c r="BX707" s="91"/>
      <c r="BY707" s="91"/>
      <c r="BZ707" s="91"/>
      <c r="CA707" s="91"/>
      <c r="CB707" s="41"/>
      <c r="CC707" s="91"/>
      <c r="CD707" s="91"/>
      <c r="CE707" s="91"/>
      <c r="CF707" s="91"/>
      <c r="CG707" s="41"/>
      <c r="CH707" s="41"/>
      <c r="CI707" s="41"/>
      <c r="CJ707" s="41"/>
      <c r="CK707" s="4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6"/>
      <c r="DB707" s="96"/>
      <c r="DC707" s="96"/>
      <c r="DD707" s="96"/>
      <c r="DE707" s="96"/>
      <c r="DF707" s="96"/>
      <c r="DG707" s="91"/>
      <c r="DH707" s="91"/>
      <c r="DI707" s="91"/>
      <c r="DJ707" s="91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1"/>
      <c r="DV707" s="91"/>
      <c r="DW707" s="91"/>
      <c r="DX707" s="91"/>
      <c r="DY707" s="91"/>
      <c r="DZ707" s="91"/>
      <c r="EA707" s="91"/>
      <c r="EB707" s="91"/>
      <c r="EC707" s="91"/>
      <c r="ED707" s="91"/>
      <c r="EE707" s="91"/>
      <c r="EF707" s="91"/>
      <c r="EG707" s="91"/>
      <c r="EH707" s="91"/>
      <c r="EI707" s="91"/>
      <c r="EJ707" s="91"/>
      <c r="EK707" s="91"/>
      <c r="EL707" s="91"/>
      <c r="EM707" s="91"/>
      <c r="EN707" s="91"/>
      <c r="EO707" s="91"/>
      <c r="EP707" s="91"/>
      <c r="EQ707" s="91"/>
      <c r="ER707" s="91"/>
      <c r="ES707" s="91"/>
      <c r="ET707" s="91"/>
      <c r="EU707" s="91"/>
      <c r="EV707" s="91"/>
      <c r="EW707" s="91"/>
      <c r="EX707" s="91"/>
      <c r="EY707" s="104"/>
      <c r="EZ707" s="104"/>
      <c r="FA707" s="104"/>
      <c r="FB707" s="104"/>
      <c r="FC707" s="104"/>
      <c r="FD707" s="104"/>
      <c r="FE707" s="104"/>
      <c r="FF707" s="105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</row>
    <row r="708" spans="1:208" ht="14.25" customHeight="1" x14ac:dyDescent="0.2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4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41"/>
      <c r="BE708" s="91"/>
      <c r="BF708" s="91"/>
      <c r="BG708" s="91"/>
      <c r="BH708" s="91"/>
      <c r="BI708" s="41"/>
      <c r="BJ708" s="91"/>
      <c r="BK708" s="91"/>
      <c r="BL708" s="91"/>
      <c r="BM708" s="91"/>
      <c r="BN708" s="91"/>
      <c r="BO708" s="91"/>
      <c r="BP708" s="91"/>
      <c r="BQ708" s="91"/>
      <c r="BR708" s="41"/>
      <c r="BS708" s="41"/>
      <c r="BT708" s="41"/>
      <c r="BU708" s="41"/>
      <c r="BV708" s="41"/>
      <c r="BW708" s="41"/>
      <c r="BX708" s="91"/>
      <c r="BY708" s="91"/>
      <c r="BZ708" s="91"/>
      <c r="CA708" s="91"/>
      <c r="CB708" s="41"/>
      <c r="CC708" s="91"/>
      <c r="CD708" s="91"/>
      <c r="CE708" s="91"/>
      <c r="CF708" s="91"/>
      <c r="CG708" s="41"/>
      <c r="CH708" s="41"/>
      <c r="CI708" s="41"/>
      <c r="CJ708" s="41"/>
      <c r="CK708" s="4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6"/>
      <c r="DB708" s="96"/>
      <c r="DC708" s="96"/>
      <c r="DD708" s="96"/>
      <c r="DE708" s="96"/>
      <c r="DF708" s="96"/>
      <c r="DG708" s="91"/>
      <c r="DH708" s="91"/>
      <c r="DI708" s="91"/>
      <c r="DJ708" s="91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1"/>
      <c r="DV708" s="91"/>
      <c r="DW708" s="91"/>
      <c r="DX708" s="91"/>
      <c r="DY708" s="91"/>
      <c r="DZ708" s="91"/>
      <c r="EA708" s="91"/>
      <c r="EB708" s="91"/>
      <c r="EC708" s="91"/>
      <c r="ED708" s="91"/>
      <c r="EE708" s="91"/>
      <c r="EF708" s="91"/>
      <c r="EG708" s="91"/>
      <c r="EH708" s="91"/>
      <c r="EI708" s="91"/>
      <c r="EJ708" s="91"/>
      <c r="EK708" s="91"/>
      <c r="EL708" s="91"/>
      <c r="EM708" s="91"/>
      <c r="EN708" s="91"/>
      <c r="EO708" s="91"/>
      <c r="EP708" s="91"/>
      <c r="EQ708" s="91"/>
      <c r="ER708" s="91"/>
      <c r="ES708" s="91"/>
      <c r="ET708" s="91"/>
      <c r="EU708" s="91"/>
      <c r="EV708" s="91"/>
      <c r="EW708" s="91"/>
      <c r="EX708" s="91"/>
      <c r="EY708" s="104"/>
      <c r="EZ708" s="104"/>
      <c r="FA708" s="104"/>
      <c r="FB708" s="104"/>
      <c r="FC708" s="104"/>
      <c r="FD708" s="104"/>
      <c r="FE708" s="104"/>
      <c r="FF708" s="105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</row>
    <row r="709" spans="1:208" ht="14.25" customHeight="1" x14ac:dyDescent="0.2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4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41"/>
      <c r="BE709" s="91"/>
      <c r="BF709" s="91"/>
      <c r="BG709" s="91"/>
      <c r="BH709" s="91"/>
      <c r="BI709" s="41"/>
      <c r="BJ709" s="91"/>
      <c r="BK709" s="91"/>
      <c r="BL709" s="91"/>
      <c r="BM709" s="91"/>
      <c r="BN709" s="91"/>
      <c r="BO709" s="91"/>
      <c r="BP709" s="91"/>
      <c r="BQ709" s="91"/>
      <c r="BR709" s="41"/>
      <c r="BS709" s="41"/>
      <c r="BT709" s="41"/>
      <c r="BU709" s="41"/>
      <c r="BV709" s="41"/>
      <c r="BW709" s="41"/>
      <c r="BX709" s="91"/>
      <c r="BY709" s="91"/>
      <c r="BZ709" s="91"/>
      <c r="CA709" s="91"/>
      <c r="CB709" s="41"/>
      <c r="CC709" s="91"/>
      <c r="CD709" s="91"/>
      <c r="CE709" s="91"/>
      <c r="CF709" s="91"/>
      <c r="CG709" s="41"/>
      <c r="CH709" s="41"/>
      <c r="CI709" s="41"/>
      <c r="CJ709" s="41"/>
      <c r="CK709" s="4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6"/>
      <c r="DB709" s="96"/>
      <c r="DC709" s="96"/>
      <c r="DD709" s="96"/>
      <c r="DE709" s="96"/>
      <c r="DF709" s="96"/>
      <c r="DG709" s="91"/>
      <c r="DH709" s="91"/>
      <c r="DI709" s="91"/>
      <c r="DJ709" s="91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  <c r="EJ709" s="91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104"/>
      <c r="EZ709" s="104"/>
      <c r="FA709" s="104"/>
      <c r="FB709" s="104"/>
      <c r="FC709" s="104"/>
      <c r="FD709" s="104"/>
      <c r="FE709" s="104"/>
      <c r="FF709" s="105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</row>
    <row r="710" spans="1:208" ht="14.25" customHeight="1" x14ac:dyDescent="0.2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4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41"/>
      <c r="BE710" s="91"/>
      <c r="BF710" s="91"/>
      <c r="BG710" s="91"/>
      <c r="BH710" s="91"/>
      <c r="BI710" s="41"/>
      <c r="BJ710" s="91"/>
      <c r="BK710" s="91"/>
      <c r="BL710" s="91"/>
      <c r="BM710" s="91"/>
      <c r="BN710" s="91"/>
      <c r="BO710" s="91"/>
      <c r="BP710" s="91"/>
      <c r="BQ710" s="91"/>
      <c r="BR710" s="41"/>
      <c r="BS710" s="41"/>
      <c r="BT710" s="41"/>
      <c r="BU710" s="41"/>
      <c r="BV710" s="41"/>
      <c r="BW710" s="41"/>
      <c r="BX710" s="91"/>
      <c r="BY710" s="91"/>
      <c r="BZ710" s="91"/>
      <c r="CA710" s="91"/>
      <c r="CB710" s="41"/>
      <c r="CC710" s="91"/>
      <c r="CD710" s="91"/>
      <c r="CE710" s="91"/>
      <c r="CF710" s="91"/>
      <c r="CG710" s="41"/>
      <c r="CH710" s="41"/>
      <c r="CI710" s="41"/>
      <c r="CJ710" s="41"/>
      <c r="CK710" s="4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6"/>
      <c r="DB710" s="96"/>
      <c r="DC710" s="96"/>
      <c r="DD710" s="96"/>
      <c r="DE710" s="96"/>
      <c r="DF710" s="96"/>
      <c r="DG710" s="91"/>
      <c r="DH710" s="91"/>
      <c r="DI710" s="91"/>
      <c r="DJ710" s="91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1"/>
      <c r="DV710" s="91"/>
      <c r="DW710" s="91"/>
      <c r="DX710" s="91"/>
      <c r="DY710" s="91"/>
      <c r="DZ710" s="91"/>
      <c r="EA710" s="91"/>
      <c r="EB710" s="91"/>
      <c r="EC710" s="91"/>
      <c r="ED710" s="91"/>
      <c r="EE710" s="91"/>
      <c r="EF710" s="91"/>
      <c r="EG710" s="91"/>
      <c r="EH710" s="91"/>
      <c r="EI710" s="91"/>
      <c r="EJ710" s="91"/>
      <c r="EK710" s="91"/>
      <c r="EL710" s="91"/>
      <c r="EM710" s="91"/>
      <c r="EN710" s="91"/>
      <c r="EO710" s="91"/>
      <c r="EP710" s="91"/>
      <c r="EQ710" s="91"/>
      <c r="ER710" s="91"/>
      <c r="ES710" s="91"/>
      <c r="ET710" s="91"/>
      <c r="EU710" s="91"/>
      <c r="EV710" s="91"/>
      <c r="EW710" s="91"/>
      <c r="EX710" s="91"/>
      <c r="EY710" s="104"/>
      <c r="EZ710" s="104"/>
      <c r="FA710" s="104"/>
      <c r="FB710" s="104"/>
      <c r="FC710" s="104"/>
      <c r="FD710" s="104"/>
      <c r="FE710" s="104"/>
      <c r="FF710" s="105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</row>
    <row r="711" spans="1:208" ht="14.25" customHeight="1" x14ac:dyDescent="0.2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4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41"/>
      <c r="BE711" s="91"/>
      <c r="BF711" s="91"/>
      <c r="BG711" s="91"/>
      <c r="BH711" s="91"/>
      <c r="BI711" s="41"/>
      <c r="BJ711" s="91"/>
      <c r="BK711" s="91"/>
      <c r="BL711" s="91"/>
      <c r="BM711" s="91"/>
      <c r="BN711" s="91"/>
      <c r="BO711" s="91"/>
      <c r="BP711" s="91"/>
      <c r="BQ711" s="91"/>
      <c r="BR711" s="41"/>
      <c r="BS711" s="41"/>
      <c r="BT711" s="41"/>
      <c r="BU711" s="41"/>
      <c r="BV711" s="41"/>
      <c r="BW711" s="41"/>
      <c r="BX711" s="91"/>
      <c r="BY711" s="91"/>
      <c r="BZ711" s="91"/>
      <c r="CA711" s="91"/>
      <c r="CB711" s="41"/>
      <c r="CC711" s="91"/>
      <c r="CD711" s="91"/>
      <c r="CE711" s="91"/>
      <c r="CF711" s="91"/>
      <c r="CG711" s="41"/>
      <c r="CH711" s="41"/>
      <c r="CI711" s="41"/>
      <c r="CJ711" s="41"/>
      <c r="CK711" s="4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6"/>
      <c r="DB711" s="96"/>
      <c r="DC711" s="96"/>
      <c r="DD711" s="96"/>
      <c r="DE711" s="96"/>
      <c r="DF711" s="96"/>
      <c r="DG711" s="91"/>
      <c r="DH711" s="91"/>
      <c r="DI711" s="91"/>
      <c r="DJ711" s="91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  <c r="EJ711" s="91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104"/>
      <c r="EZ711" s="104"/>
      <c r="FA711" s="104"/>
      <c r="FB711" s="104"/>
      <c r="FC711" s="104"/>
      <c r="FD711" s="104"/>
      <c r="FE711" s="104"/>
      <c r="FF711" s="105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</row>
    <row r="712" spans="1:208" ht="14.25" customHeight="1" x14ac:dyDescent="0.2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4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41"/>
      <c r="BE712" s="91"/>
      <c r="BF712" s="91"/>
      <c r="BG712" s="91"/>
      <c r="BH712" s="91"/>
      <c r="BI712" s="41"/>
      <c r="BJ712" s="91"/>
      <c r="BK712" s="91"/>
      <c r="BL712" s="91"/>
      <c r="BM712" s="91"/>
      <c r="BN712" s="91"/>
      <c r="BO712" s="91"/>
      <c r="BP712" s="91"/>
      <c r="BQ712" s="91"/>
      <c r="BR712" s="41"/>
      <c r="BS712" s="41"/>
      <c r="BT712" s="41"/>
      <c r="BU712" s="41"/>
      <c r="BV712" s="41"/>
      <c r="BW712" s="41"/>
      <c r="BX712" s="91"/>
      <c r="BY712" s="91"/>
      <c r="BZ712" s="91"/>
      <c r="CA712" s="91"/>
      <c r="CB712" s="41"/>
      <c r="CC712" s="91"/>
      <c r="CD712" s="91"/>
      <c r="CE712" s="91"/>
      <c r="CF712" s="91"/>
      <c r="CG712" s="41"/>
      <c r="CH712" s="41"/>
      <c r="CI712" s="41"/>
      <c r="CJ712" s="41"/>
      <c r="CK712" s="4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6"/>
      <c r="DB712" s="96"/>
      <c r="DC712" s="96"/>
      <c r="DD712" s="96"/>
      <c r="DE712" s="96"/>
      <c r="DF712" s="96"/>
      <c r="DG712" s="91"/>
      <c r="DH712" s="91"/>
      <c r="DI712" s="91"/>
      <c r="DJ712" s="91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1"/>
      <c r="DV712" s="91"/>
      <c r="DW712" s="91"/>
      <c r="DX712" s="91"/>
      <c r="DY712" s="91"/>
      <c r="DZ712" s="91"/>
      <c r="EA712" s="91"/>
      <c r="EB712" s="91"/>
      <c r="EC712" s="91"/>
      <c r="ED712" s="91"/>
      <c r="EE712" s="91"/>
      <c r="EF712" s="91"/>
      <c r="EG712" s="91"/>
      <c r="EH712" s="91"/>
      <c r="EI712" s="91"/>
      <c r="EJ712" s="91"/>
      <c r="EK712" s="91"/>
      <c r="EL712" s="91"/>
      <c r="EM712" s="91"/>
      <c r="EN712" s="91"/>
      <c r="EO712" s="91"/>
      <c r="EP712" s="91"/>
      <c r="EQ712" s="91"/>
      <c r="ER712" s="91"/>
      <c r="ES712" s="91"/>
      <c r="ET712" s="91"/>
      <c r="EU712" s="91"/>
      <c r="EV712" s="91"/>
      <c r="EW712" s="91"/>
      <c r="EX712" s="91"/>
      <c r="EY712" s="104"/>
      <c r="EZ712" s="104"/>
      <c r="FA712" s="104"/>
      <c r="FB712" s="104"/>
      <c r="FC712" s="104"/>
      <c r="FD712" s="104"/>
      <c r="FE712" s="104"/>
      <c r="FF712" s="105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</row>
    <row r="713" spans="1:208" ht="14.25" customHeight="1" x14ac:dyDescent="0.2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4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41"/>
      <c r="BE713" s="91"/>
      <c r="BF713" s="91"/>
      <c r="BG713" s="91"/>
      <c r="BH713" s="91"/>
      <c r="BI713" s="41"/>
      <c r="BJ713" s="91"/>
      <c r="BK713" s="91"/>
      <c r="BL713" s="91"/>
      <c r="BM713" s="91"/>
      <c r="BN713" s="91"/>
      <c r="BO713" s="91"/>
      <c r="BP713" s="91"/>
      <c r="BQ713" s="91"/>
      <c r="BR713" s="41"/>
      <c r="BS713" s="41"/>
      <c r="BT713" s="41"/>
      <c r="BU713" s="41"/>
      <c r="BV713" s="41"/>
      <c r="BW713" s="41"/>
      <c r="BX713" s="91"/>
      <c r="BY713" s="91"/>
      <c r="BZ713" s="91"/>
      <c r="CA713" s="91"/>
      <c r="CB713" s="41"/>
      <c r="CC713" s="91"/>
      <c r="CD713" s="91"/>
      <c r="CE713" s="91"/>
      <c r="CF713" s="91"/>
      <c r="CG713" s="41"/>
      <c r="CH713" s="41"/>
      <c r="CI713" s="41"/>
      <c r="CJ713" s="41"/>
      <c r="CK713" s="4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6"/>
      <c r="DB713" s="96"/>
      <c r="DC713" s="96"/>
      <c r="DD713" s="96"/>
      <c r="DE713" s="96"/>
      <c r="DF713" s="96"/>
      <c r="DG713" s="91"/>
      <c r="DH713" s="91"/>
      <c r="DI713" s="91"/>
      <c r="DJ713" s="91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  <c r="EJ713" s="9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104"/>
      <c r="EZ713" s="104"/>
      <c r="FA713" s="104"/>
      <c r="FB713" s="104"/>
      <c r="FC713" s="104"/>
      <c r="FD713" s="104"/>
      <c r="FE713" s="104"/>
      <c r="FF713" s="105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</row>
    <row r="714" spans="1:208" ht="14.25" customHeight="1" x14ac:dyDescent="0.2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4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41"/>
      <c r="BE714" s="91"/>
      <c r="BF714" s="91"/>
      <c r="BG714" s="91"/>
      <c r="BH714" s="91"/>
      <c r="BI714" s="41"/>
      <c r="BJ714" s="91"/>
      <c r="BK714" s="91"/>
      <c r="BL714" s="91"/>
      <c r="BM714" s="91"/>
      <c r="BN714" s="91"/>
      <c r="BO714" s="91"/>
      <c r="BP714" s="91"/>
      <c r="BQ714" s="91"/>
      <c r="BR714" s="41"/>
      <c r="BS714" s="41"/>
      <c r="BT714" s="41"/>
      <c r="BU714" s="41"/>
      <c r="BV714" s="41"/>
      <c r="BW714" s="41"/>
      <c r="BX714" s="91"/>
      <c r="BY714" s="91"/>
      <c r="BZ714" s="91"/>
      <c r="CA714" s="91"/>
      <c r="CB714" s="41"/>
      <c r="CC714" s="91"/>
      <c r="CD714" s="91"/>
      <c r="CE714" s="91"/>
      <c r="CF714" s="91"/>
      <c r="CG714" s="41"/>
      <c r="CH714" s="41"/>
      <c r="CI714" s="41"/>
      <c r="CJ714" s="41"/>
      <c r="CK714" s="4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6"/>
      <c r="DB714" s="96"/>
      <c r="DC714" s="96"/>
      <c r="DD714" s="96"/>
      <c r="DE714" s="96"/>
      <c r="DF714" s="96"/>
      <c r="DG714" s="91"/>
      <c r="DH714" s="91"/>
      <c r="DI714" s="91"/>
      <c r="DJ714" s="91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1"/>
      <c r="DV714" s="91"/>
      <c r="DW714" s="91"/>
      <c r="DX714" s="91"/>
      <c r="DY714" s="91"/>
      <c r="DZ714" s="91"/>
      <c r="EA714" s="91"/>
      <c r="EB714" s="91"/>
      <c r="EC714" s="91"/>
      <c r="ED714" s="91"/>
      <c r="EE714" s="91"/>
      <c r="EF714" s="91"/>
      <c r="EG714" s="91"/>
      <c r="EH714" s="91"/>
      <c r="EI714" s="91"/>
      <c r="EJ714" s="91"/>
      <c r="EK714" s="91"/>
      <c r="EL714" s="91"/>
      <c r="EM714" s="91"/>
      <c r="EN714" s="91"/>
      <c r="EO714" s="91"/>
      <c r="EP714" s="91"/>
      <c r="EQ714" s="91"/>
      <c r="ER714" s="91"/>
      <c r="ES714" s="91"/>
      <c r="ET714" s="91"/>
      <c r="EU714" s="91"/>
      <c r="EV714" s="91"/>
      <c r="EW714" s="91"/>
      <c r="EX714" s="91"/>
      <c r="EY714" s="104"/>
      <c r="EZ714" s="104"/>
      <c r="FA714" s="104"/>
      <c r="FB714" s="104"/>
      <c r="FC714" s="104"/>
      <c r="FD714" s="104"/>
      <c r="FE714" s="104"/>
      <c r="FF714" s="105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</row>
    <row r="715" spans="1:208" ht="14.25" customHeight="1" x14ac:dyDescent="0.2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4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41"/>
      <c r="BE715" s="91"/>
      <c r="BF715" s="91"/>
      <c r="BG715" s="91"/>
      <c r="BH715" s="91"/>
      <c r="BI715" s="41"/>
      <c r="BJ715" s="91"/>
      <c r="BK715" s="91"/>
      <c r="BL715" s="91"/>
      <c r="BM715" s="91"/>
      <c r="BN715" s="91"/>
      <c r="BO715" s="91"/>
      <c r="BP715" s="91"/>
      <c r="BQ715" s="91"/>
      <c r="BR715" s="41"/>
      <c r="BS715" s="41"/>
      <c r="BT715" s="41"/>
      <c r="BU715" s="41"/>
      <c r="BV715" s="41"/>
      <c r="BW715" s="41"/>
      <c r="BX715" s="91"/>
      <c r="BY715" s="91"/>
      <c r="BZ715" s="91"/>
      <c r="CA715" s="91"/>
      <c r="CB715" s="41"/>
      <c r="CC715" s="91"/>
      <c r="CD715" s="91"/>
      <c r="CE715" s="91"/>
      <c r="CF715" s="91"/>
      <c r="CG715" s="41"/>
      <c r="CH715" s="41"/>
      <c r="CI715" s="41"/>
      <c r="CJ715" s="41"/>
      <c r="CK715" s="4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6"/>
      <c r="DB715" s="96"/>
      <c r="DC715" s="96"/>
      <c r="DD715" s="96"/>
      <c r="DE715" s="96"/>
      <c r="DF715" s="96"/>
      <c r="DG715" s="91"/>
      <c r="DH715" s="91"/>
      <c r="DI715" s="91"/>
      <c r="DJ715" s="91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1"/>
      <c r="DV715" s="91"/>
      <c r="DW715" s="91"/>
      <c r="DX715" s="91"/>
      <c r="DY715" s="91"/>
      <c r="DZ715" s="91"/>
      <c r="EA715" s="91"/>
      <c r="EB715" s="91"/>
      <c r="EC715" s="91"/>
      <c r="ED715" s="91"/>
      <c r="EE715" s="91"/>
      <c r="EF715" s="91"/>
      <c r="EG715" s="91"/>
      <c r="EH715" s="91"/>
      <c r="EI715" s="91"/>
      <c r="EJ715" s="91"/>
      <c r="EK715" s="91"/>
      <c r="EL715" s="91"/>
      <c r="EM715" s="91"/>
      <c r="EN715" s="91"/>
      <c r="EO715" s="91"/>
      <c r="EP715" s="91"/>
      <c r="EQ715" s="91"/>
      <c r="ER715" s="91"/>
      <c r="ES715" s="91"/>
      <c r="ET715" s="91"/>
      <c r="EU715" s="91"/>
      <c r="EV715" s="91"/>
      <c r="EW715" s="91"/>
      <c r="EX715" s="91"/>
      <c r="EY715" s="104"/>
      <c r="EZ715" s="104"/>
      <c r="FA715" s="104"/>
      <c r="FB715" s="104"/>
      <c r="FC715" s="104"/>
      <c r="FD715" s="104"/>
      <c r="FE715" s="104"/>
      <c r="FF715" s="105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</row>
    <row r="716" spans="1:208" ht="14.25" customHeight="1" x14ac:dyDescent="0.2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4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41"/>
      <c r="BE716" s="91"/>
      <c r="BF716" s="91"/>
      <c r="BG716" s="91"/>
      <c r="BH716" s="91"/>
      <c r="BI716" s="41"/>
      <c r="BJ716" s="91"/>
      <c r="BK716" s="91"/>
      <c r="BL716" s="91"/>
      <c r="BM716" s="91"/>
      <c r="BN716" s="91"/>
      <c r="BO716" s="91"/>
      <c r="BP716" s="91"/>
      <c r="BQ716" s="91"/>
      <c r="BR716" s="41"/>
      <c r="BS716" s="41"/>
      <c r="BT716" s="41"/>
      <c r="BU716" s="41"/>
      <c r="BV716" s="41"/>
      <c r="BW716" s="41"/>
      <c r="BX716" s="91"/>
      <c r="BY716" s="91"/>
      <c r="BZ716" s="91"/>
      <c r="CA716" s="91"/>
      <c r="CB716" s="41"/>
      <c r="CC716" s="91"/>
      <c r="CD716" s="91"/>
      <c r="CE716" s="91"/>
      <c r="CF716" s="91"/>
      <c r="CG716" s="41"/>
      <c r="CH716" s="41"/>
      <c r="CI716" s="41"/>
      <c r="CJ716" s="41"/>
      <c r="CK716" s="4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6"/>
      <c r="DB716" s="96"/>
      <c r="DC716" s="96"/>
      <c r="DD716" s="96"/>
      <c r="DE716" s="96"/>
      <c r="DF716" s="96"/>
      <c r="DG716" s="91"/>
      <c r="DH716" s="91"/>
      <c r="DI716" s="91"/>
      <c r="DJ716" s="91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1"/>
      <c r="DV716" s="91"/>
      <c r="DW716" s="91"/>
      <c r="DX716" s="91"/>
      <c r="DY716" s="91"/>
      <c r="DZ716" s="91"/>
      <c r="EA716" s="91"/>
      <c r="EB716" s="91"/>
      <c r="EC716" s="91"/>
      <c r="ED716" s="91"/>
      <c r="EE716" s="91"/>
      <c r="EF716" s="91"/>
      <c r="EG716" s="91"/>
      <c r="EH716" s="91"/>
      <c r="EI716" s="91"/>
      <c r="EJ716" s="91"/>
      <c r="EK716" s="91"/>
      <c r="EL716" s="91"/>
      <c r="EM716" s="91"/>
      <c r="EN716" s="91"/>
      <c r="EO716" s="91"/>
      <c r="EP716" s="91"/>
      <c r="EQ716" s="91"/>
      <c r="ER716" s="91"/>
      <c r="ES716" s="91"/>
      <c r="ET716" s="91"/>
      <c r="EU716" s="91"/>
      <c r="EV716" s="91"/>
      <c r="EW716" s="91"/>
      <c r="EX716" s="91"/>
      <c r="EY716" s="104"/>
      <c r="EZ716" s="104"/>
      <c r="FA716" s="104"/>
      <c r="FB716" s="104"/>
      <c r="FC716" s="104"/>
      <c r="FD716" s="104"/>
      <c r="FE716" s="104"/>
      <c r="FF716" s="105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</row>
    <row r="717" spans="1:208" ht="14.25" customHeight="1" x14ac:dyDescent="0.2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4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41"/>
      <c r="BE717" s="91"/>
      <c r="BF717" s="91"/>
      <c r="BG717" s="91"/>
      <c r="BH717" s="91"/>
      <c r="BI717" s="41"/>
      <c r="BJ717" s="91"/>
      <c r="BK717" s="91"/>
      <c r="BL717" s="91"/>
      <c r="BM717" s="91"/>
      <c r="BN717" s="91"/>
      <c r="BO717" s="91"/>
      <c r="BP717" s="91"/>
      <c r="BQ717" s="91"/>
      <c r="BR717" s="41"/>
      <c r="BS717" s="41"/>
      <c r="BT717" s="41"/>
      <c r="BU717" s="41"/>
      <c r="BV717" s="41"/>
      <c r="BW717" s="41"/>
      <c r="BX717" s="91"/>
      <c r="BY717" s="91"/>
      <c r="BZ717" s="91"/>
      <c r="CA717" s="91"/>
      <c r="CB717" s="41"/>
      <c r="CC717" s="91"/>
      <c r="CD717" s="91"/>
      <c r="CE717" s="91"/>
      <c r="CF717" s="91"/>
      <c r="CG717" s="41"/>
      <c r="CH717" s="41"/>
      <c r="CI717" s="41"/>
      <c r="CJ717" s="41"/>
      <c r="CK717" s="4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6"/>
      <c r="DB717" s="96"/>
      <c r="DC717" s="96"/>
      <c r="DD717" s="96"/>
      <c r="DE717" s="96"/>
      <c r="DF717" s="96"/>
      <c r="DG717" s="91"/>
      <c r="DH717" s="91"/>
      <c r="DI717" s="91"/>
      <c r="DJ717" s="91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1"/>
      <c r="DV717" s="91"/>
      <c r="DW717" s="91"/>
      <c r="DX717" s="91"/>
      <c r="DY717" s="91"/>
      <c r="DZ717" s="91"/>
      <c r="EA717" s="91"/>
      <c r="EB717" s="91"/>
      <c r="EC717" s="91"/>
      <c r="ED717" s="91"/>
      <c r="EE717" s="91"/>
      <c r="EF717" s="91"/>
      <c r="EG717" s="91"/>
      <c r="EH717" s="91"/>
      <c r="EI717" s="91"/>
      <c r="EJ717" s="91"/>
      <c r="EK717" s="91"/>
      <c r="EL717" s="91"/>
      <c r="EM717" s="91"/>
      <c r="EN717" s="91"/>
      <c r="EO717" s="91"/>
      <c r="EP717" s="91"/>
      <c r="EQ717" s="91"/>
      <c r="ER717" s="91"/>
      <c r="ES717" s="91"/>
      <c r="ET717" s="91"/>
      <c r="EU717" s="91"/>
      <c r="EV717" s="91"/>
      <c r="EW717" s="91"/>
      <c r="EX717" s="91"/>
      <c r="EY717" s="104"/>
      <c r="EZ717" s="104"/>
      <c r="FA717" s="104"/>
      <c r="FB717" s="104"/>
      <c r="FC717" s="104"/>
      <c r="FD717" s="104"/>
      <c r="FE717" s="104"/>
      <c r="FF717" s="105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</row>
    <row r="718" spans="1:208" ht="14.25" customHeight="1" x14ac:dyDescent="0.2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4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41"/>
      <c r="BE718" s="91"/>
      <c r="BF718" s="91"/>
      <c r="BG718" s="91"/>
      <c r="BH718" s="91"/>
      <c r="BI718" s="41"/>
      <c r="BJ718" s="91"/>
      <c r="BK718" s="91"/>
      <c r="BL718" s="91"/>
      <c r="BM718" s="91"/>
      <c r="BN718" s="91"/>
      <c r="BO718" s="91"/>
      <c r="BP718" s="91"/>
      <c r="BQ718" s="91"/>
      <c r="BR718" s="41"/>
      <c r="BS718" s="41"/>
      <c r="BT718" s="41"/>
      <c r="BU718" s="41"/>
      <c r="BV718" s="41"/>
      <c r="BW718" s="41"/>
      <c r="BX718" s="91"/>
      <c r="BY718" s="91"/>
      <c r="BZ718" s="91"/>
      <c r="CA718" s="91"/>
      <c r="CB718" s="41"/>
      <c r="CC718" s="91"/>
      <c r="CD718" s="91"/>
      <c r="CE718" s="91"/>
      <c r="CF718" s="91"/>
      <c r="CG718" s="41"/>
      <c r="CH718" s="41"/>
      <c r="CI718" s="41"/>
      <c r="CJ718" s="41"/>
      <c r="CK718" s="4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6"/>
      <c r="DB718" s="96"/>
      <c r="DC718" s="96"/>
      <c r="DD718" s="96"/>
      <c r="DE718" s="96"/>
      <c r="DF718" s="96"/>
      <c r="DG718" s="91"/>
      <c r="DH718" s="91"/>
      <c r="DI718" s="91"/>
      <c r="DJ718" s="91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1"/>
      <c r="DV718" s="91"/>
      <c r="DW718" s="91"/>
      <c r="DX718" s="91"/>
      <c r="DY718" s="91"/>
      <c r="DZ718" s="91"/>
      <c r="EA718" s="91"/>
      <c r="EB718" s="91"/>
      <c r="EC718" s="91"/>
      <c r="ED718" s="91"/>
      <c r="EE718" s="91"/>
      <c r="EF718" s="91"/>
      <c r="EG718" s="91"/>
      <c r="EH718" s="91"/>
      <c r="EI718" s="91"/>
      <c r="EJ718" s="91"/>
      <c r="EK718" s="91"/>
      <c r="EL718" s="91"/>
      <c r="EM718" s="91"/>
      <c r="EN718" s="91"/>
      <c r="EO718" s="91"/>
      <c r="EP718" s="91"/>
      <c r="EQ718" s="91"/>
      <c r="ER718" s="91"/>
      <c r="ES718" s="91"/>
      <c r="ET718" s="91"/>
      <c r="EU718" s="91"/>
      <c r="EV718" s="91"/>
      <c r="EW718" s="91"/>
      <c r="EX718" s="91"/>
      <c r="EY718" s="104"/>
      <c r="EZ718" s="104"/>
      <c r="FA718" s="104"/>
      <c r="FB718" s="104"/>
      <c r="FC718" s="104"/>
      <c r="FD718" s="104"/>
      <c r="FE718" s="104"/>
      <c r="FF718" s="105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</row>
    <row r="719" spans="1:208" ht="14.25" customHeight="1" x14ac:dyDescent="0.2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4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41"/>
      <c r="BE719" s="91"/>
      <c r="BF719" s="91"/>
      <c r="BG719" s="91"/>
      <c r="BH719" s="91"/>
      <c r="BI719" s="41"/>
      <c r="BJ719" s="91"/>
      <c r="BK719" s="91"/>
      <c r="BL719" s="91"/>
      <c r="BM719" s="91"/>
      <c r="BN719" s="91"/>
      <c r="BO719" s="91"/>
      <c r="BP719" s="91"/>
      <c r="BQ719" s="91"/>
      <c r="BR719" s="41"/>
      <c r="BS719" s="41"/>
      <c r="BT719" s="41"/>
      <c r="BU719" s="41"/>
      <c r="BV719" s="41"/>
      <c r="BW719" s="41"/>
      <c r="BX719" s="91"/>
      <c r="BY719" s="91"/>
      <c r="BZ719" s="91"/>
      <c r="CA719" s="91"/>
      <c r="CB719" s="41"/>
      <c r="CC719" s="91"/>
      <c r="CD719" s="91"/>
      <c r="CE719" s="91"/>
      <c r="CF719" s="91"/>
      <c r="CG719" s="41"/>
      <c r="CH719" s="41"/>
      <c r="CI719" s="41"/>
      <c r="CJ719" s="41"/>
      <c r="CK719" s="4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6"/>
      <c r="DB719" s="96"/>
      <c r="DC719" s="96"/>
      <c r="DD719" s="96"/>
      <c r="DE719" s="96"/>
      <c r="DF719" s="96"/>
      <c r="DG719" s="91"/>
      <c r="DH719" s="91"/>
      <c r="DI719" s="91"/>
      <c r="DJ719" s="91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1"/>
      <c r="DV719" s="91"/>
      <c r="DW719" s="91"/>
      <c r="DX719" s="91"/>
      <c r="DY719" s="91"/>
      <c r="DZ719" s="91"/>
      <c r="EA719" s="91"/>
      <c r="EB719" s="91"/>
      <c r="EC719" s="91"/>
      <c r="ED719" s="91"/>
      <c r="EE719" s="91"/>
      <c r="EF719" s="91"/>
      <c r="EG719" s="91"/>
      <c r="EH719" s="91"/>
      <c r="EI719" s="91"/>
      <c r="EJ719" s="91"/>
      <c r="EK719" s="91"/>
      <c r="EL719" s="91"/>
      <c r="EM719" s="91"/>
      <c r="EN719" s="91"/>
      <c r="EO719" s="91"/>
      <c r="EP719" s="91"/>
      <c r="EQ719" s="91"/>
      <c r="ER719" s="91"/>
      <c r="ES719" s="91"/>
      <c r="ET719" s="91"/>
      <c r="EU719" s="91"/>
      <c r="EV719" s="91"/>
      <c r="EW719" s="91"/>
      <c r="EX719" s="91"/>
      <c r="EY719" s="104"/>
      <c r="EZ719" s="104"/>
      <c r="FA719" s="104"/>
      <c r="FB719" s="104"/>
      <c r="FC719" s="104"/>
      <c r="FD719" s="104"/>
      <c r="FE719" s="104"/>
      <c r="FF719" s="105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</row>
    <row r="720" spans="1:208" ht="14.25" customHeight="1" x14ac:dyDescent="0.2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4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41"/>
      <c r="BE720" s="91"/>
      <c r="BF720" s="91"/>
      <c r="BG720" s="91"/>
      <c r="BH720" s="91"/>
      <c r="BI720" s="41"/>
      <c r="BJ720" s="91"/>
      <c r="BK720" s="91"/>
      <c r="BL720" s="91"/>
      <c r="BM720" s="91"/>
      <c r="BN720" s="91"/>
      <c r="BO720" s="91"/>
      <c r="BP720" s="91"/>
      <c r="BQ720" s="91"/>
      <c r="BR720" s="41"/>
      <c r="BS720" s="41"/>
      <c r="BT720" s="41"/>
      <c r="BU720" s="41"/>
      <c r="BV720" s="41"/>
      <c r="BW720" s="41"/>
      <c r="BX720" s="91"/>
      <c r="BY720" s="91"/>
      <c r="BZ720" s="91"/>
      <c r="CA720" s="91"/>
      <c r="CB720" s="41"/>
      <c r="CC720" s="91"/>
      <c r="CD720" s="91"/>
      <c r="CE720" s="91"/>
      <c r="CF720" s="91"/>
      <c r="CG720" s="41"/>
      <c r="CH720" s="41"/>
      <c r="CI720" s="41"/>
      <c r="CJ720" s="41"/>
      <c r="CK720" s="4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6"/>
      <c r="DB720" s="96"/>
      <c r="DC720" s="96"/>
      <c r="DD720" s="96"/>
      <c r="DE720" s="96"/>
      <c r="DF720" s="96"/>
      <c r="DG720" s="91"/>
      <c r="DH720" s="91"/>
      <c r="DI720" s="91"/>
      <c r="DJ720" s="91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1"/>
      <c r="DV720" s="91"/>
      <c r="DW720" s="91"/>
      <c r="DX720" s="91"/>
      <c r="DY720" s="91"/>
      <c r="DZ720" s="91"/>
      <c r="EA720" s="91"/>
      <c r="EB720" s="91"/>
      <c r="EC720" s="91"/>
      <c r="ED720" s="91"/>
      <c r="EE720" s="91"/>
      <c r="EF720" s="91"/>
      <c r="EG720" s="91"/>
      <c r="EH720" s="91"/>
      <c r="EI720" s="91"/>
      <c r="EJ720" s="91"/>
      <c r="EK720" s="91"/>
      <c r="EL720" s="91"/>
      <c r="EM720" s="91"/>
      <c r="EN720" s="91"/>
      <c r="EO720" s="91"/>
      <c r="EP720" s="91"/>
      <c r="EQ720" s="91"/>
      <c r="ER720" s="91"/>
      <c r="ES720" s="91"/>
      <c r="ET720" s="91"/>
      <c r="EU720" s="91"/>
      <c r="EV720" s="91"/>
      <c r="EW720" s="91"/>
      <c r="EX720" s="91"/>
      <c r="EY720" s="104"/>
      <c r="EZ720" s="104"/>
      <c r="FA720" s="104"/>
      <c r="FB720" s="104"/>
      <c r="FC720" s="104"/>
      <c r="FD720" s="104"/>
      <c r="FE720" s="104"/>
      <c r="FF720" s="105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</row>
    <row r="721" spans="1:208" ht="14.25" customHeight="1" x14ac:dyDescent="0.2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4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41"/>
      <c r="BE721" s="91"/>
      <c r="BF721" s="91"/>
      <c r="BG721" s="91"/>
      <c r="BH721" s="91"/>
      <c r="BI721" s="41"/>
      <c r="BJ721" s="91"/>
      <c r="BK721" s="91"/>
      <c r="BL721" s="91"/>
      <c r="BM721" s="91"/>
      <c r="BN721" s="91"/>
      <c r="BO721" s="91"/>
      <c r="BP721" s="91"/>
      <c r="BQ721" s="91"/>
      <c r="BR721" s="41"/>
      <c r="BS721" s="41"/>
      <c r="BT721" s="41"/>
      <c r="BU721" s="41"/>
      <c r="BV721" s="41"/>
      <c r="BW721" s="41"/>
      <c r="BX721" s="91"/>
      <c r="BY721" s="91"/>
      <c r="BZ721" s="91"/>
      <c r="CA721" s="91"/>
      <c r="CB721" s="41"/>
      <c r="CC721" s="91"/>
      <c r="CD721" s="91"/>
      <c r="CE721" s="91"/>
      <c r="CF721" s="91"/>
      <c r="CG721" s="41"/>
      <c r="CH721" s="41"/>
      <c r="CI721" s="41"/>
      <c r="CJ721" s="41"/>
      <c r="CK721" s="4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6"/>
      <c r="DB721" s="96"/>
      <c r="DC721" s="96"/>
      <c r="DD721" s="96"/>
      <c r="DE721" s="96"/>
      <c r="DF721" s="96"/>
      <c r="DG721" s="91"/>
      <c r="DH721" s="91"/>
      <c r="DI721" s="91"/>
      <c r="DJ721" s="91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1"/>
      <c r="DV721" s="91"/>
      <c r="DW721" s="91"/>
      <c r="DX721" s="91"/>
      <c r="DY721" s="91"/>
      <c r="DZ721" s="91"/>
      <c r="EA721" s="91"/>
      <c r="EB721" s="91"/>
      <c r="EC721" s="91"/>
      <c r="ED721" s="91"/>
      <c r="EE721" s="91"/>
      <c r="EF721" s="91"/>
      <c r="EG721" s="91"/>
      <c r="EH721" s="91"/>
      <c r="EI721" s="91"/>
      <c r="EJ721" s="91"/>
      <c r="EK721" s="91"/>
      <c r="EL721" s="91"/>
      <c r="EM721" s="91"/>
      <c r="EN721" s="91"/>
      <c r="EO721" s="91"/>
      <c r="EP721" s="91"/>
      <c r="EQ721" s="91"/>
      <c r="ER721" s="91"/>
      <c r="ES721" s="91"/>
      <c r="ET721" s="91"/>
      <c r="EU721" s="91"/>
      <c r="EV721" s="91"/>
      <c r="EW721" s="91"/>
      <c r="EX721" s="91"/>
      <c r="EY721" s="104"/>
      <c r="EZ721" s="104"/>
      <c r="FA721" s="104"/>
      <c r="FB721" s="104"/>
      <c r="FC721" s="104"/>
      <c r="FD721" s="104"/>
      <c r="FE721" s="104"/>
      <c r="FF721" s="105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</row>
    <row r="722" spans="1:208" ht="14.25" customHeight="1" x14ac:dyDescent="0.2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4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41"/>
      <c r="BE722" s="91"/>
      <c r="BF722" s="91"/>
      <c r="BG722" s="91"/>
      <c r="BH722" s="91"/>
      <c r="BI722" s="41"/>
      <c r="BJ722" s="91"/>
      <c r="BK722" s="91"/>
      <c r="BL722" s="91"/>
      <c r="BM722" s="91"/>
      <c r="BN722" s="91"/>
      <c r="BO722" s="91"/>
      <c r="BP722" s="91"/>
      <c r="BQ722" s="91"/>
      <c r="BR722" s="41"/>
      <c r="BS722" s="41"/>
      <c r="BT722" s="41"/>
      <c r="BU722" s="41"/>
      <c r="BV722" s="41"/>
      <c r="BW722" s="41"/>
      <c r="BX722" s="91"/>
      <c r="BY722" s="91"/>
      <c r="BZ722" s="91"/>
      <c r="CA722" s="91"/>
      <c r="CB722" s="41"/>
      <c r="CC722" s="91"/>
      <c r="CD722" s="91"/>
      <c r="CE722" s="91"/>
      <c r="CF722" s="91"/>
      <c r="CG722" s="41"/>
      <c r="CH722" s="41"/>
      <c r="CI722" s="41"/>
      <c r="CJ722" s="41"/>
      <c r="CK722" s="4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6"/>
      <c r="DB722" s="96"/>
      <c r="DC722" s="96"/>
      <c r="DD722" s="96"/>
      <c r="DE722" s="96"/>
      <c r="DF722" s="96"/>
      <c r="DG722" s="91"/>
      <c r="DH722" s="91"/>
      <c r="DI722" s="91"/>
      <c r="DJ722" s="91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1"/>
      <c r="DV722" s="91"/>
      <c r="DW722" s="91"/>
      <c r="DX722" s="91"/>
      <c r="DY722" s="91"/>
      <c r="DZ722" s="91"/>
      <c r="EA722" s="91"/>
      <c r="EB722" s="91"/>
      <c r="EC722" s="91"/>
      <c r="ED722" s="91"/>
      <c r="EE722" s="91"/>
      <c r="EF722" s="91"/>
      <c r="EG722" s="91"/>
      <c r="EH722" s="91"/>
      <c r="EI722" s="91"/>
      <c r="EJ722" s="91"/>
      <c r="EK722" s="91"/>
      <c r="EL722" s="91"/>
      <c r="EM722" s="91"/>
      <c r="EN722" s="91"/>
      <c r="EO722" s="91"/>
      <c r="EP722" s="91"/>
      <c r="EQ722" s="91"/>
      <c r="ER722" s="91"/>
      <c r="ES722" s="91"/>
      <c r="ET722" s="91"/>
      <c r="EU722" s="91"/>
      <c r="EV722" s="91"/>
      <c r="EW722" s="91"/>
      <c r="EX722" s="91"/>
      <c r="EY722" s="104"/>
      <c r="EZ722" s="104"/>
      <c r="FA722" s="104"/>
      <c r="FB722" s="104"/>
      <c r="FC722" s="104"/>
      <c r="FD722" s="104"/>
      <c r="FE722" s="104"/>
      <c r="FF722" s="105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</row>
    <row r="723" spans="1:208" ht="14.25" customHeight="1" x14ac:dyDescent="0.2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4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41"/>
      <c r="BE723" s="91"/>
      <c r="BF723" s="91"/>
      <c r="BG723" s="91"/>
      <c r="BH723" s="91"/>
      <c r="BI723" s="41"/>
      <c r="BJ723" s="91"/>
      <c r="BK723" s="91"/>
      <c r="BL723" s="91"/>
      <c r="BM723" s="91"/>
      <c r="BN723" s="91"/>
      <c r="BO723" s="91"/>
      <c r="BP723" s="91"/>
      <c r="BQ723" s="91"/>
      <c r="BR723" s="41"/>
      <c r="BS723" s="41"/>
      <c r="BT723" s="41"/>
      <c r="BU723" s="41"/>
      <c r="BV723" s="41"/>
      <c r="BW723" s="41"/>
      <c r="BX723" s="91"/>
      <c r="BY723" s="91"/>
      <c r="BZ723" s="91"/>
      <c r="CA723" s="91"/>
      <c r="CB723" s="41"/>
      <c r="CC723" s="91"/>
      <c r="CD723" s="91"/>
      <c r="CE723" s="91"/>
      <c r="CF723" s="91"/>
      <c r="CG723" s="41"/>
      <c r="CH723" s="41"/>
      <c r="CI723" s="41"/>
      <c r="CJ723" s="41"/>
      <c r="CK723" s="4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6"/>
      <c r="DB723" s="96"/>
      <c r="DC723" s="96"/>
      <c r="DD723" s="96"/>
      <c r="DE723" s="96"/>
      <c r="DF723" s="96"/>
      <c r="DG723" s="91"/>
      <c r="DH723" s="91"/>
      <c r="DI723" s="91"/>
      <c r="DJ723" s="91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1"/>
      <c r="DV723" s="91"/>
      <c r="DW723" s="91"/>
      <c r="DX723" s="91"/>
      <c r="DY723" s="91"/>
      <c r="DZ723" s="91"/>
      <c r="EA723" s="91"/>
      <c r="EB723" s="91"/>
      <c r="EC723" s="91"/>
      <c r="ED723" s="91"/>
      <c r="EE723" s="91"/>
      <c r="EF723" s="91"/>
      <c r="EG723" s="91"/>
      <c r="EH723" s="91"/>
      <c r="EI723" s="91"/>
      <c r="EJ723" s="91"/>
      <c r="EK723" s="91"/>
      <c r="EL723" s="91"/>
      <c r="EM723" s="91"/>
      <c r="EN723" s="91"/>
      <c r="EO723" s="91"/>
      <c r="EP723" s="91"/>
      <c r="EQ723" s="91"/>
      <c r="ER723" s="91"/>
      <c r="ES723" s="91"/>
      <c r="ET723" s="91"/>
      <c r="EU723" s="91"/>
      <c r="EV723" s="91"/>
      <c r="EW723" s="91"/>
      <c r="EX723" s="91"/>
      <c r="EY723" s="104"/>
      <c r="EZ723" s="104"/>
      <c r="FA723" s="104"/>
      <c r="FB723" s="104"/>
      <c r="FC723" s="104"/>
      <c r="FD723" s="104"/>
      <c r="FE723" s="104"/>
      <c r="FF723" s="105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</row>
    <row r="724" spans="1:208" ht="14.25" customHeight="1" x14ac:dyDescent="0.2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4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41"/>
      <c r="BE724" s="91"/>
      <c r="BF724" s="91"/>
      <c r="BG724" s="91"/>
      <c r="BH724" s="91"/>
      <c r="BI724" s="41"/>
      <c r="BJ724" s="91"/>
      <c r="BK724" s="91"/>
      <c r="BL724" s="91"/>
      <c r="BM724" s="91"/>
      <c r="BN724" s="91"/>
      <c r="BO724" s="91"/>
      <c r="BP724" s="91"/>
      <c r="BQ724" s="91"/>
      <c r="BR724" s="41"/>
      <c r="BS724" s="41"/>
      <c r="BT724" s="41"/>
      <c r="BU724" s="41"/>
      <c r="BV724" s="41"/>
      <c r="BW724" s="41"/>
      <c r="BX724" s="91"/>
      <c r="BY724" s="91"/>
      <c r="BZ724" s="91"/>
      <c r="CA724" s="91"/>
      <c r="CB724" s="41"/>
      <c r="CC724" s="91"/>
      <c r="CD724" s="91"/>
      <c r="CE724" s="91"/>
      <c r="CF724" s="91"/>
      <c r="CG724" s="41"/>
      <c r="CH724" s="41"/>
      <c r="CI724" s="41"/>
      <c r="CJ724" s="41"/>
      <c r="CK724" s="4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6"/>
      <c r="DB724" s="96"/>
      <c r="DC724" s="96"/>
      <c r="DD724" s="96"/>
      <c r="DE724" s="96"/>
      <c r="DF724" s="96"/>
      <c r="DG724" s="91"/>
      <c r="DH724" s="91"/>
      <c r="DI724" s="91"/>
      <c r="DJ724" s="91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1"/>
      <c r="DV724" s="91"/>
      <c r="DW724" s="91"/>
      <c r="DX724" s="91"/>
      <c r="DY724" s="91"/>
      <c r="DZ724" s="91"/>
      <c r="EA724" s="91"/>
      <c r="EB724" s="91"/>
      <c r="EC724" s="91"/>
      <c r="ED724" s="91"/>
      <c r="EE724" s="91"/>
      <c r="EF724" s="91"/>
      <c r="EG724" s="91"/>
      <c r="EH724" s="91"/>
      <c r="EI724" s="91"/>
      <c r="EJ724" s="91"/>
      <c r="EK724" s="91"/>
      <c r="EL724" s="91"/>
      <c r="EM724" s="91"/>
      <c r="EN724" s="91"/>
      <c r="EO724" s="91"/>
      <c r="EP724" s="91"/>
      <c r="EQ724" s="91"/>
      <c r="ER724" s="91"/>
      <c r="ES724" s="91"/>
      <c r="ET724" s="91"/>
      <c r="EU724" s="91"/>
      <c r="EV724" s="91"/>
      <c r="EW724" s="91"/>
      <c r="EX724" s="91"/>
      <c r="EY724" s="104"/>
      <c r="EZ724" s="104"/>
      <c r="FA724" s="104"/>
      <c r="FB724" s="104"/>
      <c r="FC724" s="104"/>
      <c r="FD724" s="104"/>
      <c r="FE724" s="104"/>
      <c r="FF724" s="105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</row>
    <row r="725" spans="1:208" ht="14.25" customHeight="1" x14ac:dyDescent="0.2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4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41"/>
      <c r="BE725" s="91"/>
      <c r="BF725" s="91"/>
      <c r="BG725" s="91"/>
      <c r="BH725" s="91"/>
      <c r="BI725" s="41"/>
      <c r="BJ725" s="91"/>
      <c r="BK725" s="91"/>
      <c r="BL725" s="91"/>
      <c r="BM725" s="91"/>
      <c r="BN725" s="91"/>
      <c r="BO725" s="91"/>
      <c r="BP725" s="91"/>
      <c r="BQ725" s="91"/>
      <c r="BR725" s="41"/>
      <c r="BS725" s="41"/>
      <c r="BT725" s="41"/>
      <c r="BU725" s="41"/>
      <c r="BV725" s="41"/>
      <c r="BW725" s="41"/>
      <c r="BX725" s="91"/>
      <c r="BY725" s="91"/>
      <c r="BZ725" s="91"/>
      <c r="CA725" s="91"/>
      <c r="CB725" s="41"/>
      <c r="CC725" s="91"/>
      <c r="CD725" s="91"/>
      <c r="CE725" s="91"/>
      <c r="CF725" s="91"/>
      <c r="CG725" s="41"/>
      <c r="CH725" s="41"/>
      <c r="CI725" s="41"/>
      <c r="CJ725" s="41"/>
      <c r="CK725" s="4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6"/>
      <c r="DB725" s="96"/>
      <c r="DC725" s="96"/>
      <c r="DD725" s="96"/>
      <c r="DE725" s="96"/>
      <c r="DF725" s="96"/>
      <c r="DG725" s="91"/>
      <c r="DH725" s="91"/>
      <c r="DI725" s="91"/>
      <c r="DJ725" s="91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1"/>
      <c r="DV725" s="91"/>
      <c r="DW725" s="91"/>
      <c r="DX725" s="91"/>
      <c r="DY725" s="91"/>
      <c r="DZ725" s="91"/>
      <c r="EA725" s="91"/>
      <c r="EB725" s="91"/>
      <c r="EC725" s="91"/>
      <c r="ED725" s="91"/>
      <c r="EE725" s="91"/>
      <c r="EF725" s="91"/>
      <c r="EG725" s="91"/>
      <c r="EH725" s="91"/>
      <c r="EI725" s="91"/>
      <c r="EJ725" s="91"/>
      <c r="EK725" s="91"/>
      <c r="EL725" s="91"/>
      <c r="EM725" s="91"/>
      <c r="EN725" s="91"/>
      <c r="EO725" s="91"/>
      <c r="EP725" s="91"/>
      <c r="EQ725" s="91"/>
      <c r="ER725" s="91"/>
      <c r="ES725" s="91"/>
      <c r="ET725" s="91"/>
      <c r="EU725" s="91"/>
      <c r="EV725" s="91"/>
      <c r="EW725" s="91"/>
      <c r="EX725" s="91"/>
      <c r="EY725" s="104"/>
      <c r="EZ725" s="104"/>
      <c r="FA725" s="104"/>
      <c r="FB725" s="104"/>
      <c r="FC725" s="104"/>
      <c r="FD725" s="104"/>
      <c r="FE725" s="104"/>
      <c r="FF725" s="105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</row>
    <row r="726" spans="1:208" ht="14.25" customHeight="1" x14ac:dyDescent="0.2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4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41"/>
      <c r="BE726" s="91"/>
      <c r="BF726" s="91"/>
      <c r="BG726" s="91"/>
      <c r="BH726" s="91"/>
      <c r="BI726" s="41"/>
      <c r="BJ726" s="91"/>
      <c r="BK726" s="91"/>
      <c r="BL726" s="91"/>
      <c r="BM726" s="91"/>
      <c r="BN726" s="91"/>
      <c r="BO726" s="91"/>
      <c r="BP726" s="91"/>
      <c r="BQ726" s="91"/>
      <c r="BR726" s="41"/>
      <c r="BS726" s="41"/>
      <c r="BT726" s="41"/>
      <c r="BU726" s="41"/>
      <c r="BV726" s="41"/>
      <c r="BW726" s="41"/>
      <c r="BX726" s="91"/>
      <c r="BY726" s="91"/>
      <c r="BZ726" s="91"/>
      <c r="CA726" s="91"/>
      <c r="CB726" s="41"/>
      <c r="CC726" s="91"/>
      <c r="CD726" s="91"/>
      <c r="CE726" s="91"/>
      <c r="CF726" s="91"/>
      <c r="CG726" s="41"/>
      <c r="CH726" s="41"/>
      <c r="CI726" s="41"/>
      <c r="CJ726" s="41"/>
      <c r="CK726" s="4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6"/>
      <c r="DB726" s="96"/>
      <c r="DC726" s="96"/>
      <c r="DD726" s="96"/>
      <c r="DE726" s="96"/>
      <c r="DF726" s="96"/>
      <c r="DG726" s="91"/>
      <c r="DH726" s="91"/>
      <c r="DI726" s="91"/>
      <c r="DJ726" s="91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1"/>
      <c r="DV726" s="91"/>
      <c r="DW726" s="91"/>
      <c r="DX726" s="91"/>
      <c r="DY726" s="91"/>
      <c r="DZ726" s="91"/>
      <c r="EA726" s="91"/>
      <c r="EB726" s="91"/>
      <c r="EC726" s="91"/>
      <c r="ED726" s="91"/>
      <c r="EE726" s="91"/>
      <c r="EF726" s="91"/>
      <c r="EG726" s="91"/>
      <c r="EH726" s="91"/>
      <c r="EI726" s="91"/>
      <c r="EJ726" s="91"/>
      <c r="EK726" s="91"/>
      <c r="EL726" s="91"/>
      <c r="EM726" s="91"/>
      <c r="EN726" s="91"/>
      <c r="EO726" s="91"/>
      <c r="EP726" s="91"/>
      <c r="EQ726" s="91"/>
      <c r="ER726" s="91"/>
      <c r="ES726" s="91"/>
      <c r="ET726" s="91"/>
      <c r="EU726" s="91"/>
      <c r="EV726" s="91"/>
      <c r="EW726" s="91"/>
      <c r="EX726" s="91"/>
      <c r="EY726" s="104"/>
      <c r="EZ726" s="104"/>
      <c r="FA726" s="104"/>
      <c r="FB726" s="104"/>
      <c r="FC726" s="104"/>
      <c r="FD726" s="104"/>
      <c r="FE726" s="104"/>
      <c r="FF726" s="105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</row>
    <row r="727" spans="1:208" ht="14.25" customHeight="1" x14ac:dyDescent="0.2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4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41"/>
      <c r="BE727" s="91"/>
      <c r="BF727" s="91"/>
      <c r="BG727" s="91"/>
      <c r="BH727" s="91"/>
      <c r="BI727" s="41"/>
      <c r="BJ727" s="91"/>
      <c r="BK727" s="91"/>
      <c r="BL727" s="91"/>
      <c r="BM727" s="91"/>
      <c r="BN727" s="91"/>
      <c r="BO727" s="91"/>
      <c r="BP727" s="91"/>
      <c r="BQ727" s="91"/>
      <c r="BR727" s="41"/>
      <c r="BS727" s="41"/>
      <c r="BT727" s="41"/>
      <c r="BU727" s="41"/>
      <c r="BV727" s="41"/>
      <c r="BW727" s="41"/>
      <c r="BX727" s="91"/>
      <c r="BY727" s="91"/>
      <c r="BZ727" s="91"/>
      <c r="CA727" s="91"/>
      <c r="CB727" s="41"/>
      <c r="CC727" s="91"/>
      <c r="CD727" s="91"/>
      <c r="CE727" s="91"/>
      <c r="CF727" s="91"/>
      <c r="CG727" s="41"/>
      <c r="CH727" s="41"/>
      <c r="CI727" s="41"/>
      <c r="CJ727" s="41"/>
      <c r="CK727" s="4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6"/>
      <c r="DB727" s="96"/>
      <c r="DC727" s="96"/>
      <c r="DD727" s="96"/>
      <c r="DE727" s="96"/>
      <c r="DF727" s="96"/>
      <c r="DG727" s="91"/>
      <c r="DH727" s="91"/>
      <c r="DI727" s="91"/>
      <c r="DJ727" s="91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1"/>
      <c r="DV727" s="91"/>
      <c r="DW727" s="91"/>
      <c r="DX727" s="91"/>
      <c r="DY727" s="91"/>
      <c r="DZ727" s="91"/>
      <c r="EA727" s="91"/>
      <c r="EB727" s="91"/>
      <c r="EC727" s="91"/>
      <c r="ED727" s="91"/>
      <c r="EE727" s="91"/>
      <c r="EF727" s="91"/>
      <c r="EG727" s="91"/>
      <c r="EH727" s="91"/>
      <c r="EI727" s="91"/>
      <c r="EJ727" s="91"/>
      <c r="EK727" s="91"/>
      <c r="EL727" s="91"/>
      <c r="EM727" s="91"/>
      <c r="EN727" s="91"/>
      <c r="EO727" s="91"/>
      <c r="EP727" s="91"/>
      <c r="EQ727" s="91"/>
      <c r="ER727" s="91"/>
      <c r="ES727" s="91"/>
      <c r="ET727" s="91"/>
      <c r="EU727" s="91"/>
      <c r="EV727" s="91"/>
      <c r="EW727" s="91"/>
      <c r="EX727" s="91"/>
      <c r="EY727" s="104"/>
      <c r="EZ727" s="104"/>
      <c r="FA727" s="104"/>
      <c r="FB727" s="104"/>
      <c r="FC727" s="104"/>
      <c r="FD727" s="104"/>
      <c r="FE727" s="104"/>
      <c r="FF727" s="105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</row>
    <row r="728" spans="1:208" ht="14.25" customHeight="1" x14ac:dyDescent="0.2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4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41"/>
      <c r="BE728" s="91"/>
      <c r="BF728" s="91"/>
      <c r="BG728" s="91"/>
      <c r="BH728" s="91"/>
      <c r="BI728" s="41"/>
      <c r="BJ728" s="91"/>
      <c r="BK728" s="91"/>
      <c r="BL728" s="91"/>
      <c r="BM728" s="91"/>
      <c r="BN728" s="91"/>
      <c r="BO728" s="91"/>
      <c r="BP728" s="91"/>
      <c r="BQ728" s="91"/>
      <c r="BR728" s="41"/>
      <c r="BS728" s="41"/>
      <c r="BT728" s="41"/>
      <c r="BU728" s="41"/>
      <c r="BV728" s="41"/>
      <c r="BW728" s="41"/>
      <c r="BX728" s="91"/>
      <c r="BY728" s="91"/>
      <c r="BZ728" s="91"/>
      <c r="CA728" s="91"/>
      <c r="CB728" s="41"/>
      <c r="CC728" s="91"/>
      <c r="CD728" s="91"/>
      <c r="CE728" s="91"/>
      <c r="CF728" s="91"/>
      <c r="CG728" s="41"/>
      <c r="CH728" s="41"/>
      <c r="CI728" s="41"/>
      <c r="CJ728" s="41"/>
      <c r="CK728" s="4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6"/>
      <c r="DB728" s="96"/>
      <c r="DC728" s="96"/>
      <c r="DD728" s="96"/>
      <c r="DE728" s="96"/>
      <c r="DF728" s="96"/>
      <c r="DG728" s="91"/>
      <c r="DH728" s="91"/>
      <c r="DI728" s="91"/>
      <c r="DJ728" s="91"/>
      <c r="DK728" s="96"/>
      <c r="DL728" s="96"/>
      <c r="DM728" s="96"/>
      <c r="DN728" s="96"/>
      <c r="DO728" s="96"/>
      <c r="DP728" s="96"/>
      <c r="DQ728" s="96"/>
      <c r="DR728" s="96"/>
      <c r="DS728" s="96"/>
      <c r="DT728" s="96"/>
      <c r="DU728" s="91"/>
      <c r="DV728" s="91"/>
      <c r="DW728" s="91"/>
      <c r="DX728" s="91"/>
      <c r="DY728" s="91"/>
      <c r="DZ728" s="91"/>
      <c r="EA728" s="91"/>
      <c r="EB728" s="91"/>
      <c r="EC728" s="91"/>
      <c r="ED728" s="91"/>
      <c r="EE728" s="91"/>
      <c r="EF728" s="91"/>
      <c r="EG728" s="91"/>
      <c r="EH728" s="91"/>
      <c r="EI728" s="91"/>
      <c r="EJ728" s="91"/>
      <c r="EK728" s="91"/>
      <c r="EL728" s="91"/>
      <c r="EM728" s="91"/>
      <c r="EN728" s="91"/>
      <c r="EO728" s="91"/>
      <c r="EP728" s="91"/>
      <c r="EQ728" s="91"/>
      <c r="ER728" s="91"/>
      <c r="ES728" s="91"/>
      <c r="ET728" s="91"/>
      <c r="EU728" s="91"/>
      <c r="EV728" s="91"/>
      <c r="EW728" s="91"/>
      <c r="EX728" s="91"/>
      <c r="EY728" s="104"/>
      <c r="EZ728" s="104"/>
      <c r="FA728" s="104"/>
      <c r="FB728" s="104"/>
      <c r="FC728" s="104"/>
      <c r="FD728" s="104"/>
      <c r="FE728" s="104"/>
      <c r="FF728" s="105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</row>
    <row r="729" spans="1:208" ht="14.25" customHeight="1" x14ac:dyDescent="0.2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4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41"/>
      <c r="BE729" s="91"/>
      <c r="BF729" s="91"/>
      <c r="BG729" s="91"/>
      <c r="BH729" s="91"/>
      <c r="BI729" s="41"/>
      <c r="BJ729" s="91"/>
      <c r="BK729" s="91"/>
      <c r="BL729" s="91"/>
      <c r="BM729" s="91"/>
      <c r="BN729" s="91"/>
      <c r="BO729" s="91"/>
      <c r="BP729" s="91"/>
      <c r="BQ729" s="91"/>
      <c r="BR729" s="41"/>
      <c r="BS729" s="41"/>
      <c r="BT729" s="41"/>
      <c r="BU729" s="41"/>
      <c r="BV729" s="41"/>
      <c r="BW729" s="41"/>
      <c r="BX729" s="91"/>
      <c r="BY729" s="91"/>
      <c r="BZ729" s="91"/>
      <c r="CA729" s="91"/>
      <c r="CB729" s="41"/>
      <c r="CC729" s="91"/>
      <c r="CD729" s="91"/>
      <c r="CE729" s="91"/>
      <c r="CF729" s="91"/>
      <c r="CG729" s="41"/>
      <c r="CH729" s="41"/>
      <c r="CI729" s="41"/>
      <c r="CJ729" s="41"/>
      <c r="CK729" s="4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6"/>
      <c r="DB729" s="96"/>
      <c r="DC729" s="96"/>
      <c r="DD729" s="96"/>
      <c r="DE729" s="96"/>
      <c r="DF729" s="96"/>
      <c r="DG729" s="91"/>
      <c r="DH729" s="91"/>
      <c r="DI729" s="91"/>
      <c r="DJ729" s="91"/>
      <c r="DK729" s="96"/>
      <c r="DL729" s="96"/>
      <c r="DM729" s="96"/>
      <c r="DN729" s="96"/>
      <c r="DO729" s="96"/>
      <c r="DP729" s="96"/>
      <c r="DQ729" s="96"/>
      <c r="DR729" s="96"/>
      <c r="DS729" s="96"/>
      <c r="DT729" s="96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  <c r="EJ729" s="91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104"/>
      <c r="EZ729" s="104"/>
      <c r="FA729" s="104"/>
      <c r="FB729" s="104"/>
      <c r="FC729" s="104"/>
      <c r="FD729" s="104"/>
      <c r="FE729" s="104"/>
      <c r="FF729" s="105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</row>
    <row r="730" spans="1:208" ht="14.25" customHeight="1" x14ac:dyDescent="0.2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4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41"/>
      <c r="BE730" s="91"/>
      <c r="BF730" s="91"/>
      <c r="BG730" s="91"/>
      <c r="BH730" s="91"/>
      <c r="BI730" s="41"/>
      <c r="BJ730" s="91"/>
      <c r="BK730" s="91"/>
      <c r="BL730" s="91"/>
      <c r="BM730" s="91"/>
      <c r="BN730" s="91"/>
      <c r="BO730" s="91"/>
      <c r="BP730" s="91"/>
      <c r="BQ730" s="91"/>
      <c r="BR730" s="41"/>
      <c r="BS730" s="41"/>
      <c r="BT730" s="41"/>
      <c r="BU730" s="41"/>
      <c r="BV730" s="41"/>
      <c r="BW730" s="41"/>
      <c r="BX730" s="91"/>
      <c r="BY730" s="91"/>
      <c r="BZ730" s="91"/>
      <c r="CA730" s="91"/>
      <c r="CB730" s="41"/>
      <c r="CC730" s="91"/>
      <c r="CD730" s="91"/>
      <c r="CE730" s="91"/>
      <c r="CF730" s="91"/>
      <c r="CG730" s="41"/>
      <c r="CH730" s="41"/>
      <c r="CI730" s="41"/>
      <c r="CJ730" s="41"/>
      <c r="CK730" s="4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6"/>
      <c r="DB730" s="96"/>
      <c r="DC730" s="96"/>
      <c r="DD730" s="96"/>
      <c r="DE730" s="96"/>
      <c r="DF730" s="96"/>
      <c r="DG730" s="91"/>
      <c r="DH730" s="91"/>
      <c r="DI730" s="91"/>
      <c r="DJ730" s="91"/>
      <c r="DK730" s="96"/>
      <c r="DL730" s="96"/>
      <c r="DM730" s="96"/>
      <c r="DN730" s="96"/>
      <c r="DO730" s="96"/>
      <c r="DP730" s="96"/>
      <c r="DQ730" s="96"/>
      <c r="DR730" s="96"/>
      <c r="DS730" s="96"/>
      <c r="DT730" s="96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  <c r="EJ730" s="91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104"/>
      <c r="EZ730" s="104"/>
      <c r="FA730" s="104"/>
      <c r="FB730" s="104"/>
      <c r="FC730" s="104"/>
      <c r="FD730" s="104"/>
      <c r="FE730" s="104"/>
      <c r="FF730" s="105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</row>
    <row r="731" spans="1:208" ht="14.25" customHeight="1" x14ac:dyDescent="0.2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4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41"/>
      <c r="BE731" s="91"/>
      <c r="BF731" s="91"/>
      <c r="BG731" s="91"/>
      <c r="BH731" s="91"/>
      <c r="BI731" s="41"/>
      <c r="BJ731" s="91"/>
      <c r="BK731" s="91"/>
      <c r="BL731" s="91"/>
      <c r="BM731" s="91"/>
      <c r="BN731" s="91"/>
      <c r="BO731" s="91"/>
      <c r="BP731" s="91"/>
      <c r="BQ731" s="91"/>
      <c r="BR731" s="41"/>
      <c r="BS731" s="41"/>
      <c r="BT731" s="41"/>
      <c r="BU731" s="41"/>
      <c r="BV731" s="41"/>
      <c r="BW731" s="41"/>
      <c r="BX731" s="91"/>
      <c r="BY731" s="91"/>
      <c r="BZ731" s="91"/>
      <c r="CA731" s="91"/>
      <c r="CB731" s="41"/>
      <c r="CC731" s="91"/>
      <c r="CD731" s="91"/>
      <c r="CE731" s="91"/>
      <c r="CF731" s="91"/>
      <c r="CG731" s="41"/>
      <c r="CH731" s="41"/>
      <c r="CI731" s="41"/>
      <c r="CJ731" s="41"/>
      <c r="CK731" s="4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6"/>
      <c r="DB731" s="96"/>
      <c r="DC731" s="96"/>
      <c r="DD731" s="96"/>
      <c r="DE731" s="96"/>
      <c r="DF731" s="96"/>
      <c r="DG731" s="91"/>
      <c r="DH731" s="91"/>
      <c r="DI731" s="91"/>
      <c r="DJ731" s="91"/>
      <c r="DK731" s="96"/>
      <c r="DL731" s="96"/>
      <c r="DM731" s="96"/>
      <c r="DN731" s="96"/>
      <c r="DO731" s="96"/>
      <c r="DP731" s="96"/>
      <c r="DQ731" s="96"/>
      <c r="DR731" s="96"/>
      <c r="DS731" s="96"/>
      <c r="DT731" s="96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  <c r="EJ731" s="9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104"/>
      <c r="EZ731" s="104"/>
      <c r="FA731" s="104"/>
      <c r="FB731" s="104"/>
      <c r="FC731" s="104"/>
      <c r="FD731" s="104"/>
      <c r="FE731" s="104"/>
      <c r="FF731" s="105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</row>
    <row r="732" spans="1:208" ht="14.25" customHeight="1" x14ac:dyDescent="0.2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4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41"/>
      <c r="BE732" s="91"/>
      <c r="BF732" s="91"/>
      <c r="BG732" s="91"/>
      <c r="BH732" s="91"/>
      <c r="BI732" s="41"/>
      <c r="BJ732" s="91"/>
      <c r="BK732" s="91"/>
      <c r="BL732" s="91"/>
      <c r="BM732" s="91"/>
      <c r="BN732" s="91"/>
      <c r="BO732" s="91"/>
      <c r="BP732" s="91"/>
      <c r="BQ732" s="91"/>
      <c r="BR732" s="41"/>
      <c r="BS732" s="41"/>
      <c r="BT732" s="41"/>
      <c r="BU732" s="41"/>
      <c r="BV732" s="41"/>
      <c r="BW732" s="41"/>
      <c r="BX732" s="91"/>
      <c r="BY732" s="91"/>
      <c r="BZ732" s="91"/>
      <c r="CA732" s="91"/>
      <c r="CB732" s="41"/>
      <c r="CC732" s="91"/>
      <c r="CD732" s="91"/>
      <c r="CE732" s="91"/>
      <c r="CF732" s="91"/>
      <c r="CG732" s="41"/>
      <c r="CH732" s="41"/>
      <c r="CI732" s="41"/>
      <c r="CJ732" s="41"/>
      <c r="CK732" s="4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6"/>
      <c r="DB732" s="96"/>
      <c r="DC732" s="96"/>
      <c r="DD732" s="96"/>
      <c r="DE732" s="96"/>
      <c r="DF732" s="96"/>
      <c r="DG732" s="91"/>
      <c r="DH732" s="91"/>
      <c r="DI732" s="91"/>
      <c r="DJ732" s="91"/>
      <c r="DK732" s="96"/>
      <c r="DL732" s="96"/>
      <c r="DM732" s="96"/>
      <c r="DN732" s="96"/>
      <c r="DO732" s="96"/>
      <c r="DP732" s="96"/>
      <c r="DQ732" s="96"/>
      <c r="DR732" s="96"/>
      <c r="DS732" s="96"/>
      <c r="DT732" s="96"/>
      <c r="DU732" s="91"/>
      <c r="DV732" s="91"/>
      <c r="DW732" s="91"/>
      <c r="DX732" s="91"/>
      <c r="DY732" s="91"/>
      <c r="DZ732" s="91"/>
      <c r="EA732" s="91"/>
      <c r="EB732" s="91"/>
      <c r="EC732" s="91"/>
      <c r="ED732" s="91"/>
      <c r="EE732" s="91"/>
      <c r="EF732" s="91"/>
      <c r="EG732" s="91"/>
      <c r="EH732" s="91"/>
      <c r="EI732" s="91"/>
      <c r="EJ732" s="91"/>
      <c r="EK732" s="91"/>
      <c r="EL732" s="91"/>
      <c r="EM732" s="91"/>
      <c r="EN732" s="91"/>
      <c r="EO732" s="91"/>
      <c r="EP732" s="91"/>
      <c r="EQ732" s="91"/>
      <c r="ER732" s="91"/>
      <c r="ES732" s="91"/>
      <c r="ET732" s="91"/>
      <c r="EU732" s="91"/>
      <c r="EV732" s="91"/>
      <c r="EW732" s="91"/>
      <c r="EX732" s="91"/>
      <c r="EY732" s="104"/>
      <c r="EZ732" s="104"/>
      <c r="FA732" s="104"/>
      <c r="FB732" s="104"/>
      <c r="FC732" s="104"/>
      <c r="FD732" s="104"/>
      <c r="FE732" s="104"/>
      <c r="FF732" s="105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</row>
    <row r="733" spans="1:208" ht="14.25" customHeight="1" x14ac:dyDescent="0.2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4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41"/>
      <c r="BE733" s="91"/>
      <c r="BF733" s="91"/>
      <c r="BG733" s="91"/>
      <c r="BH733" s="91"/>
      <c r="BI733" s="41"/>
      <c r="BJ733" s="91"/>
      <c r="BK733" s="91"/>
      <c r="BL733" s="91"/>
      <c r="BM733" s="91"/>
      <c r="BN733" s="91"/>
      <c r="BO733" s="91"/>
      <c r="BP733" s="91"/>
      <c r="BQ733" s="91"/>
      <c r="BR733" s="41"/>
      <c r="BS733" s="41"/>
      <c r="BT733" s="41"/>
      <c r="BU733" s="41"/>
      <c r="BV733" s="41"/>
      <c r="BW733" s="41"/>
      <c r="BX733" s="91"/>
      <c r="BY733" s="91"/>
      <c r="BZ733" s="91"/>
      <c r="CA733" s="91"/>
      <c r="CB733" s="41"/>
      <c r="CC733" s="91"/>
      <c r="CD733" s="91"/>
      <c r="CE733" s="91"/>
      <c r="CF733" s="91"/>
      <c r="CG733" s="41"/>
      <c r="CH733" s="41"/>
      <c r="CI733" s="41"/>
      <c r="CJ733" s="41"/>
      <c r="CK733" s="4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6"/>
      <c r="DB733" s="96"/>
      <c r="DC733" s="96"/>
      <c r="DD733" s="96"/>
      <c r="DE733" s="96"/>
      <c r="DF733" s="96"/>
      <c r="DG733" s="91"/>
      <c r="DH733" s="91"/>
      <c r="DI733" s="91"/>
      <c r="DJ733" s="91"/>
      <c r="DK733" s="96"/>
      <c r="DL733" s="96"/>
      <c r="DM733" s="96"/>
      <c r="DN733" s="96"/>
      <c r="DO733" s="96"/>
      <c r="DP733" s="96"/>
      <c r="DQ733" s="96"/>
      <c r="DR733" s="96"/>
      <c r="DS733" s="96"/>
      <c r="DT733" s="96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  <c r="EJ733" s="9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104"/>
      <c r="EZ733" s="104"/>
      <c r="FA733" s="104"/>
      <c r="FB733" s="104"/>
      <c r="FC733" s="104"/>
      <c r="FD733" s="104"/>
      <c r="FE733" s="104"/>
      <c r="FF733" s="105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</row>
    <row r="734" spans="1:208" ht="14.25" customHeight="1" x14ac:dyDescent="0.2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4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41"/>
      <c r="BE734" s="91"/>
      <c r="BF734" s="91"/>
      <c r="BG734" s="91"/>
      <c r="BH734" s="91"/>
      <c r="BI734" s="41"/>
      <c r="BJ734" s="91"/>
      <c r="BK734" s="91"/>
      <c r="BL734" s="91"/>
      <c r="BM734" s="91"/>
      <c r="BN734" s="91"/>
      <c r="BO734" s="91"/>
      <c r="BP734" s="91"/>
      <c r="BQ734" s="91"/>
      <c r="BR734" s="41"/>
      <c r="BS734" s="41"/>
      <c r="BT734" s="41"/>
      <c r="BU734" s="41"/>
      <c r="BV734" s="41"/>
      <c r="BW734" s="41"/>
      <c r="BX734" s="91"/>
      <c r="BY734" s="91"/>
      <c r="BZ734" s="91"/>
      <c r="CA734" s="91"/>
      <c r="CB734" s="41"/>
      <c r="CC734" s="91"/>
      <c r="CD734" s="91"/>
      <c r="CE734" s="91"/>
      <c r="CF734" s="91"/>
      <c r="CG734" s="41"/>
      <c r="CH734" s="41"/>
      <c r="CI734" s="41"/>
      <c r="CJ734" s="41"/>
      <c r="CK734" s="4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6"/>
      <c r="DB734" s="96"/>
      <c r="DC734" s="96"/>
      <c r="DD734" s="96"/>
      <c r="DE734" s="96"/>
      <c r="DF734" s="96"/>
      <c r="DG734" s="91"/>
      <c r="DH734" s="91"/>
      <c r="DI734" s="91"/>
      <c r="DJ734" s="91"/>
      <c r="DK734" s="96"/>
      <c r="DL734" s="96"/>
      <c r="DM734" s="96"/>
      <c r="DN734" s="96"/>
      <c r="DO734" s="96"/>
      <c r="DP734" s="96"/>
      <c r="DQ734" s="96"/>
      <c r="DR734" s="96"/>
      <c r="DS734" s="96"/>
      <c r="DT734" s="96"/>
      <c r="DU734" s="91"/>
      <c r="DV734" s="91"/>
      <c r="DW734" s="91"/>
      <c r="DX734" s="91"/>
      <c r="DY734" s="91"/>
      <c r="DZ734" s="91"/>
      <c r="EA734" s="91"/>
      <c r="EB734" s="91"/>
      <c r="EC734" s="91"/>
      <c r="ED734" s="91"/>
      <c r="EE734" s="91"/>
      <c r="EF734" s="91"/>
      <c r="EG734" s="91"/>
      <c r="EH734" s="91"/>
      <c r="EI734" s="91"/>
      <c r="EJ734" s="91"/>
      <c r="EK734" s="91"/>
      <c r="EL734" s="91"/>
      <c r="EM734" s="91"/>
      <c r="EN734" s="91"/>
      <c r="EO734" s="91"/>
      <c r="EP734" s="91"/>
      <c r="EQ734" s="91"/>
      <c r="ER734" s="91"/>
      <c r="ES734" s="91"/>
      <c r="ET734" s="91"/>
      <c r="EU734" s="91"/>
      <c r="EV734" s="91"/>
      <c r="EW734" s="91"/>
      <c r="EX734" s="91"/>
      <c r="EY734" s="104"/>
      <c r="EZ734" s="104"/>
      <c r="FA734" s="104"/>
      <c r="FB734" s="104"/>
      <c r="FC734" s="104"/>
      <c r="FD734" s="104"/>
      <c r="FE734" s="104"/>
      <c r="FF734" s="105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</row>
    <row r="735" spans="1:208" ht="14.25" customHeight="1" x14ac:dyDescent="0.2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4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41"/>
      <c r="BE735" s="91"/>
      <c r="BF735" s="91"/>
      <c r="BG735" s="91"/>
      <c r="BH735" s="91"/>
      <c r="BI735" s="41"/>
      <c r="BJ735" s="91"/>
      <c r="BK735" s="91"/>
      <c r="BL735" s="91"/>
      <c r="BM735" s="91"/>
      <c r="BN735" s="91"/>
      <c r="BO735" s="91"/>
      <c r="BP735" s="91"/>
      <c r="BQ735" s="91"/>
      <c r="BR735" s="41"/>
      <c r="BS735" s="41"/>
      <c r="BT735" s="41"/>
      <c r="BU735" s="41"/>
      <c r="BV735" s="41"/>
      <c r="BW735" s="41"/>
      <c r="BX735" s="91"/>
      <c r="BY735" s="91"/>
      <c r="BZ735" s="91"/>
      <c r="CA735" s="91"/>
      <c r="CB735" s="41"/>
      <c r="CC735" s="91"/>
      <c r="CD735" s="91"/>
      <c r="CE735" s="91"/>
      <c r="CF735" s="91"/>
      <c r="CG735" s="41"/>
      <c r="CH735" s="41"/>
      <c r="CI735" s="41"/>
      <c r="CJ735" s="41"/>
      <c r="CK735" s="4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6"/>
      <c r="DB735" s="96"/>
      <c r="DC735" s="96"/>
      <c r="DD735" s="96"/>
      <c r="DE735" s="96"/>
      <c r="DF735" s="96"/>
      <c r="DG735" s="91"/>
      <c r="DH735" s="91"/>
      <c r="DI735" s="91"/>
      <c r="DJ735" s="91"/>
      <c r="DK735" s="96"/>
      <c r="DL735" s="96"/>
      <c r="DM735" s="96"/>
      <c r="DN735" s="96"/>
      <c r="DO735" s="96"/>
      <c r="DP735" s="96"/>
      <c r="DQ735" s="96"/>
      <c r="DR735" s="96"/>
      <c r="DS735" s="96"/>
      <c r="DT735" s="96"/>
      <c r="DU735" s="91"/>
      <c r="DV735" s="91"/>
      <c r="DW735" s="91"/>
      <c r="DX735" s="91"/>
      <c r="DY735" s="91"/>
      <c r="DZ735" s="91"/>
      <c r="EA735" s="91"/>
      <c r="EB735" s="91"/>
      <c r="EC735" s="91"/>
      <c r="ED735" s="91"/>
      <c r="EE735" s="91"/>
      <c r="EF735" s="91"/>
      <c r="EG735" s="91"/>
      <c r="EH735" s="91"/>
      <c r="EI735" s="91"/>
      <c r="EJ735" s="91"/>
      <c r="EK735" s="91"/>
      <c r="EL735" s="91"/>
      <c r="EM735" s="91"/>
      <c r="EN735" s="91"/>
      <c r="EO735" s="91"/>
      <c r="EP735" s="91"/>
      <c r="EQ735" s="91"/>
      <c r="ER735" s="91"/>
      <c r="ES735" s="91"/>
      <c r="ET735" s="91"/>
      <c r="EU735" s="91"/>
      <c r="EV735" s="91"/>
      <c r="EW735" s="91"/>
      <c r="EX735" s="91"/>
      <c r="EY735" s="104"/>
      <c r="EZ735" s="104"/>
      <c r="FA735" s="104"/>
      <c r="FB735" s="104"/>
      <c r="FC735" s="104"/>
      <c r="FD735" s="104"/>
      <c r="FE735" s="104"/>
      <c r="FF735" s="105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</row>
    <row r="736" spans="1:208" ht="14.25" customHeight="1" x14ac:dyDescent="0.2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4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41"/>
      <c r="BE736" s="91"/>
      <c r="BF736" s="91"/>
      <c r="BG736" s="91"/>
      <c r="BH736" s="91"/>
      <c r="BI736" s="41"/>
      <c r="BJ736" s="91"/>
      <c r="BK736" s="91"/>
      <c r="BL736" s="91"/>
      <c r="BM736" s="91"/>
      <c r="BN736" s="91"/>
      <c r="BO736" s="91"/>
      <c r="BP736" s="91"/>
      <c r="BQ736" s="91"/>
      <c r="BR736" s="41"/>
      <c r="BS736" s="41"/>
      <c r="BT736" s="41"/>
      <c r="BU736" s="41"/>
      <c r="BV736" s="41"/>
      <c r="BW736" s="41"/>
      <c r="BX736" s="91"/>
      <c r="BY736" s="91"/>
      <c r="BZ736" s="91"/>
      <c r="CA736" s="91"/>
      <c r="CB736" s="41"/>
      <c r="CC736" s="91"/>
      <c r="CD736" s="91"/>
      <c r="CE736" s="91"/>
      <c r="CF736" s="91"/>
      <c r="CG736" s="41"/>
      <c r="CH736" s="41"/>
      <c r="CI736" s="41"/>
      <c r="CJ736" s="41"/>
      <c r="CK736" s="4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6"/>
      <c r="DB736" s="96"/>
      <c r="DC736" s="96"/>
      <c r="DD736" s="96"/>
      <c r="DE736" s="96"/>
      <c r="DF736" s="96"/>
      <c r="DG736" s="91"/>
      <c r="DH736" s="91"/>
      <c r="DI736" s="91"/>
      <c r="DJ736" s="91"/>
      <c r="DK736" s="96"/>
      <c r="DL736" s="96"/>
      <c r="DM736" s="96"/>
      <c r="DN736" s="96"/>
      <c r="DO736" s="96"/>
      <c r="DP736" s="96"/>
      <c r="DQ736" s="96"/>
      <c r="DR736" s="96"/>
      <c r="DS736" s="96"/>
      <c r="DT736" s="96"/>
      <c r="DU736" s="91"/>
      <c r="DV736" s="91"/>
      <c r="DW736" s="91"/>
      <c r="DX736" s="91"/>
      <c r="DY736" s="91"/>
      <c r="DZ736" s="91"/>
      <c r="EA736" s="91"/>
      <c r="EB736" s="91"/>
      <c r="EC736" s="91"/>
      <c r="ED736" s="91"/>
      <c r="EE736" s="91"/>
      <c r="EF736" s="91"/>
      <c r="EG736" s="91"/>
      <c r="EH736" s="91"/>
      <c r="EI736" s="91"/>
      <c r="EJ736" s="91"/>
      <c r="EK736" s="91"/>
      <c r="EL736" s="91"/>
      <c r="EM736" s="91"/>
      <c r="EN736" s="91"/>
      <c r="EO736" s="91"/>
      <c r="EP736" s="91"/>
      <c r="EQ736" s="91"/>
      <c r="ER736" s="91"/>
      <c r="ES736" s="91"/>
      <c r="ET736" s="91"/>
      <c r="EU736" s="91"/>
      <c r="EV736" s="91"/>
      <c r="EW736" s="91"/>
      <c r="EX736" s="91"/>
      <c r="EY736" s="104"/>
      <c r="EZ736" s="104"/>
      <c r="FA736" s="104"/>
      <c r="FB736" s="104"/>
      <c r="FC736" s="104"/>
      <c r="FD736" s="104"/>
      <c r="FE736" s="104"/>
      <c r="FF736" s="105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</row>
    <row r="737" spans="1:208" ht="14.25" customHeight="1" x14ac:dyDescent="0.2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4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41"/>
      <c r="BE737" s="91"/>
      <c r="BF737" s="91"/>
      <c r="BG737" s="91"/>
      <c r="BH737" s="91"/>
      <c r="BI737" s="41"/>
      <c r="BJ737" s="91"/>
      <c r="BK737" s="91"/>
      <c r="BL737" s="91"/>
      <c r="BM737" s="91"/>
      <c r="BN737" s="91"/>
      <c r="BO737" s="91"/>
      <c r="BP737" s="91"/>
      <c r="BQ737" s="91"/>
      <c r="BR737" s="41"/>
      <c r="BS737" s="41"/>
      <c r="BT737" s="41"/>
      <c r="BU737" s="41"/>
      <c r="BV737" s="41"/>
      <c r="BW737" s="41"/>
      <c r="BX737" s="91"/>
      <c r="BY737" s="91"/>
      <c r="BZ737" s="91"/>
      <c r="CA737" s="91"/>
      <c r="CB737" s="41"/>
      <c r="CC737" s="91"/>
      <c r="CD737" s="91"/>
      <c r="CE737" s="91"/>
      <c r="CF737" s="91"/>
      <c r="CG737" s="41"/>
      <c r="CH737" s="41"/>
      <c r="CI737" s="41"/>
      <c r="CJ737" s="41"/>
      <c r="CK737" s="4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6"/>
      <c r="DB737" s="96"/>
      <c r="DC737" s="96"/>
      <c r="DD737" s="96"/>
      <c r="DE737" s="96"/>
      <c r="DF737" s="96"/>
      <c r="DG737" s="91"/>
      <c r="DH737" s="91"/>
      <c r="DI737" s="91"/>
      <c r="DJ737" s="91"/>
      <c r="DK737" s="96"/>
      <c r="DL737" s="96"/>
      <c r="DM737" s="96"/>
      <c r="DN737" s="96"/>
      <c r="DO737" s="96"/>
      <c r="DP737" s="96"/>
      <c r="DQ737" s="96"/>
      <c r="DR737" s="96"/>
      <c r="DS737" s="96"/>
      <c r="DT737" s="96"/>
      <c r="DU737" s="91"/>
      <c r="DV737" s="91"/>
      <c r="DW737" s="91"/>
      <c r="DX737" s="91"/>
      <c r="DY737" s="91"/>
      <c r="DZ737" s="91"/>
      <c r="EA737" s="91"/>
      <c r="EB737" s="91"/>
      <c r="EC737" s="91"/>
      <c r="ED737" s="91"/>
      <c r="EE737" s="91"/>
      <c r="EF737" s="91"/>
      <c r="EG737" s="91"/>
      <c r="EH737" s="91"/>
      <c r="EI737" s="91"/>
      <c r="EJ737" s="91"/>
      <c r="EK737" s="91"/>
      <c r="EL737" s="91"/>
      <c r="EM737" s="91"/>
      <c r="EN737" s="91"/>
      <c r="EO737" s="91"/>
      <c r="EP737" s="91"/>
      <c r="EQ737" s="91"/>
      <c r="ER737" s="91"/>
      <c r="ES737" s="91"/>
      <c r="ET737" s="91"/>
      <c r="EU737" s="91"/>
      <c r="EV737" s="91"/>
      <c r="EW737" s="91"/>
      <c r="EX737" s="91"/>
      <c r="EY737" s="104"/>
      <c r="EZ737" s="104"/>
      <c r="FA737" s="104"/>
      <c r="FB737" s="104"/>
      <c r="FC737" s="104"/>
      <c r="FD737" s="104"/>
      <c r="FE737" s="104"/>
      <c r="FF737" s="105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</row>
    <row r="738" spans="1:208" ht="14.25" customHeight="1" x14ac:dyDescent="0.2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4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41"/>
      <c r="BE738" s="91"/>
      <c r="BF738" s="91"/>
      <c r="BG738" s="91"/>
      <c r="BH738" s="91"/>
      <c r="BI738" s="41"/>
      <c r="BJ738" s="91"/>
      <c r="BK738" s="91"/>
      <c r="BL738" s="91"/>
      <c r="BM738" s="91"/>
      <c r="BN738" s="91"/>
      <c r="BO738" s="91"/>
      <c r="BP738" s="91"/>
      <c r="BQ738" s="91"/>
      <c r="BR738" s="41"/>
      <c r="BS738" s="41"/>
      <c r="BT738" s="41"/>
      <c r="BU738" s="41"/>
      <c r="BV738" s="41"/>
      <c r="BW738" s="41"/>
      <c r="BX738" s="91"/>
      <c r="BY738" s="91"/>
      <c r="BZ738" s="91"/>
      <c r="CA738" s="91"/>
      <c r="CB738" s="41"/>
      <c r="CC738" s="91"/>
      <c r="CD738" s="91"/>
      <c r="CE738" s="91"/>
      <c r="CF738" s="91"/>
      <c r="CG738" s="41"/>
      <c r="CH738" s="41"/>
      <c r="CI738" s="41"/>
      <c r="CJ738" s="41"/>
      <c r="CK738" s="4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6"/>
      <c r="DB738" s="96"/>
      <c r="DC738" s="96"/>
      <c r="DD738" s="96"/>
      <c r="DE738" s="96"/>
      <c r="DF738" s="96"/>
      <c r="DG738" s="91"/>
      <c r="DH738" s="91"/>
      <c r="DI738" s="91"/>
      <c r="DJ738" s="91"/>
      <c r="DK738" s="96"/>
      <c r="DL738" s="96"/>
      <c r="DM738" s="96"/>
      <c r="DN738" s="96"/>
      <c r="DO738" s="96"/>
      <c r="DP738" s="96"/>
      <c r="DQ738" s="96"/>
      <c r="DR738" s="96"/>
      <c r="DS738" s="96"/>
      <c r="DT738" s="96"/>
      <c r="DU738" s="91"/>
      <c r="DV738" s="91"/>
      <c r="DW738" s="91"/>
      <c r="DX738" s="91"/>
      <c r="DY738" s="91"/>
      <c r="DZ738" s="91"/>
      <c r="EA738" s="91"/>
      <c r="EB738" s="91"/>
      <c r="EC738" s="91"/>
      <c r="ED738" s="91"/>
      <c r="EE738" s="91"/>
      <c r="EF738" s="91"/>
      <c r="EG738" s="91"/>
      <c r="EH738" s="91"/>
      <c r="EI738" s="91"/>
      <c r="EJ738" s="91"/>
      <c r="EK738" s="91"/>
      <c r="EL738" s="91"/>
      <c r="EM738" s="91"/>
      <c r="EN738" s="91"/>
      <c r="EO738" s="91"/>
      <c r="EP738" s="91"/>
      <c r="EQ738" s="91"/>
      <c r="ER738" s="91"/>
      <c r="ES738" s="91"/>
      <c r="ET738" s="91"/>
      <c r="EU738" s="91"/>
      <c r="EV738" s="91"/>
      <c r="EW738" s="91"/>
      <c r="EX738" s="91"/>
      <c r="EY738" s="104"/>
      <c r="EZ738" s="104"/>
      <c r="FA738" s="104"/>
      <c r="FB738" s="104"/>
      <c r="FC738" s="104"/>
      <c r="FD738" s="104"/>
      <c r="FE738" s="104"/>
      <c r="FF738" s="105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</row>
    <row r="739" spans="1:208" ht="14.25" customHeight="1" x14ac:dyDescent="0.2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4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41"/>
      <c r="BE739" s="91"/>
      <c r="BF739" s="91"/>
      <c r="BG739" s="91"/>
      <c r="BH739" s="91"/>
      <c r="BI739" s="41"/>
      <c r="BJ739" s="91"/>
      <c r="BK739" s="91"/>
      <c r="BL739" s="91"/>
      <c r="BM739" s="91"/>
      <c r="BN739" s="91"/>
      <c r="BO739" s="91"/>
      <c r="BP739" s="91"/>
      <c r="BQ739" s="91"/>
      <c r="BR739" s="41"/>
      <c r="BS739" s="41"/>
      <c r="BT739" s="41"/>
      <c r="BU739" s="41"/>
      <c r="BV739" s="41"/>
      <c r="BW739" s="41"/>
      <c r="BX739" s="91"/>
      <c r="BY739" s="91"/>
      <c r="BZ739" s="91"/>
      <c r="CA739" s="91"/>
      <c r="CB739" s="41"/>
      <c r="CC739" s="91"/>
      <c r="CD739" s="91"/>
      <c r="CE739" s="91"/>
      <c r="CF739" s="91"/>
      <c r="CG739" s="41"/>
      <c r="CH739" s="41"/>
      <c r="CI739" s="41"/>
      <c r="CJ739" s="41"/>
      <c r="CK739" s="4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6"/>
      <c r="DB739" s="96"/>
      <c r="DC739" s="96"/>
      <c r="DD739" s="96"/>
      <c r="DE739" s="96"/>
      <c r="DF739" s="96"/>
      <c r="DG739" s="91"/>
      <c r="DH739" s="91"/>
      <c r="DI739" s="91"/>
      <c r="DJ739" s="91"/>
      <c r="DK739" s="96"/>
      <c r="DL739" s="96"/>
      <c r="DM739" s="96"/>
      <c r="DN739" s="96"/>
      <c r="DO739" s="96"/>
      <c r="DP739" s="96"/>
      <c r="DQ739" s="96"/>
      <c r="DR739" s="96"/>
      <c r="DS739" s="96"/>
      <c r="DT739" s="96"/>
      <c r="DU739" s="91"/>
      <c r="DV739" s="91"/>
      <c r="DW739" s="91"/>
      <c r="DX739" s="91"/>
      <c r="DY739" s="91"/>
      <c r="DZ739" s="91"/>
      <c r="EA739" s="91"/>
      <c r="EB739" s="91"/>
      <c r="EC739" s="91"/>
      <c r="ED739" s="91"/>
      <c r="EE739" s="91"/>
      <c r="EF739" s="91"/>
      <c r="EG739" s="91"/>
      <c r="EH739" s="91"/>
      <c r="EI739" s="91"/>
      <c r="EJ739" s="91"/>
      <c r="EK739" s="91"/>
      <c r="EL739" s="91"/>
      <c r="EM739" s="91"/>
      <c r="EN739" s="91"/>
      <c r="EO739" s="91"/>
      <c r="EP739" s="91"/>
      <c r="EQ739" s="91"/>
      <c r="ER739" s="91"/>
      <c r="ES739" s="91"/>
      <c r="ET739" s="91"/>
      <c r="EU739" s="91"/>
      <c r="EV739" s="91"/>
      <c r="EW739" s="91"/>
      <c r="EX739" s="91"/>
      <c r="EY739" s="104"/>
      <c r="EZ739" s="104"/>
      <c r="FA739" s="104"/>
      <c r="FB739" s="104"/>
      <c r="FC739" s="104"/>
      <c r="FD739" s="104"/>
      <c r="FE739" s="104"/>
      <c r="FF739" s="105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</row>
    <row r="740" spans="1:208" ht="14.25" customHeight="1" x14ac:dyDescent="0.2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4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41"/>
      <c r="BE740" s="91"/>
      <c r="BF740" s="91"/>
      <c r="BG740" s="91"/>
      <c r="BH740" s="91"/>
      <c r="BI740" s="41"/>
      <c r="BJ740" s="91"/>
      <c r="BK740" s="91"/>
      <c r="BL740" s="91"/>
      <c r="BM740" s="91"/>
      <c r="BN740" s="91"/>
      <c r="BO740" s="91"/>
      <c r="BP740" s="91"/>
      <c r="BQ740" s="91"/>
      <c r="BR740" s="41"/>
      <c r="BS740" s="41"/>
      <c r="BT740" s="41"/>
      <c r="BU740" s="41"/>
      <c r="BV740" s="41"/>
      <c r="BW740" s="41"/>
      <c r="BX740" s="91"/>
      <c r="BY740" s="91"/>
      <c r="BZ740" s="91"/>
      <c r="CA740" s="91"/>
      <c r="CB740" s="41"/>
      <c r="CC740" s="91"/>
      <c r="CD740" s="91"/>
      <c r="CE740" s="91"/>
      <c r="CF740" s="91"/>
      <c r="CG740" s="41"/>
      <c r="CH740" s="41"/>
      <c r="CI740" s="41"/>
      <c r="CJ740" s="41"/>
      <c r="CK740" s="4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6"/>
      <c r="DB740" s="96"/>
      <c r="DC740" s="96"/>
      <c r="DD740" s="96"/>
      <c r="DE740" s="96"/>
      <c r="DF740" s="96"/>
      <c r="DG740" s="91"/>
      <c r="DH740" s="91"/>
      <c r="DI740" s="91"/>
      <c r="DJ740" s="91"/>
      <c r="DK740" s="96"/>
      <c r="DL740" s="96"/>
      <c r="DM740" s="96"/>
      <c r="DN740" s="96"/>
      <c r="DO740" s="96"/>
      <c r="DP740" s="96"/>
      <c r="DQ740" s="96"/>
      <c r="DR740" s="96"/>
      <c r="DS740" s="96"/>
      <c r="DT740" s="96"/>
      <c r="DU740" s="91"/>
      <c r="DV740" s="91"/>
      <c r="DW740" s="91"/>
      <c r="DX740" s="91"/>
      <c r="DY740" s="91"/>
      <c r="DZ740" s="91"/>
      <c r="EA740" s="91"/>
      <c r="EB740" s="91"/>
      <c r="EC740" s="91"/>
      <c r="ED740" s="91"/>
      <c r="EE740" s="91"/>
      <c r="EF740" s="91"/>
      <c r="EG740" s="91"/>
      <c r="EH740" s="91"/>
      <c r="EI740" s="91"/>
      <c r="EJ740" s="91"/>
      <c r="EK740" s="91"/>
      <c r="EL740" s="91"/>
      <c r="EM740" s="91"/>
      <c r="EN740" s="91"/>
      <c r="EO740" s="91"/>
      <c r="EP740" s="91"/>
      <c r="EQ740" s="91"/>
      <c r="ER740" s="91"/>
      <c r="ES740" s="91"/>
      <c r="ET740" s="91"/>
      <c r="EU740" s="91"/>
      <c r="EV740" s="91"/>
      <c r="EW740" s="91"/>
      <c r="EX740" s="91"/>
      <c r="EY740" s="104"/>
      <c r="EZ740" s="104"/>
      <c r="FA740" s="104"/>
      <c r="FB740" s="104"/>
      <c r="FC740" s="104"/>
      <c r="FD740" s="104"/>
      <c r="FE740" s="104"/>
      <c r="FF740" s="105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</row>
    <row r="741" spans="1:208" ht="14.25" customHeight="1" x14ac:dyDescent="0.2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4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41"/>
      <c r="BE741" s="91"/>
      <c r="BF741" s="91"/>
      <c r="BG741" s="91"/>
      <c r="BH741" s="91"/>
      <c r="BI741" s="41"/>
      <c r="BJ741" s="91"/>
      <c r="BK741" s="91"/>
      <c r="BL741" s="91"/>
      <c r="BM741" s="91"/>
      <c r="BN741" s="91"/>
      <c r="BO741" s="91"/>
      <c r="BP741" s="91"/>
      <c r="BQ741" s="91"/>
      <c r="BR741" s="41"/>
      <c r="BS741" s="41"/>
      <c r="BT741" s="41"/>
      <c r="BU741" s="41"/>
      <c r="BV741" s="41"/>
      <c r="BW741" s="41"/>
      <c r="BX741" s="91"/>
      <c r="BY741" s="91"/>
      <c r="BZ741" s="91"/>
      <c r="CA741" s="91"/>
      <c r="CB741" s="41"/>
      <c r="CC741" s="91"/>
      <c r="CD741" s="91"/>
      <c r="CE741" s="91"/>
      <c r="CF741" s="91"/>
      <c r="CG741" s="41"/>
      <c r="CH741" s="41"/>
      <c r="CI741" s="41"/>
      <c r="CJ741" s="41"/>
      <c r="CK741" s="4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6"/>
      <c r="DB741" s="96"/>
      <c r="DC741" s="96"/>
      <c r="DD741" s="96"/>
      <c r="DE741" s="96"/>
      <c r="DF741" s="96"/>
      <c r="DG741" s="91"/>
      <c r="DH741" s="91"/>
      <c r="DI741" s="91"/>
      <c r="DJ741" s="91"/>
      <c r="DK741" s="96"/>
      <c r="DL741" s="96"/>
      <c r="DM741" s="96"/>
      <c r="DN741" s="96"/>
      <c r="DO741" s="96"/>
      <c r="DP741" s="96"/>
      <c r="DQ741" s="96"/>
      <c r="DR741" s="96"/>
      <c r="DS741" s="96"/>
      <c r="DT741" s="96"/>
      <c r="DU741" s="91"/>
      <c r="DV741" s="91"/>
      <c r="DW741" s="91"/>
      <c r="DX741" s="91"/>
      <c r="DY741" s="91"/>
      <c r="DZ741" s="91"/>
      <c r="EA741" s="91"/>
      <c r="EB741" s="91"/>
      <c r="EC741" s="91"/>
      <c r="ED741" s="91"/>
      <c r="EE741" s="91"/>
      <c r="EF741" s="91"/>
      <c r="EG741" s="91"/>
      <c r="EH741" s="91"/>
      <c r="EI741" s="91"/>
      <c r="EJ741" s="91"/>
      <c r="EK741" s="91"/>
      <c r="EL741" s="91"/>
      <c r="EM741" s="91"/>
      <c r="EN741" s="91"/>
      <c r="EO741" s="91"/>
      <c r="EP741" s="91"/>
      <c r="EQ741" s="91"/>
      <c r="ER741" s="91"/>
      <c r="ES741" s="91"/>
      <c r="ET741" s="91"/>
      <c r="EU741" s="91"/>
      <c r="EV741" s="91"/>
      <c r="EW741" s="91"/>
      <c r="EX741" s="91"/>
      <c r="EY741" s="104"/>
      <c r="EZ741" s="104"/>
      <c r="FA741" s="104"/>
      <c r="FB741" s="104"/>
      <c r="FC741" s="104"/>
      <c r="FD741" s="104"/>
      <c r="FE741" s="104"/>
      <c r="FF741" s="105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</row>
    <row r="742" spans="1:208" ht="14.25" customHeight="1" x14ac:dyDescent="0.2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4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41"/>
      <c r="BE742" s="91"/>
      <c r="BF742" s="91"/>
      <c r="BG742" s="91"/>
      <c r="BH742" s="91"/>
      <c r="BI742" s="41"/>
      <c r="BJ742" s="91"/>
      <c r="BK742" s="91"/>
      <c r="BL742" s="91"/>
      <c r="BM742" s="91"/>
      <c r="BN742" s="91"/>
      <c r="BO742" s="91"/>
      <c r="BP742" s="91"/>
      <c r="BQ742" s="91"/>
      <c r="BR742" s="41"/>
      <c r="BS742" s="41"/>
      <c r="BT742" s="41"/>
      <c r="BU742" s="41"/>
      <c r="BV742" s="41"/>
      <c r="BW742" s="41"/>
      <c r="BX742" s="91"/>
      <c r="BY742" s="91"/>
      <c r="BZ742" s="91"/>
      <c r="CA742" s="91"/>
      <c r="CB742" s="41"/>
      <c r="CC742" s="91"/>
      <c r="CD742" s="91"/>
      <c r="CE742" s="91"/>
      <c r="CF742" s="91"/>
      <c r="CG742" s="41"/>
      <c r="CH742" s="41"/>
      <c r="CI742" s="41"/>
      <c r="CJ742" s="41"/>
      <c r="CK742" s="4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6"/>
      <c r="DB742" s="96"/>
      <c r="DC742" s="96"/>
      <c r="DD742" s="96"/>
      <c r="DE742" s="96"/>
      <c r="DF742" s="96"/>
      <c r="DG742" s="91"/>
      <c r="DH742" s="91"/>
      <c r="DI742" s="91"/>
      <c r="DJ742" s="91"/>
      <c r="DK742" s="96"/>
      <c r="DL742" s="96"/>
      <c r="DM742" s="96"/>
      <c r="DN742" s="96"/>
      <c r="DO742" s="96"/>
      <c r="DP742" s="96"/>
      <c r="DQ742" s="96"/>
      <c r="DR742" s="96"/>
      <c r="DS742" s="96"/>
      <c r="DT742" s="96"/>
      <c r="DU742" s="91"/>
      <c r="DV742" s="91"/>
      <c r="DW742" s="91"/>
      <c r="DX742" s="91"/>
      <c r="DY742" s="91"/>
      <c r="DZ742" s="91"/>
      <c r="EA742" s="91"/>
      <c r="EB742" s="91"/>
      <c r="EC742" s="91"/>
      <c r="ED742" s="91"/>
      <c r="EE742" s="91"/>
      <c r="EF742" s="91"/>
      <c r="EG742" s="91"/>
      <c r="EH742" s="91"/>
      <c r="EI742" s="91"/>
      <c r="EJ742" s="91"/>
      <c r="EK742" s="91"/>
      <c r="EL742" s="91"/>
      <c r="EM742" s="91"/>
      <c r="EN742" s="91"/>
      <c r="EO742" s="91"/>
      <c r="EP742" s="91"/>
      <c r="EQ742" s="91"/>
      <c r="ER742" s="91"/>
      <c r="ES742" s="91"/>
      <c r="ET742" s="91"/>
      <c r="EU742" s="91"/>
      <c r="EV742" s="91"/>
      <c r="EW742" s="91"/>
      <c r="EX742" s="91"/>
      <c r="EY742" s="104"/>
      <c r="EZ742" s="104"/>
      <c r="FA742" s="104"/>
      <c r="FB742" s="104"/>
      <c r="FC742" s="104"/>
      <c r="FD742" s="104"/>
      <c r="FE742" s="104"/>
      <c r="FF742" s="105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</row>
    <row r="743" spans="1:208" ht="14.25" customHeight="1" x14ac:dyDescent="0.2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4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41"/>
      <c r="BE743" s="91"/>
      <c r="BF743" s="91"/>
      <c r="BG743" s="91"/>
      <c r="BH743" s="91"/>
      <c r="BI743" s="41"/>
      <c r="BJ743" s="91"/>
      <c r="BK743" s="91"/>
      <c r="BL743" s="91"/>
      <c r="BM743" s="91"/>
      <c r="BN743" s="91"/>
      <c r="BO743" s="91"/>
      <c r="BP743" s="91"/>
      <c r="BQ743" s="91"/>
      <c r="BR743" s="41"/>
      <c r="BS743" s="41"/>
      <c r="BT743" s="41"/>
      <c r="BU743" s="41"/>
      <c r="BV743" s="41"/>
      <c r="BW743" s="41"/>
      <c r="BX743" s="91"/>
      <c r="BY743" s="91"/>
      <c r="BZ743" s="91"/>
      <c r="CA743" s="91"/>
      <c r="CB743" s="41"/>
      <c r="CC743" s="91"/>
      <c r="CD743" s="91"/>
      <c r="CE743" s="91"/>
      <c r="CF743" s="91"/>
      <c r="CG743" s="41"/>
      <c r="CH743" s="41"/>
      <c r="CI743" s="41"/>
      <c r="CJ743" s="41"/>
      <c r="CK743" s="4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6"/>
      <c r="DB743" s="96"/>
      <c r="DC743" s="96"/>
      <c r="DD743" s="96"/>
      <c r="DE743" s="96"/>
      <c r="DF743" s="96"/>
      <c r="DG743" s="91"/>
      <c r="DH743" s="91"/>
      <c r="DI743" s="91"/>
      <c r="DJ743" s="91"/>
      <c r="DK743" s="96"/>
      <c r="DL743" s="96"/>
      <c r="DM743" s="96"/>
      <c r="DN743" s="96"/>
      <c r="DO743" s="96"/>
      <c r="DP743" s="96"/>
      <c r="DQ743" s="96"/>
      <c r="DR743" s="96"/>
      <c r="DS743" s="96"/>
      <c r="DT743" s="96"/>
      <c r="DU743" s="91"/>
      <c r="DV743" s="91"/>
      <c r="DW743" s="91"/>
      <c r="DX743" s="91"/>
      <c r="DY743" s="91"/>
      <c r="DZ743" s="91"/>
      <c r="EA743" s="91"/>
      <c r="EB743" s="91"/>
      <c r="EC743" s="91"/>
      <c r="ED743" s="91"/>
      <c r="EE743" s="91"/>
      <c r="EF743" s="91"/>
      <c r="EG743" s="91"/>
      <c r="EH743" s="91"/>
      <c r="EI743" s="91"/>
      <c r="EJ743" s="91"/>
      <c r="EK743" s="91"/>
      <c r="EL743" s="91"/>
      <c r="EM743" s="91"/>
      <c r="EN743" s="91"/>
      <c r="EO743" s="91"/>
      <c r="EP743" s="91"/>
      <c r="EQ743" s="91"/>
      <c r="ER743" s="91"/>
      <c r="ES743" s="91"/>
      <c r="ET743" s="91"/>
      <c r="EU743" s="91"/>
      <c r="EV743" s="91"/>
      <c r="EW743" s="91"/>
      <c r="EX743" s="91"/>
      <c r="EY743" s="104"/>
      <c r="EZ743" s="104"/>
      <c r="FA743" s="104"/>
      <c r="FB743" s="104"/>
      <c r="FC743" s="104"/>
      <c r="FD743" s="104"/>
      <c r="FE743" s="104"/>
      <c r="FF743" s="105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</row>
    <row r="744" spans="1:208" ht="14.25" customHeight="1" x14ac:dyDescent="0.2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4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41"/>
      <c r="BE744" s="91"/>
      <c r="BF744" s="91"/>
      <c r="BG744" s="91"/>
      <c r="BH744" s="91"/>
      <c r="BI744" s="41"/>
      <c r="BJ744" s="91"/>
      <c r="BK744" s="91"/>
      <c r="BL744" s="91"/>
      <c r="BM744" s="91"/>
      <c r="BN744" s="91"/>
      <c r="BO744" s="91"/>
      <c r="BP744" s="91"/>
      <c r="BQ744" s="91"/>
      <c r="BR744" s="41"/>
      <c r="BS744" s="41"/>
      <c r="BT744" s="41"/>
      <c r="BU744" s="41"/>
      <c r="BV744" s="41"/>
      <c r="BW744" s="41"/>
      <c r="BX744" s="91"/>
      <c r="BY744" s="91"/>
      <c r="BZ744" s="91"/>
      <c r="CA744" s="91"/>
      <c r="CB744" s="41"/>
      <c r="CC744" s="91"/>
      <c r="CD744" s="91"/>
      <c r="CE744" s="91"/>
      <c r="CF744" s="91"/>
      <c r="CG744" s="41"/>
      <c r="CH744" s="41"/>
      <c r="CI744" s="41"/>
      <c r="CJ744" s="41"/>
      <c r="CK744" s="4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6"/>
      <c r="DB744" s="96"/>
      <c r="DC744" s="96"/>
      <c r="DD744" s="96"/>
      <c r="DE744" s="96"/>
      <c r="DF744" s="96"/>
      <c r="DG744" s="91"/>
      <c r="DH744" s="91"/>
      <c r="DI744" s="91"/>
      <c r="DJ744" s="91"/>
      <c r="DK744" s="96"/>
      <c r="DL744" s="96"/>
      <c r="DM744" s="96"/>
      <c r="DN744" s="96"/>
      <c r="DO744" s="96"/>
      <c r="DP744" s="96"/>
      <c r="DQ744" s="96"/>
      <c r="DR744" s="96"/>
      <c r="DS744" s="96"/>
      <c r="DT744" s="96"/>
      <c r="DU744" s="91"/>
      <c r="DV744" s="91"/>
      <c r="DW744" s="91"/>
      <c r="DX744" s="91"/>
      <c r="DY744" s="91"/>
      <c r="DZ744" s="91"/>
      <c r="EA744" s="91"/>
      <c r="EB744" s="91"/>
      <c r="EC744" s="91"/>
      <c r="ED744" s="91"/>
      <c r="EE744" s="91"/>
      <c r="EF744" s="91"/>
      <c r="EG744" s="91"/>
      <c r="EH744" s="91"/>
      <c r="EI744" s="91"/>
      <c r="EJ744" s="91"/>
      <c r="EK744" s="91"/>
      <c r="EL744" s="91"/>
      <c r="EM744" s="91"/>
      <c r="EN744" s="91"/>
      <c r="EO744" s="91"/>
      <c r="EP744" s="91"/>
      <c r="EQ744" s="91"/>
      <c r="ER744" s="91"/>
      <c r="ES744" s="91"/>
      <c r="ET744" s="91"/>
      <c r="EU744" s="91"/>
      <c r="EV744" s="91"/>
      <c r="EW744" s="91"/>
      <c r="EX744" s="91"/>
      <c r="EY744" s="104"/>
      <c r="EZ744" s="104"/>
      <c r="FA744" s="104"/>
      <c r="FB744" s="104"/>
      <c r="FC744" s="104"/>
      <c r="FD744" s="104"/>
      <c r="FE744" s="104"/>
      <c r="FF744" s="105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</row>
    <row r="745" spans="1:208" ht="14.25" customHeight="1" x14ac:dyDescent="0.2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4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41"/>
      <c r="BE745" s="91"/>
      <c r="BF745" s="91"/>
      <c r="BG745" s="91"/>
      <c r="BH745" s="91"/>
      <c r="BI745" s="41"/>
      <c r="BJ745" s="91"/>
      <c r="BK745" s="91"/>
      <c r="BL745" s="91"/>
      <c r="BM745" s="91"/>
      <c r="BN745" s="91"/>
      <c r="BO745" s="91"/>
      <c r="BP745" s="91"/>
      <c r="BQ745" s="91"/>
      <c r="BR745" s="41"/>
      <c r="BS745" s="41"/>
      <c r="BT745" s="41"/>
      <c r="BU745" s="41"/>
      <c r="BV745" s="41"/>
      <c r="BW745" s="41"/>
      <c r="BX745" s="91"/>
      <c r="BY745" s="91"/>
      <c r="BZ745" s="91"/>
      <c r="CA745" s="91"/>
      <c r="CB745" s="41"/>
      <c r="CC745" s="91"/>
      <c r="CD745" s="91"/>
      <c r="CE745" s="91"/>
      <c r="CF745" s="91"/>
      <c r="CG745" s="41"/>
      <c r="CH745" s="41"/>
      <c r="CI745" s="41"/>
      <c r="CJ745" s="41"/>
      <c r="CK745" s="4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6"/>
      <c r="DB745" s="96"/>
      <c r="DC745" s="96"/>
      <c r="DD745" s="96"/>
      <c r="DE745" s="96"/>
      <c r="DF745" s="96"/>
      <c r="DG745" s="91"/>
      <c r="DH745" s="91"/>
      <c r="DI745" s="91"/>
      <c r="DJ745" s="91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1"/>
      <c r="DV745" s="91"/>
      <c r="DW745" s="91"/>
      <c r="DX745" s="91"/>
      <c r="DY745" s="91"/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  <c r="EJ745" s="91"/>
      <c r="EK745" s="91"/>
      <c r="EL745" s="91"/>
      <c r="EM745" s="91"/>
      <c r="EN745" s="91"/>
      <c r="EO745" s="91"/>
      <c r="EP745" s="91"/>
      <c r="EQ745" s="91"/>
      <c r="ER745" s="91"/>
      <c r="ES745" s="91"/>
      <c r="ET745" s="91"/>
      <c r="EU745" s="91"/>
      <c r="EV745" s="91"/>
      <c r="EW745" s="91"/>
      <c r="EX745" s="91"/>
      <c r="EY745" s="104"/>
      <c r="EZ745" s="104"/>
      <c r="FA745" s="104"/>
      <c r="FB745" s="104"/>
      <c r="FC745" s="104"/>
      <c r="FD745" s="104"/>
      <c r="FE745" s="104"/>
      <c r="FF745" s="105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</row>
    <row r="746" spans="1:208" ht="14.25" customHeight="1" x14ac:dyDescent="0.2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4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41"/>
      <c r="BE746" s="91"/>
      <c r="BF746" s="91"/>
      <c r="BG746" s="91"/>
      <c r="BH746" s="91"/>
      <c r="BI746" s="41"/>
      <c r="BJ746" s="91"/>
      <c r="BK746" s="91"/>
      <c r="BL746" s="91"/>
      <c r="BM746" s="91"/>
      <c r="BN746" s="91"/>
      <c r="BO746" s="91"/>
      <c r="BP746" s="91"/>
      <c r="BQ746" s="91"/>
      <c r="BR746" s="41"/>
      <c r="BS746" s="41"/>
      <c r="BT746" s="41"/>
      <c r="BU746" s="41"/>
      <c r="BV746" s="41"/>
      <c r="BW746" s="41"/>
      <c r="BX746" s="91"/>
      <c r="BY746" s="91"/>
      <c r="BZ746" s="91"/>
      <c r="CA746" s="91"/>
      <c r="CB746" s="41"/>
      <c r="CC746" s="91"/>
      <c r="CD746" s="91"/>
      <c r="CE746" s="91"/>
      <c r="CF746" s="91"/>
      <c r="CG746" s="41"/>
      <c r="CH746" s="41"/>
      <c r="CI746" s="41"/>
      <c r="CJ746" s="41"/>
      <c r="CK746" s="4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6"/>
      <c r="DB746" s="96"/>
      <c r="DC746" s="96"/>
      <c r="DD746" s="96"/>
      <c r="DE746" s="96"/>
      <c r="DF746" s="96"/>
      <c r="DG746" s="91"/>
      <c r="DH746" s="91"/>
      <c r="DI746" s="91"/>
      <c r="DJ746" s="91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1"/>
      <c r="DV746" s="91"/>
      <c r="DW746" s="91"/>
      <c r="DX746" s="91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  <c r="EJ746" s="91"/>
      <c r="EK746" s="91"/>
      <c r="EL746" s="91"/>
      <c r="EM746" s="91"/>
      <c r="EN746" s="91"/>
      <c r="EO746" s="91"/>
      <c r="EP746" s="91"/>
      <c r="EQ746" s="91"/>
      <c r="ER746" s="91"/>
      <c r="ES746" s="91"/>
      <c r="ET746" s="91"/>
      <c r="EU746" s="91"/>
      <c r="EV746" s="91"/>
      <c r="EW746" s="91"/>
      <c r="EX746" s="91"/>
      <c r="EY746" s="104"/>
      <c r="EZ746" s="104"/>
      <c r="FA746" s="104"/>
      <c r="FB746" s="104"/>
      <c r="FC746" s="104"/>
      <c r="FD746" s="104"/>
      <c r="FE746" s="104"/>
      <c r="FF746" s="105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</row>
    <row r="747" spans="1:208" ht="14.25" customHeight="1" x14ac:dyDescent="0.2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4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41"/>
      <c r="BE747" s="91"/>
      <c r="BF747" s="91"/>
      <c r="BG747" s="91"/>
      <c r="BH747" s="91"/>
      <c r="BI747" s="41"/>
      <c r="BJ747" s="91"/>
      <c r="BK747" s="91"/>
      <c r="BL747" s="91"/>
      <c r="BM747" s="91"/>
      <c r="BN747" s="91"/>
      <c r="BO747" s="91"/>
      <c r="BP747" s="91"/>
      <c r="BQ747" s="91"/>
      <c r="BR747" s="41"/>
      <c r="BS747" s="41"/>
      <c r="BT747" s="41"/>
      <c r="BU747" s="41"/>
      <c r="BV747" s="41"/>
      <c r="BW747" s="41"/>
      <c r="BX747" s="91"/>
      <c r="BY747" s="91"/>
      <c r="BZ747" s="91"/>
      <c r="CA747" s="91"/>
      <c r="CB747" s="41"/>
      <c r="CC747" s="91"/>
      <c r="CD747" s="91"/>
      <c r="CE747" s="91"/>
      <c r="CF747" s="91"/>
      <c r="CG747" s="41"/>
      <c r="CH747" s="41"/>
      <c r="CI747" s="41"/>
      <c r="CJ747" s="41"/>
      <c r="CK747" s="4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6"/>
      <c r="DB747" s="96"/>
      <c r="DC747" s="96"/>
      <c r="DD747" s="96"/>
      <c r="DE747" s="96"/>
      <c r="DF747" s="96"/>
      <c r="DG747" s="91"/>
      <c r="DH747" s="91"/>
      <c r="DI747" s="91"/>
      <c r="DJ747" s="91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1"/>
      <c r="DV747" s="91"/>
      <c r="DW747" s="91"/>
      <c r="DX747" s="91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  <c r="EJ747" s="91"/>
      <c r="EK747" s="91"/>
      <c r="EL747" s="91"/>
      <c r="EM747" s="91"/>
      <c r="EN747" s="91"/>
      <c r="EO747" s="91"/>
      <c r="EP747" s="91"/>
      <c r="EQ747" s="91"/>
      <c r="ER747" s="91"/>
      <c r="ES747" s="91"/>
      <c r="ET747" s="91"/>
      <c r="EU747" s="91"/>
      <c r="EV747" s="91"/>
      <c r="EW747" s="91"/>
      <c r="EX747" s="91"/>
      <c r="EY747" s="104"/>
      <c r="EZ747" s="104"/>
      <c r="FA747" s="104"/>
      <c r="FB747" s="104"/>
      <c r="FC747" s="104"/>
      <c r="FD747" s="104"/>
      <c r="FE747" s="104"/>
      <c r="FF747" s="105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</row>
    <row r="748" spans="1:20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4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41"/>
      <c r="BE748" s="91"/>
      <c r="BF748" s="91"/>
      <c r="BG748" s="91"/>
      <c r="BH748" s="91"/>
      <c r="BI748" s="41"/>
      <c r="BJ748" s="91"/>
      <c r="BK748" s="91"/>
      <c r="BL748" s="91"/>
      <c r="BM748" s="91"/>
      <c r="BN748" s="91"/>
      <c r="BO748" s="91"/>
      <c r="BP748" s="91"/>
      <c r="BQ748" s="91"/>
      <c r="BR748" s="41"/>
      <c r="BS748" s="41"/>
      <c r="BT748" s="41"/>
      <c r="BU748" s="41"/>
      <c r="BV748" s="41"/>
      <c r="BW748" s="41"/>
      <c r="BX748" s="91"/>
      <c r="BY748" s="91"/>
      <c r="BZ748" s="91"/>
      <c r="CA748" s="91"/>
      <c r="CB748" s="41"/>
      <c r="CC748" s="91"/>
      <c r="CD748" s="91"/>
      <c r="CE748" s="91"/>
      <c r="CF748" s="91"/>
      <c r="CG748" s="41"/>
      <c r="CH748" s="41"/>
      <c r="CI748" s="41"/>
      <c r="CJ748" s="41"/>
      <c r="CK748" s="4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6"/>
      <c r="DB748" s="96"/>
      <c r="DC748" s="96"/>
      <c r="DD748" s="96"/>
      <c r="DE748" s="96"/>
      <c r="DF748" s="96"/>
      <c r="DG748" s="91"/>
      <c r="DH748" s="91"/>
      <c r="DI748" s="91"/>
      <c r="DJ748" s="91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1"/>
      <c r="DV748" s="91"/>
      <c r="DW748" s="91"/>
      <c r="DX748" s="91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  <c r="EJ748" s="91"/>
      <c r="EK748" s="91"/>
      <c r="EL748" s="91"/>
      <c r="EM748" s="91"/>
      <c r="EN748" s="91"/>
      <c r="EO748" s="91"/>
      <c r="EP748" s="91"/>
      <c r="EQ748" s="91"/>
      <c r="ER748" s="91"/>
      <c r="ES748" s="91"/>
      <c r="ET748" s="91"/>
      <c r="EU748" s="91"/>
      <c r="EV748" s="91"/>
      <c r="EW748" s="91"/>
      <c r="EX748" s="91"/>
      <c r="EY748" s="104"/>
      <c r="EZ748" s="104"/>
      <c r="FA748" s="104"/>
      <c r="FB748" s="104"/>
      <c r="FC748" s="104"/>
      <c r="FD748" s="104"/>
      <c r="FE748" s="104"/>
      <c r="FF748" s="105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</row>
    <row r="749" spans="1:20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4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41"/>
      <c r="BE749" s="91"/>
      <c r="BF749" s="91"/>
      <c r="BG749" s="91"/>
      <c r="BH749" s="91"/>
      <c r="BI749" s="41"/>
      <c r="BJ749" s="91"/>
      <c r="BK749" s="91"/>
      <c r="BL749" s="91"/>
      <c r="BM749" s="91"/>
      <c r="BN749" s="91"/>
      <c r="BO749" s="91"/>
      <c r="BP749" s="91"/>
      <c r="BQ749" s="91"/>
      <c r="BR749" s="41"/>
      <c r="BS749" s="41"/>
      <c r="BT749" s="41"/>
      <c r="BU749" s="41"/>
      <c r="BV749" s="41"/>
      <c r="BW749" s="41"/>
      <c r="BX749" s="91"/>
      <c r="BY749" s="91"/>
      <c r="BZ749" s="91"/>
      <c r="CA749" s="91"/>
      <c r="CB749" s="41"/>
      <c r="CC749" s="91"/>
      <c r="CD749" s="91"/>
      <c r="CE749" s="91"/>
      <c r="CF749" s="91"/>
      <c r="CG749" s="41"/>
      <c r="CH749" s="41"/>
      <c r="CI749" s="41"/>
      <c r="CJ749" s="41"/>
      <c r="CK749" s="4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6"/>
      <c r="DB749" s="96"/>
      <c r="DC749" s="96"/>
      <c r="DD749" s="96"/>
      <c r="DE749" s="96"/>
      <c r="DF749" s="96"/>
      <c r="DG749" s="91"/>
      <c r="DH749" s="91"/>
      <c r="DI749" s="91"/>
      <c r="DJ749" s="91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  <c r="EJ749" s="91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104"/>
      <c r="EZ749" s="104"/>
      <c r="FA749" s="104"/>
      <c r="FB749" s="104"/>
      <c r="FC749" s="104"/>
      <c r="FD749" s="104"/>
      <c r="FE749" s="104"/>
      <c r="FF749" s="105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</row>
    <row r="750" spans="1:20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4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41"/>
      <c r="BE750" s="91"/>
      <c r="BF750" s="91"/>
      <c r="BG750" s="91"/>
      <c r="BH750" s="91"/>
      <c r="BI750" s="41"/>
      <c r="BJ750" s="91"/>
      <c r="BK750" s="91"/>
      <c r="BL750" s="91"/>
      <c r="BM750" s="91"/>
      <c r="BN750" s="91"/>
      <c r="BO750" s="91"/>
      <c r="BP750" s="91"/>
      <c r="BQ750" s="91"/>
      <c r="BR750" s="41"/>
      <c r="BS750" s="41"/>
      <c r="BT750" s="41"/>
      <c r="BU750" s="41"/>
      <c r="BV750" s="41"/>
      <c r="BW750" s="41"/>
      <c r="BX750" s="91"/>
      <c r="BY750" s="91"/>
      <c r="BZ750" s="91"/>
      <c r="CA750" s="91"/>
      <c r="CB750" s="41"/>
      <c r="CC750" s="91"/>
      <c r="CD750" s="91"/>
      <c r="CE750" s="91"/>
      <c r="CF750" s="91"/>
      <c r="CG750" s="41"/>
      <c r="CH750" s="41"/>
      <c r="CI750" s="41"/>
      <c r="CJ750" s="41"/>
      <c r="CK750" s="4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6"/>
      <c r="DB750" s="96"/>
      <c r="DC750" s="96"/>
      <c r="DD750" s="96"/>
      <c r="DE750" s="96"/>
      <c r="DF750" s="96"/>
      <c r="DG750" s="91"/>
      <c r="DH750" s="91"/>
      <c r="DI750" s="91"/>
      <c r="DJ750" s="91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1"/>
      <c r="DV750" s="91"/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  <c r="EJ750" s="91"/>
      <c r="EK750" s="91"/>
      <c r="EL750" s="91"/>
      <c r="EM750" s="91"/>
      <c r="EN750" s="91"/>
      <c r="EO750" s="91"/>
      <c r="EP750" s="91"/>
      <c r="EQ750" s="91"/>
      <c r="ER750" s="91"/>
      <c r="ES750" s="91"/>
      <c r="ET750" s="91"/>
      <c r="EU750" s="91"/>
      <c r="EV750" s="91"/>
      <c r="EW750" s="91"/>
      <c r="EX750" s="91"/>
      <c r="EY750" s="104"/>
      <c r="EZ750" s="104"/>
      <c r="FA750" s="104"/>
      <c r="FB750" s="104"/>
      <c r="FC750" s="104"/>
      <c r="FD750" s="104"/>
      <c r="FE750" s="104"/>
      <c r="FF750" s="105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</row>
    <row r="751" spans="1:20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4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41"/>
      <c r="BE751" s="91"/>
      <c r="BF751" s="91"/>
      <c r="BG751" s="91"/>
      <c r="BH751" s="91"/>
      <c r="BI751" s="41"/>
      <c r="BJ751" s="91"/>
      <c r="BK751" s="91"/>
      <c r="BL751" s="91"/>
      <c r="BM751" s="91"/>
      <c r="BN751" s="91"/>
      <c r="BO751" s="91"/>
      <c r="BP751" s="91"/>
      <c r="BQ751" s="91"/>
      <c r="BR751" s="41"/>
      <c r="BS751" s="41"/>
      <c r="BT751" s="41"/>
      <c r="BU751" s="41"/>
      <c r="BV751" s="41"/>
      <c r="BW751" s="41"/>
      <c r="BX751" s="91"/>
      <c r="BY751" s="91"/>
      <c r="BZ751" s="91"/>
      <c r="CA751" s="91"/>
      <c r="CB751" s="41"/>
      <c r="CC751" s="91"/>
      <c r="CD751" s="91"/>
      <c r="CE751" s="91"/>
      <c r="CF751" s="91"/>
      <c r="CG751" s="41"/>
      <c r="CH751" s="41"/>
      <c r="CI751" s="41"/>
      <c r="CJ751" s="41"/>
      <c r="CK751" s="4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6"/>
      <c r="DB751" s="96"/>
      <c r="DC751" s="96"/>
      <c r="DD751" s="96"/>
      <c r="DE751" s="96"/>
      <c r="DF751" s="96"/>
      <c r="DG751" s="91"/>
      <c r="DH751" s="91"/>
      <c r="DI751" s="91"/>
      <c r="DJ751" s="91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9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104"/>
      <c r="EZ751" s="104"/>
      <c r="FA751" s="104"/>
      <c r="FB751" s="104"/>
      <c r="FC751" s="104"/>
      <c r="FD751" s="104"/>
      <c r="FE751" s="104"/>
      <c r="FF751" s="105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</row>
    <row r="752" spans="1:20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4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41"/>
      <c r="BE752" s="91"/>
      <c r="BF752" s="91"/>
      <c r="BG752" s="91"/>
      <c r="BH752" s="91"/>
      <c r="BI752" s="41"/>
      <c r="BJ752" s="91"/>
      <c r="BK752" s="91"/>
      <c r="BL752" s="91"/>
      <c r="BM752" s="91"/>
      <c r="BN752" s="91"/>
      <c r="BO752" s="91"/>
      <c r="BP752" s="91"/>
      <c r="BQ752" s="91"/>
      <c r="BR752" s="41"/>
      <c r="BS752" s="41"/>
      <c r="BT752" s="41"/>
      <c r="BU752" s="41"/>
      <c r="BV752" s="41"/>
      <c r="BW752" s="41"/>
      <c r="BX752" s="91"/>
      <c r="BY752" s="91"/>
      <c r="BZ752" s="91"/>
      <c r="CA752" s="91"/>
      <c r="CB752" s="41"/>
      <c r="CC752" s="91"/>
      <c r="CD752" s="91"/>
      <c r="CE752" s="91"/>
      <c r="CF752" s="91"/>
      <c r="CG752" s="41"/>
      <c r="CH752" s="41"/>
      <c r="CI752" s="41"/>
      <c r="CJ752" s="41"/>
      <c r="CK752" s="4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6"/>
      <c r="DB752" s="96"/>
      <c r="DC752" s="96"/>
      <c r="DD752" s="96"/>
      <c r="DE752" s="96"/>
      <c r="DF752" s="96"/>
      <c r="DG752" s="91"/>
      <c r="DH752" s="91"/>
      <c r="DI752" s="91"/>
      <c r="DJ752" s="91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1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  <c r="EJ752" s="91"/>
      <c r="EK752" s="91"/>
      <c r="EL752" s="91"/>
      <c r="EM752" s="91"/>
      <c r="EN752" s="91"/>
      <c r="EO752" s="91"/>
      <c r="EP752" s="91"/>
      <c r="EQ752" s="91"/>
      <c r="ER752" s="91"/>
      <c r="ES752" s="91"/>
      <c r="ET752" s="91"/>
      <c r="EU752" s="91"/>
      <c r="EV752" s="91"/>
      <c r="EW752" s="91"/>
      <c r="EX752" s="91"/>
      <c r="EY752" s="104"/>
      <c r="EZ752" s="104"/>
      <c r="FA752" s="104"/>
      <c r="FB752" s="104"/>
      <c r="FC752" s="104"/>
      <c r="FD752" s="104"/>
      <c r="FE752" s="104"/>
      <c r="FF752" s="105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</row>
    <row r="753" spans="1:20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4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41"/>
      <c r="BE753" s="91"/>
      <c r="BF753" s="91"/>
      <c r="BG753" s="91"/>
      <c r="BH753" s="91"/>
      <c r="BI753" s="41"/>
      <c r="BJ753" s="91"/>
      <c r="BK753" s="91"/>
      <c r="BL753" s="91"/>
      <c r="BM753" s="91"/>
      <c r="BN753" s="91"/>
      <c r="BO753" s="91"/>
      <c r="BP753" s="91"/>
      <c r="BQ753" s="91"/>
      <c r="BR753" s="41"/>
      <c r="BS753" s="41"/>
      <c r="BT753" s="41"/>
      <c r="BU753" s="41"/>
      <c r="BV753" s="41"/>
      <c r="BW753" s="41"/>
      <c r="BX753" s="91"/>
      <c r="BY753" s="91"/>
      <c r="BZ753" s="91"/>
      <c r="CA753" s="91"/>
      <c r="CB753" s="41"/>
      <c r="CC753" s="91"/>
      <c r="CD753" s="91"/>
      <c r="CE753" s="91"/>
      <c r="CF753" s="91"/>
      <c r="CG753" s="41"/>
      <c r="CH753" s="41"/>
      <c r="CI753" s="41"/>
      <c r="CJ753" s="41"/>
      <c r="CK753" s="4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6"/>
      <c r="DB753" s="96"/>
      <c r="DC753" s="96"/>
      <c r="DD753" s="96"/>
      <c r="DE753" s="96"/>
      <c r="DF753" s="96"/>
      <c r="DG753" s="91"/>
      <c r="DH753" s="91"/>
      <c r="DI753" s="91"/>
      <c r="DJ753" s="91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  <c r="EJ753" s="9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104"/>
      <c r="EZ753" s="104"/>
      <c r="FA753" s="104"/>
      <c r="FB753" s="104"/>
      <c r="FC753" s="104"/>
      <c r="FD753" s="104"/>
      <c r="FE753" s="104"/>
      <c r="FF753" s="105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</row>
    <row r="754" spans="1:20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4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41"/>
      <c r="BE754" s="91"/>
      <c r="BF754" s="91"/>
      <c r="BG754" s="91"/>
      <c r="BH754" s="91"/>
      <c r="BI754" s="41"/>
      <c r="BJ754" s="91"/>
      <c r="BK754" s="91"/>
      <c r="BL754" s="91"/>
      <c r="BM754" s="91"/>
      <c r="BN754" s="91"/>
      <c r="BO754" s="91"/>
      <c r="BP754" s="91"/>
      <c r="BQ754" s="91"/>
      <c r="BR754" s="41"/>
      <c r="BS754" s="41"/>
      <c r="BT754" s="41"/>
      <c r="BU754" s="41"/>
      <c r="BV754" s="41"/>
      <c r="BW754" s="41"/>
      <c r="BX754" s="91"/>
      <c r="BY754" s="91"/>
      <c r="BZ754" s="91"/>
      <c r="CA754" s="91"/>
      <c r="CB754" s="41"/>
      <c r="CC754" s="91"/>
      <c r="CD754" s="91"/>
      <c r="CE754" s="91"/>
      <c r="CF754" s="91"/>
      <c r="CG754" s="41"/>
      <c r="CH754" s="41"/>
      <c r="CI754" s="41"/>
      <c r="CJ754" s="41"/>
      <c r="CK754" s="4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6"/>
      <c r="DB754" s="96"/>
      <c r="DC754" s="96"/>
      <c r="DD754" s="96"/>
      <c r="DE754" s="96"/>
      <c r="DF754" s="96"/>
      <c r="DG754" s="91"/>
      <c r="DH754" s="91"/>
      <c r="DI754" s="91"/>
      <c r="DJ754" s="91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1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  <c r="EJ754" s="91"/>
      <c r="EK754" s="91"/>
      <c r="EL754" s="91"/>
      <c r="EM754" s="91"/>
      <c r="EN754" s="91"/>
      <c r="EO754" s="91"/>
      <c r="EP754" s="91"/>
      <c r="EQ754" s="91"/>
      <c r="ER754" s="91"/>
      <c r="ES754" s="91"/>
      <c r="ET754" s="91"/>
      <c r="EU754" s="91"/>
      <c r="EV754" s="91"/>
      <c r="EW754" s="91"/>
      <c r="EX754" s="91"/>
      <c r="EY754" s="104"/>
      <c r="EZ754" s="104"/>
      <c r="FA754" s="104"/>
      <c r="FB754" s="104"/>
      <c r="FC754" s="104"/>
      <c r="FD754" s="104"/>
      <c r="FE754" s="104"/>
      <c r="FF754" s="105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</row>
    <row r="755" spans="1:20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4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41"/>
      <c r="BE755" s="91"/>
      <c r="BF755" s="91"/>
      <c r="BG755" s="91"/>
      <c r="BH755" s="91"/>
      <c r="BI755" s="41"/>
      <c r="BJ755" s="91"/>
      <c r="BK755" s="91"/>
      <c r="BL755" s="91"/>
      <c r="BM755" s="91"/>
      <c r="BN755" s="91"/>
      <c r="BO755" s="91"/>
      <c r="BP755" s="91"/>
      <c r="BQ755" s="91"/>
      <c r="BR755" s="41"/>
      <c r="BS755" s="41"/>
      <c r="BT755" s="41"/>
      <c r="BU755" s="41"/>
      <c r="BV755" s="41"/>
      <c r="BW755" s="41"/>
      <c r="BX755" s="91"/>
      <c r="BY755" s="91"/>
      <c r="BZ755" s="91"/>
      <c r="CA755" s="91"/>
      <c r="CB755" s="41"/>
      <c r="CC755" s="91"/>
      <c r="CD755" s="91"/>
      <c r="CE755" s="91"/>
      <c r="CF755" s="91"/>
      <c r="CG755" s="41"/>
      <c r="CH755" s="41"/>
      <c r="CI755" s="41"/>
      <c r="CJ755" s="41"/>
      <c r="CK755" s="4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6"/>
      <c r="DB755" s="96"/>
      <c r="DC755" s="96"/>
      <c r="DD755" s="96"/>
      <c r="DE755" s="96"/>
      <c r="DF755" s="96"/>
      <c r="DG755" s="91"/>
      <c r="DH755" s="91"/>
      <c r="DI755" s="91"/>
      <c r="DJ755" s="91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1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  <c r="EJ755" s="91"/>
      <c r="EK755" s="91"/>
      <c r="EL755" s="91"/>
      <c r="EM755" s="91"/>
      <c r="EN755" s="91"/>
      <c r="EO755" s="91"/>
      <c r="EP755" s="91"/>
      <c r="EQ755" s="91"/>
      <c r="ER755" s="91"/>
      <c r="ES755" s="91"/>
      <c r="ET755" s="91"/>
      <c r="EU755" s="91"/>
      <c r="EV755" s="91"/>
      <c r="EW755" s="91"/>
      <c r="EX755" s="91"/>
      <c r="EY755" s="104"/>
      <c r="EZ755" s="104"/>
      <c r="FA755" s="104"/>
      <c r="FB755" s="104"/>
      <c r="FC755" s="104"/>
      <c r="FD755" s="104"/>
      <c r="FE755" s="104"/>
      <c r="FF755" s="105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</row>
    <row r="756" spans="1:20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4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41"/>
      <c r="BE756" s="91"/>
      <c r="BF756" s="91"/>
      <c r="BG756" s="91"/>
      <c r="BH756" s="91"/>
      <c r="BI756" s="41"/>
      <c r="BJ756" s="91"/>
      <c r="BK756" s="91"/>
      <c r="BL756" s="91"/>
      <c r="BM756" s="91"/>
      <c r="BN756" s="91"/>
      <c r="BO756" s="91"/>
      <c r="BP756" s="91"/>
      <c r="BQ756" s="91"/>
      <c r="BR756" s="41"/>
      <c r="BS756" s="41"/>
      <c r="BT756" s="41"/>
      <c r="BU756" s="41"/>
      <c r="BV756" s="41"/>
      <c r="BW756" s="41"/>
      <c r="BX756" s="91"/>
      <c r="BY756" s="91"/>
      <c r="BZ756" s="91"/>
      <c r="CA756" s="91"/>
      <c r="CB756" s="41"/>
      <c r="CC756" s="91"/>
      <c r="CD756" s="91"/>
      <c r="CE756" s="91"/>
      <c r="CF756" s="91"/>
      <c r="CG756" s="41"/>
      <c r="CH756" s="41"/>
      <c r="CI756" s="41"/>
      <c r="CJ756" s="41"/>
      <c r="CK756" s="4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6"/>
      <c r="DB756" s="96"/>
      <c r="DC756" s="96"/>
      <c r="DD756" s="96"/>
      <c r="DE756" s="96"/>
      <c r="DF756" s="96"/>
      <c r="DG756" s="91"/>
      <c r="DH756" s="91"/>
      <c r="DI756" s="91"/>
      <c r="DJ756" s="91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1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  <c r="EJ756" s="91"/>
      <c r="EK756" s="91"/>
      <c r="EL756" s="91"/>
      <c r="EM756" s="91"/>
      <c r="EN756" s="91"/>
      <c r="EO756" s="91"/>
      <c r="EP756" s="91"/>
      <c r="EQ756" s="91"/>
      <c r="ER756" s="91"/>
      <c r="ES756" s="91"/>
      <c r="ET756" s="91"/>
      <c r="EU756" s="91"/>
      <c r="EV756" s="91"/>
      <c r="EW756" s="91"/>
      <c r="EX756" s="91"/>
      <c r="EY756" s="104"/>
      <c r="EZ756" s="104"/>
      <c r="FA756" s="104"/>
      <c r="FB756" s="104"/>
      <c r="FC756" s="104"/>
      <c r="FD756" s="104"/>
      <c r="FE756" s="104"/>
      <c r="FF756" s="105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</row>
    <row r="757" spans="1:20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4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41"/>
      <c r="BE757" s="91"/>
      <c r="BF757" s="91"/>
      <c r="BG757" s="91"/>
      <c r="BH757" s="91"/>
      <c r="BI757" s="41"/>
      <c r="BJ757" s="91"/>
      <c r="BK757" s="91"/>
      <c r="BL757" s="91"/>
      <c r="BM757" s="91"/>
      <c r="BN757" s="91"/>
      <c r="BO757" s="91"/>
      <c r="BP757" s="91"/>
      <c r="BQ757" s="91"/>
      <c r="BR757" s="41"/>
      <c r="BS757" s="41"/>
      <c r="BT757" s="41"/>
      <c r="BU757" s="41"/>
      <c r="BV757" s="41"/>
      <c r="BW757" s="41"/>
      <c r="BX757" s="91"/>
      <c r="BY757" s="91"/>
      <c r="BZ757" s="91"/>
      <c r="CA757" s="91"/>
      <c r="CB757" s="41"/>
      <c r="CC757" s="91"/>
      <c r="CD757" s="91"/>
      <c r="CE757" s="91"/>
      <c r="CF757" s="91"/>
      <c r="CG757" s="41"/>
      <c r="CH757" s="41"/>
      <c r="CI757" s="41"/>
      <c r="CJ757" s="41"/>
      <c r="CK757" s="4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6"/>
      <c r="DB757" s="96"/>
      <c r="DC757" s="96"/>
      <c r="DD757" s="96"/>
      <c r="DE757" s="96"/>
      <c r="DF757" s="96"/>
      <c r="DG757" s="91"/>
      <c r="DH757" s="91"/>
      <c r="DI757" s="91"/>
      <c r="DJ757" s="91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1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  <c r="EJ757" s="91"/>
      <c r="EK757" s="91"/>
      <c r="EL757" s="91"/>
      <c r="EM757" s="91"/>
      <c r="EN757" s="91"/>
      <c r="EO757" s="91"/>
      <c r="EP757" s="91"/>
      <c r="EQ757" s="91"/>
      <c r="ER757" s="91"/>
      <c r="ES757" s="91"/>
      <c r="ET757" s="91"/>
      <c r="EU757" s="91"/>
      <c r="EV757" s="91"/>
      <c r="EW757" s="91"/>
      <c r="EX757" s="91"/>
      <c r="EY757" s="104"/>
      <c r="EZ757" s="104"/>
      <c r="FA757" s="104"/>
      <c r="FB757" s="104"/>
      <c r="FC757" s="104"/>
      <c r="FD757" s="104"/>
      <c r="FE757" s="104"/>
      <c r="FF757" s="105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</row>
    <row r="758" spans="1:20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4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41"/>
      <c r="BE758" s="91"/>
      <c r="BF758" s="91"/>
      <c r="BG758" s="91"/>
      <c r="BH758" s="91"/>
      <c r="BI758" s="41"/>
      <c r="BJ758" s="91"/>
      <c r="BK758" s="91"/>
      <c r="BL758" s="91"/>
      <c r="BM758" s="91"/>
      <c r="BN758" s="91"/>
      <c r="BO758" s="91"/>
      <c r="BP758" s="91"/>
      <c r="BQ758" s="91"/>
      <c r="BR758" s="41"/>
      <c r="BS758" s="41"/>
      <c r="BT758" s="41"/>
      <c r="BU758" s="41"/>
      <c r="BV758" s="41"/>
      <c r="BW758" s="41"/>
      <c r="BX758" s="91"/>
      <c r="BY758" s="91"/>
      <c r="BZ758" s="91"/>
      <c r="CA758" s="91"/>
      <c r="CB758" s="41"/>
      <c r="CC758" s="91"/>
      <c r="CD758" s="91"/>
      <c r="CE758" s="91"/>
      <c r="CF758" s="91"/>
      <c r="CG758" s="41"/>
      <c r="CH758" s="41"/>
      <c r="CI758" s="41"/>
      <c r="CJ758" s="41"/>
      <c r="CK758" s="4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6"/>
      <c r="DB758" s="96"/>
      <c r="DC758" s="96"/>
      <c r="DD758" s="96"/>
      <c r="DE758" s="96"/>
      <c r="DF758" s="96"/>
      <c r="DG758" s="91"/>
      <c r="DH758" s="91"/>
      <c r="DI758" s="91"/>
      <c r="DJ758" s="91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1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  <c r="EJ758" s="91"/>
      <c r="EK758" s="91"/>
      <c r="EL758" s="91"/>
      <c r="EM758" s="91"/>
      <c r="EN758" s="91"/>
      <c r="EO758" s="91"/>
      <c r="EP758" s="91"/>
      <c r="EQ758" s="91"/>
      <c r="ER758" s="91"/>
      <c r="ES758" s="91"/>
      <c r="ET758" s="91"/>
      <c r="EU758" s="91"/>
      <c r="EV758" s="91"/>
      <c r="EW758" s="91"/>
      <c r="EX758" s="91"/>
      <c r="EY758" s="104"/>
      <c r="EZ758" s="104"/>
      <c r="FA758" s="104"/>
      <c r="FB758" s="104"/>
      <c r="FC758" s="104"/>
      <c r="FD758" s="104"/>
      <c r="FE758" s="104"/>
      <c r="FF758" s="105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</row>
    <row r="759" spans="1:20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4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41"/>
      <c r="BE759" s="91"/>
      <c r="BF759" s="91"/>
      <c r="BG759" s="91"/>
      <c r="BH759" s="91"/>
      <c r="BI759" s="41"/>
      <c r="BJ759" s="91"/>
      <c r="BK759" s="91"/>
      <c r="BL759" s="91"/>
      <c r="BM759" s="91"/>
      <c r="BN759" s="91"/>
      <c r="BO759" s="91"/>
      <c r="BP759" s="91"/>
      <c r="BQ759" s="91"/>
      <c r="BR759" s="41"/>
      <c r="BS759" s="41"/>
      <c r="BT759" s="41"/>
      <c r="BU759" s="41"/>
      <c r="BV759" s="41"/>
      <c r="BW759" s="41"/>
      <c r="BX759" s="91"/>
      <c r="BY759" s="91"/>
      <c r="BZ759" s="91"/>
      <c r="CA759" s="91"/>
      <c r="CB759" s="41"/>
      <c r="CC759" s="91"/>
      <c r="CD759" s="91"/>
      <c r="CE759" s="91"/>
      <c r="CF759" s="91"/>
      <c r="CG759" s="41"/>
      <c r="CH759" s="41"/>
      <c r="CI759" s="41"/>
      <c r="CJ759" s="41"/>
      <c r="CK759" s="4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6"/>
      <c r="DB759" s="96"/>
      <c r="DC759" s="96"/>
      <c r="DD759" s="96"/>
      <c r="DE759" s="96"/>
      <c r="DF759" s="96"/>
      <c r="DG759" s="91"/>
      <c r="DH759" s="91"/>
      <c r="DI759" s="91"/>
      <c r="DJ759" s="91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1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  <c r="EJ759" s="91"/>
      <c r="EK759" s="91"/>
      <c r="EL759" s="91"/>
      <c r="EM759" s="91"/>
      <c r="EN759" s="91"/>
      <c r="EO759" s="91"/>
      <c r="EP759" s="91"/>
      <c r="EQ759" s="91"/>
      <c r="ER759" s="91"/>
      <c r="ES759" s="91"/>
      <c r="ET759" s="91"/>
      <c r="EU759" s="91"/>
      <c r="EV759" s="91"/>
      <c r="EW759" s="91"/>
      <c r="EX759" s="91"/>
      <c r="EY759" s="104"/>
      <c r="EZ759" s="104"/>
      <c r="FA759" s="104"/>
      <c r="FB759" s="104"/>
      <c r="FC759" s="104"/>
      <c r="FD759" s="104"/>
      <c r="FE759" s="104"/>
      <c r="FF759" s="105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</row>
    <row r="760" spans="1:20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4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41"/>
      <c r="BE760" s="91"/>
      <c r="BF760" s="91"/>
      <c r="BG760" s="91"/>
      <c r="BH760" s="91"/>
      <c r="BI760" s="41"/>
      <c r="BJ760" s="91"/>
      <c r="BK760" s="91"/>
      <c r="BL760" s="91"/>
      <c r="BM760" s="91"/>
      <c r="BN760" s="91"/>
      <c r="BO760" s="91"/>
      <c r="BP760" s="91"/>
      <c r="BQ760" s="91"/>
      <c r="BR760" s="41"/>
      <c r="BS760" s="41"/>
      <c r="BT760" s="41"/>
      <c r="BU760" s="41"/>
      <c r="BV760" s="41"/>
      <c r="BW760" s="41"/>
      <c r="BX760" s="91"/>
      <c r="BY760" s="91"/>
      <c r="BZ760" s="91"/>
      <c r="CA760" s="91"/>
      <c r="CB760" s="41"/>
      <c r="CC760" s="91"/>
      <c r="CD760" s="91"/>
      <c r="CE760" s="91"/>
      <c r="CF760" s="91"/>
      <c r="CG760" s="41"/>
      <c r="CH760" s="41"/>
      <c r="CI760" s="41"/>
      <c r="CJ760" s="41"/>
      <c r="CK760" s="4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6"/>
      <c r="DB760" s="96"/>
      <c r="DC760" s="96"/>
      <c r="DD760" s="96"/>
      <c r="DE760" s="96"/>
      <c r="DF760" s="96"/>
      <c r="DG760" s="91"/>
      <c r="DH760" s="91"/>
      <c r="DI760" s="91"/>
      <c r="DJ760" s="91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1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  <c r="EJ760" s="91"/>
      <c r="EK760" s="91"/>
      <c r="EL760" s="91"/>
      <c r="EM760" s="91"/>
      <c r="EN760" s="91"/>
      <c r="EO760" s="91"/>
      <c r="EP760" s="91"/>
      <c r="EQ760" s="91"/>
      <c r="ER760" s="91"/>
      <c r="ES760" s="91"/>
      <c r="ET760" s="91"/>
      <c r="EU760" s="91"/>
      <c r="EV760" s="91"/>
      <c r="EW760" s="91"/>
      <c r="EX760" s="91"/>
      <c r="EY760" s="104"/>
      <c r="EZ760" s="104"/>
      <c r="FA760" s="104"/>
      <c r="FB760" s="104"/>
      <c r="FC760" s="104"/>
      <c r="FD760" s="104"/>
      <c r="FE760" s="104"/>
      <c r="FF760" s="105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</row>
    <row r="761" spans="1:20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4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41"/>
      <c r="BE761" s="91"/>
      <c r="BF761" s="91"/>
      <c r="BG761" s="91"/>
      <c r="BH761" s="91"/>
      <c r="BI761" s="41"/>
      <c r="BJ761" s="91"/>
      <c r="BK761" s="91"/>
      <c r="BL761" s="91"/>
      <c r="BM761" s="91"/>
      <c r="BN761" s="91"/>
      <c r="BO761" s="91"/>
      <c r="BP761" s="91"/>
      <c r="BQ761" s="91"/>
      <c r="BR761" s="41"/>
      <c r="BS761" s="41"/>
      <c r="BT761" s="41"/>
      <c r="BU761" s="41"/>
      <c r="BV761" s="41"/>
      <c r="BW761" s="41"/>
      <c r="BX761" s="91"/>
      <c r="BY761" s="91"/>
      <c r="BZ761" s="91"/>
      <c r="CA761" s="91"/>
      <c r="CB761" s="41"/>
      <c r="CC761" s="91"/>
      <c r="CD761" s="91"/>
      <c r="CE761" s="91"/>
      <c r="CF761" s="91"/>
      <c r="CG761" s="41"/>
      <c r="CH761" s="41"/>
      <c r="CI761" s="41"/>
      <c r="CJ761" s="41"/>
      <c r="CK761" s="4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6"/>
      <c r="DB761" s="96"/>
      <c r="DC761" s="96"/>
      <c r="DD761" s="96"/>
      <c r="DE761" s="96"/>
      <c r="DF761" s="96"/>
      <c r="DG761" s="91"/>
      <c r="DH761" s="91"/>
      <c r="DI761" s="91"/>
      <c r="DJ761" s="91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1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  <c r="EJ761" s="91"/>
      <c r="EK761" s="91"/>
      <c r="EL761" s="91"/>
      <c r="EM761" s="91"/>
      <c r="EN761" s="91"/>
      <c r="EO761" s="91"/>
      <c r="EP761" s="91"/>
      <c r="EQ761" s="91"/>
      <c r="ER761" s="91"/>
      <c r="ES761" s="91"/>
      <c r="ET761" s="91"/>
      <c r="EU761" s="91"/>
      <c r="EV761" s="91"/>
      <c r="EW761" s="91"/>
      <c r="EX761" s="91"/>
      <c r="EY761" s="104"/>
      <c r="EZ761" s="104"/>
      <c r="FA761" s="104"/>
      <c r="FB761" s="104"/>
      <c r="FC761" s="104"/>
      <c r="FD761" s="104"/>
      <c r="FE761" s="104"/>
      <c r="FF761" s="105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</row>
    <row r="762" spans="1:20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4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41"/>
      <c r="BE762" s="91"/>
      <c r="BF762" s="91"/>
      <c r="BG762" s="91"/>
      <c r="BH762" s="91"/>
      <c r="BI762" s="41"/>
      <c r="BJ762" s="91"/>
      <c r="BK762" s="91"/>
      <c r="BL762" s="91"/>
      <c r="BM762" s="91"/>
      <c r="BN762" s="91"/>
      <c r="BO762" s="91"/>
      <c r="BP762" s="91"/>
      <c r="BQ762" s="91"/>
      <c r="BR762" s="41"/>
      <c r="BS762" s="41"/>
      <c r="BT762" s="41"/>
      <c r="BU762" s="41"/>
      <c r="BV762" s="41"/>
      <c r="BW762" s="41"/>
      <c r="BX762" s="91"/>
      <c r="BY762" s="91"/>
      <c r="BZ762" s="91"/>
      <c r="CA762" s="91"/>
      <c r="CB762" s="41"/>
      <c r="CC762" s="91"/>
      <c r="CD762" s="91"/>
      <c r="CE762" s="91"/>
      <c r="CF762" s="91"/>
      <c r="CG762" s="41"/>
      <c r="CH762" s="41"/>
      <c r="CI762" s="41"/>
      <c r="CJ762" s="41"/>
      <c r="CK762" s="4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6"/>
      <c r="DB762" s="96"/>
      <c r="DC762" s="96"/>
      <c r="DD762" s="96"/>
      <c r="DE762" s="96"/>
      <c r="DF762" s="96"/>
      <c r="DG762" s="91"/>
      <c r="DH762" s="91"/>
      <c r="DI762" s="91"/>
      <c r="DJ762" s="91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1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  <c r="EJ762" s="91"/>
      <c r="EK762" s="91"/>
      <c r="EL762" s="91"/>
      <c r="EM762" s="91"/>
      <c r="EN762" s="91"/>
      <c r="EO762" s="91"/>
      <c r="EP762" s="91"/>
      <c r="EQ762" s="91"/>
      <c r="ER762" s="91"/>
      <c r="ES762" s="91"/>
      <c r="ET762" s="91"/>
      <c r="EU762" s="91"/>
      <c r="EV762" s="91"/>
      <c r="EW762" s="91"/>
      <c r="EX762" s="91"/>
      <c r="EY762" s="104"/>
      <c r="EZ762" s="104"/>
      <c r="FA762" s="104"/>
      <c r="FB762" s="104"/>
      <c r="FC762" s="104"/>
      <c r="FD762" s="104"/>
      <c r="FE762" s="104"/>
      <c r="FF762" s="105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</row>
    <row r="763" spans="1:20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4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41"/>
      <c r="BE763" s="91"/>
      <c r="BF763" s="91"/>
      <c r="BG763" s="91"/>
      <c r="BH763" s="91"/>
      <c r="BI763" s="41"/>
      <c r="BJ763" s="91"/>
      <c r="BK763" s="91"/>
      <c r="BL763" s="91"/>
      <c r="BM763" s="91"/>
      <c r="BN763" s="91"/>
      <c r="BO763" s="91"/>
      <c r="BP763" s="91"/>
      <c r="BQ763" s="91"/>
      <c r="BR763" s="41"/>
      <c r="BS763" s="41"/>
      <c r="BT763" s="41"/>
      <c r="BU763" s="41"/>
      <c r="BV763" s="41"/>
      <c r="BW763" s="41"/>
      <c r="BX763" s="91"/>
      <c r="BY763" s="91"/>
      <c r="BZ763" s="91"/>
      <c r="CA763" s="91"/>
      <c r="CB763" s="41"/>
      <c r="CC763" s="91"/>
      <c r="CD763" s="91"/>
      <c r="CE763" s="91"/>
      <c r="CF763" s="91"/>
      <c r="CG763" s="41"/>
      <c r="CH763" s="41"/>
      <c r="CI763" s="41"/>
      <c r="CJ763" s="41"/>
      <c r="CK763" s="4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6"/>
      <c r="DB763" s="96"/>
      <c r="DC763" s="96"/>
      <c r="DD763" s="96"/>
      <c r="DE763" s="96"/>
      <c r="DF763" s="96"/>
      <c r="DG763" s="91"/>
      <c r="DH763" s="91"/>
      <c r="DI763" s="91"/>
      <c r="DJ763" s="91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1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  <c r="EJ763" s="91"/>
      <c r="EK763" s="91"/>
      <c r="EL763" s="91"/>
      <c r="EM763" s="91"/>
      <c r="EN763" s="91"/>
      <c r="EO763" s="91"/>
      <c r="EP763" s="91"/>
      <c r="EQ763" s="91"/>
      <c r="ER763" s="91"/>
      <c r="ES763" s="91"/>
      <c r="ET763" s="91"/>
      <c r="EU763" s="91"/>
      <c r="EV763" s="91"/>
      <c r="EW763" s="91"/>
      <c r="EX763" s="91"/>
      <c r="EY763" s="104"/>
      <c r="EZ763" s="104"/>
      <c r="FA763" s="104"/>
      <c r="FB763" s="104"/>
      <c r="FC763" s="104"/>
      <c r="FD763" s="104"/>
      <c r="FE763" s="104"/>
      <c r="FF763" s="105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</row>
    <row r="764" spans="1:20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4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41"/>
      <c r="BE764" s="91"/>
      <c r="BF764" s="91"/>
      <c r="BG764" s="91"/>
      <c r="BH764" s="91"/>
      <c r="BI764" s="41"/>
      <c r="BJ764" s="91"/>
      <c r="BK764" s="91"/>
      <c r="BL764" s="91"/>
      <c r="BM764" s="91"/>
      <c r="BN764" s="91"/>
      <c r="BO764" s="91"/>
      <c r="BP764" s="91"/>
      <c r="BQ764" s="91"/>
      <c r="BR764" s="41"/>
      <c r="BS764" s="41"/>
      <c r="BT764" s="41"/>
      <c r="BU764" s="41"/>
      <c r="BV764" s="41"/>
      <c r="BW764" s="41"/>
      <c r="BX764" s="91"/>
      <c r="BY764" s="91"/>
      <c r="BZ764" s="91"/>
      <c r="CA764" s="91"/>
      <c r="CB764" s="41"/>
      <c r="CC764" s="91"/>
      <c r="CD764" s="91"/>
      <c r="CE764" s="91"/>
      <c r="CF764" s="91"/>
      <c r="CG764" s="41"/>
      <c r="CH764" s="41"/>
      <c r="CI764" s="41"/>
      <c r="CJ764" s="41"/>
      <c r="CK764" s="4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6"/>
      <c r="DB764" s="96"/>
      <c r="DC764" s="96"/>
      <c r="DD764" s="96"/>
      <c r="DE764" s="96"/>
      <c r="DF764" s="96"/>
      <c r="DG764" s="91"/>
      <c r="DH764" s="91"/>
      <c r="DI764" s="91"/>
      <c r="DJ764" s="91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1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  <c r="EJ764" s="91"/>
      <c r="EK764" s="91"/>
      <c r="EL764" s="91"/>
      <c r="EM764" s="91"/>
      <c r="EN764" s="91"/>
      <c r="EO764" s="91"/>
      <c r="EP764" s="91"/>
      <c r="EQ764" s="91"/>
      <c r="ER764" s="91"/>
      <c r="ES764" s="91"/>
      <c r="ET764" s="91"/>
      <c r="EU764" s="91"/>
      <c r="EV764" s="91"/>
      <c r="EW764" s="91"/>
      <c r="EX764" s="91"/>
      <c r="EY764" s="104"/>
      <c r="EZ764" s="104"/>
      <c r="FA764" s="104"/>
      <c r="FB764" s="104"/>
      <c r="FC764" s="104"/>
      <c r="FD764" s="104"/>
      <c r="FE764" s="104"/>
      <c r="FF764" s="105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</row>
    <row r="765" spans="1:20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4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41"/>
      <c r="BE765" s="91"/>
      <c r="BF765" s="91"/>
      <c r="BG765" s="91"/>
      <c r="BH765" s="91"/>
      <c r="BI765" s="41"/>
      <c r="BJ765" s="91"/>
      <c r="BK765" s="91"/>
      <c r="BL765" s="91"/>
      <c r="BM765" s="91"/>
      <c r="BN765" s="91"/>
      <c r="BO765" s="91"/>
      <c r="BP765" s="91"/>
      <c r="BQ765" s="91"/>
      <c r="BR765" s="41"/>
      <c r="BS765" s="41"/>
      <c r="BT765" s="41"/>
      <c r="BU765" s="41"/>
      <c r="BV765" s="41"/>
      <c r="BW765" s="41"/>
      <c r="BX765" s="91"/>
      <c r="BY765" s="91"/>
      <c r="BZ765" s="91"/>
      <c r="CA765" s="91"/>
      <c r="CB765" s="41"/>
      <c r="CC765" s="91"/>
      <c r="CD765" s="91"/>
      <c r="CE765" s="91"/>
      <c r="CF765" s="91"/>
      <c r="CG765" s="41"/>
      <c r="CH765" s="41"/>
      <c r="CI765" s="41"/>
      <c r="CJ765" s="41"/>
      <c r="CK765" s="4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6"/>
      <c r="DB765" s="96"/>
      <c r="DC765" s="96"/>
      <c r="DD765" s="96"/>
      <c r="DE765" s="96"/>
      <c r="DF765" s="96"/>
      <c r="DG765" s="91"/>
      <c r="DH765" s="91"/>
      <c r="DI765" s="91"/>
      <c r="DJ765" s="91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1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  <c r="EJ765" s="91"/>
      <c r="EK765" s="91"/>
      <c r="EL765" s="91"/>
      <c r="EM765" s="91"/>
      <c r="EN765" s="91"/>
      <c r="EO765" s="91"/>
      <c r="EP765" s="91"/>
      <c r="EQ765" s="91"/>
      <c r="ER765" s="91"/>
      <c r="ES765" s="91"/>
      <c r="ET765" s="91"/>
      <c r="EU765" s="91"/>
      <c r="EV765" s="91"/>
      <c r="EW765" s="91"/>
      <c r="EX765" s="91"/>
      <c r="EY765" s="104"/>
      <c r="EZ765" s="104"/>
      <c r="FA765" s="104"/>
      <c r="FB765" s="104"/>
      <c r="FC765" s="104"/>
      <c r="FD765" s="104"/>
      <c r="FE765" s="104"/>
      <c r="FF765" s="105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</row>
    <row r="766" spans="1:20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4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41"/>
      <c r="BE766" s="91"/>
      <c r="BF766" s="91"/>
      <c r="BG766" s="91"/>
      <c r="BH766" s="91"/>
      <c r="BI766" s="41"/>
      <c r="BJ766" s="91"/>
      <c r="BK766" s="91"/>
      <c r="BL766" s="91"/>
      <c r="BM766" s="91"/>
      <c r="BN766" s="91"/>
      <c r="BO766" s="91"/>
      <c r="BP766" s="91"/>
      <c r="BQ766" s="91"/>
      <c r="BR766" s="41"/>
      <c r="BS766" s="41"/>
      <c r="BT766" s="41"/>
      <c r="BU766" s="41"/>
      <c r="BV766" s="41"/>
      <c r="BW766" s="41"/>
      <c r="BX766" s="91"/>
      <c r="BY766" s="91"/>
      <c r="BZ766" s="91"/>
      <c r="CA766" s="91"/>
      <c r="CB766" s="41"/>
      <c r="CC766" s="91"/>
      <c r="CD766" s="91"/>
      <c r="CE766" s="91"/>
      <c r="CF766" s="91"/>
      <c r="CG766" s="41"/>
      <c r="CH766" s="41"/>
      <c r="CI766" s="41"/>
      <c r="CJ766" s="41"/>
      <c r="CK766" s="4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6"/>
      <c r="DB766" s="96"/>
      <c r="DC766" s="96"/>
      <c r="DD766" s="96"/>
      <c r="DE766" s="96"/>
      <c r="DF766" s="96"/>
      <c r="DG766" s="91"/>
      <c r="DH766" s="91"/>
      <c r="DI766" s="91"/>
      <c r="DJ766" s="91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1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  <c r="EJ766" s="91"/>
      <c r="EK766" s="91"/>
      <c r="EL766" s="91"/>
      <c r="EM766" s="91"/>
      <c r="EN766" s="91"/>
      <c r="EO766" s="91"/>
      <c r="EP766" s="91"/>
      <c r="EQ766" s="91"/>
      <c r="ER766" s="91"/>
      <c r="ES766" s="91"/>
      <c r="ET766" s="91"/>
      <c r="EU766" s="91"/>
      <c r="EV766" s="91"/>
      <c r="EW766" s="91"/>
      <c r="EX766" s="91"/>
      <c r="EY766" s="104"/>
      <c r="EZ766" s="104"/>
      <c r="FA766" s="104"/>
      <c r="FB766" s="104"/>
      <c r="FC766" s="104"/>
      <c r="FD766" s="104"/>
      <c r="FE766" s="104"/>
      <c r="FF766" s="105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</row>
    <row r="767" spans="1:20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4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41"/>
      <c r="BE767" s="91"/>
      <c r="BF767" s="91"/>
      <c r="BG767" s="91"/>
      <c r="BH767" s="91"/>
      <c r="BI767" s="41"/>
      <c r="BJ767" s="91"/>
      <c r="BK767" s="91"/>
      <c r="BL767" s="91"/>
      <c r="BM767" s="91"/>
      <c r="BN767" s="91"/>
      <c r="BO767" s="91"/>
      <c r="BP767" s="91"/>
      <c r="BQ767" s="91"/>
      <c r="BR767" s="41"/>
      <c r="BS767" s="41"/>
      <c r="BT767" s="41"/>
      <c r="BU767" s="41"/>
      <c r="BV767" s="41"/>
      <c r="BW767" s="41"/>
      <c r="BX767" s="91"/>
      <c r="BY767" s="91"/>
      <c r="BZ767" s="91"/>
      <c r="CA767" s="91"/>
      <c r="CB767" s="41"/>
      <c r="CC767" s="91"/>
      <c r="CD767" s="91"/>
      <c r="CE767" s="91"/>
      <c r="CF767" s="91"/>
      <c r="CG767" s="41"/>
      <c r="CH767" s="41"/>
      <c r="CI767" s="41"/>
      <c r="CJ767" s="41"/>
      <c r="CK767" s="4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6"/>
      <c r="DB767" s="96"/>
      <c r="DC767" s="96"/>
      <c r="DD767" s="96"/>
      <c r="DE767" s="96"/>
      <c r="DF767" s="96"/>
      <c r="DG767" s="91"/>
      <c r="DH767" s="91"/>
      <c r="DI767" s="91"/>
      <c r="DJ767" s="91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1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  <c r="EJ767" s="91"/>
      <c r="EK767" s="91"/>
      <c r="EL767" s="91"/>
      <c r="EM767" s="91"/>
      <c r="EN767" s="91"/>
      <c r="EO767" s="91"/>
      <c r="EP767" s="91"/>
      <c r="EQ767" s="91"/>
      <c r="ER767" s="91"/>
      <c r="ES767" s="91"/>
      <c r="ET767" s="91"/>
      <c r="EU767" s="91"/>
      <c r="EV767" s="91"/>
      <c r="EW767" s="91"/>
      <c r="EX767" s="91"/>
      <c r="EY767" s="104"/>
      <c r="EZ767" s="104"/>
      <c r="FA767" s="104"/>
      <c r="FB767" s="104"/>
      <c r="FC767" s="104"/>
      <c r="FD767" s="104"/>
      <c r="FE767" s="104"/>
      <c r="FF767" s="105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</row>
    <row r="768" spans="1:20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4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41"/>
      <c r="BE768" s="91"/>
      <c r="BF768" s="91"/>
      <c r="BG768" s="91"/>
      <c r="BH768" s="91"/>
      <c r="BI768" s="41"/>
      <c r="BJ768" s="91"/>
      <c r="BK768" s="91"/>
      <c r="BL768" s="91"/>
      <c r="BM768" s="91"/>
      <c r="BN768" s="91"/>
      <c r="BO768" s="91"/>
      <c r="BP768" s="91"/>
      <c r="BQ768" s="91"/>
      <c r="BR768" s="41"/>
      <c r="BS768" s="41"/>
      <c r="BT768" s="41"/>
      <c r="BU768" s="41"/>
      <c r="BV768" s="41"/>
      <c r="BW768" s="41"/>
      <c r="BX768" s="91"/>
      <c r="BY768" s="91"/>
      <c r="BZ768" s="91"/>
      <c r="CA768" s="91"/>
      <c r="CB768" s="41"/>
      <c r="CC768" s="91"/>
      <c r="CD768" s="91"/>
      <c r="CE768" s="91"/>
      <c r="CF768" s="91"/>
      <c r="CG768" s="41"/>
      <c r="CH768" s="41"/>
      <c r="CI768" s="41"/>
      <c r="CJ768" s="41"/>
      <c r="CK768" s="4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6"/>
      <c r="DB768" s="96"/>
      <c r="DC768" s="96"/>
      <c r="DD768" s="96"/>
      <c r="DE768" s="96"/>
      <c r="DF768" s="96"/>
      <c r="DG768" s="91"/>
      <c r="DH768" s="91"/>
      <c r="DI768" s="91"/>
      <c r="DJ768" s="91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1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  <c r="EJ768" s="91"/>
      <c r="EK768" s="91"/>
      <c r="EL768" s="91"/>
      <c r="EM768" s="91"/>
      <c r="EN768" s="91"/>
      <c r="EO768" s="91"/>
      <c r="EP768" s="91"/>
      <c r="EQ768" s="91"/>
      <c r="ER768" s="91"/>
      <c r="ES768" s="91"/>
      <c r="ET768" s="91"/>
      <c r="EU768" s="91"/>
      <c r="EV768" s="91"/>
      <c r="EW768" s="91"/>
      <c r="EX768" s="91"/>
      <c r="EY768" s="104"/>
      <c r="EZ768" s="104"/>
      <c r="FA768" s="104"/>
      <c r="FB768" s="104"/>
      <c r="FC768" s="104"/>
      <c r="FD768" s="104"/>
      <c r="FE768" s="104"/>
      <c r="FF768" s="105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</row>
    <row r="769" spans="1:20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4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41"/>
      <c r="BE769" s="91"/>
      <c r="BF769" s="91"/>
      <c r="BG769" s="91"/>
      <c r="BH769" s="91"/>
      <c r="BI769" s="41"/>
      <c r="BJ769" s="91"/>
      <c r="BK769" s="91"/>
      <c r="BL769" s="91"/>
      <c r="BM769" s="91"/>
      <c r="BN769" s="91"/>
      <c r="BO769" s="91"/>
      <c r="BP769" s="91"/>
      <c r="BQ769" s="91"/>
      <c r="BR769" s="41"/>
      <c r="BS769" s="41"/>
      <c r="BT769" s="41"/>
      <c r="BU769" s="41"/>
      <c r="BV769" s="41"/>
      <c r="BW769" s="41"/>
      <c r="BX769" s="91"/>
      <c r="BY769" s="91"/>
      <c r="BZ769" s="91"/>
      <c r="CA769" s="91"/>
      <c r="CB769" s="41"/>
      <c r="CC769" s="91"/>
      <c r="CD769" s="91"/>
      <c r="CE769" s="91"/>
      <c r="CF769" s="91"/>
      <c r="CG769" s="41"/>
      <c r="CH769" s="41"/>
      <c r="CI769" s="41"/>
      <c r="CJ769" s="41"/>
      <c r="CK769" s="4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6"/>
      <c r="DB769" s="96"/>
      <c r="DC769" s="96"/>
      <c r="DD769" s="96"/>
      <c r="DE769" s="96"/>
      <c r="DF769" s="96"/>
      <c r="DG769" s="91"/>
      <c r="DH769" s="91"/>
      <c r="DI769" s="91"/>
      <c r="DJ769" s="91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1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  <c r="EJ769" s="91"/>
      <c r="EK769" s="91"/>
      <c r="EL769" s="91"/>
      <c r="EM769" s="91"/>
      <c r="EN769" s="91"/>
      <c r="EO769" s="91"/>
      <c r="EP769" s="91"/>
      <c r="EQ769" s="91"/>
      <c r="ER769" s="91"/>
      <c r="ES769" s="91"/>
      <c r="ET769" s="91"/>
      <c r="EU769" s="91"/>
      <c r="EV769" s="91"/>
      <c r="EW769" s="91"/>
      <c r="EX769" s="91"/>
      <c r="EY769" s="104"/>
      <c r="EZ769" s="104"/>
      <c r="FA769" s="104"/>
      <c r="FB769" s="104"/>
      <c r="FC769" s="104"/>
      <c r="FD769" s="104"/>
      <c r="FE769" s="104"/>
      <c r="FF769" s="105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</row>
    <row r="770" spans="1:20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4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41"/>
      <c r="BE770" s="91"/>
      <c r="BF770" s="91"/>
      <c r="BG770" s="91"/>
      <c r="BH770" s="91"/>
      <c r="BI770" s="41"/>
      <c r="BJ770" s="91"/>
      <c r="BK770" s="91"/>
      <c r="BL770" s="91"/>
      <c r="BM770" s="91"/>
      <c r="BN770" s="91"/>
      <c r="BO770" s="91"/>
      <c r="BP770" s="91"/>
      <c r="BQ770" s="91"/>
      <c r="BR770" s="41"/>
      <c r="BS770" s="41"/>
      <c r="BT770" s="41"/>
      <c r="BU770" s="41"/>
      <c r="BV770" s="41"/>
      <c r="BW770" s="41"/>
      <c r="BX770" s="91"/>
      <c r="BY770" s="91"/>
      <c r="BZ770" s="91"/>
      <c r="CA770" s="91"/>
      <c r="CB770" s="41"/>
      <c r="CC770" s="91"/>
      <c r="CD770" s="91"/>
      <c r="CE770" s="91"/>
      <c r="CF770" s="91"/>
      <c r="CG770" s="41"/>
      <c r="CH770" s="41"/>
      <c r="CI770" s="41"/>
      <c r="CJ770" s="41"/>
      <c r="CK770" s="4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6"/>
      <c r="DB770" s="96"/>
      <c r="DC770" s="96"/>
      <c r="DD770" s="96"/>
      <c r="DE770" s="96"/>
      <c r="DF770" s="96"/>
      <c r="DG770" s="91"/>
      <c r="DH770" s="91"/>
      <c r="DI770" s="91"/>
      <c r="DJ770" s="91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1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  <c r="EJ770" s="91"/>
      <c r="EK770" s="91"/>
      <c r="EL770" s="91"/>
      <c r="EM770" s="91"/>
      <c r="EN770" s="91"/>
      <c r="EO770" s="91"/>
      <c r="EP770" s="91"/>
      <c r="EQ770" s="91"/>
      <c r="ER770" s="91"/>
      <c r="ES770" s="91"/>
      <c r="ET770" s="91"/>
      <c r="EU770" s="91"/>
      <c r="EV770" s="91"/>
      <c r="EW770" s="91"/>
      <c r="EX770" s="91"/>
      <c r="EY770" s="104"/>
      <c r="EZ770" s="104"/>
      <c r="FA770" s="104"/>
      <c r="FB770" s="104"/>
      <c r="FC770" s="104"/>
      <c r="FD770" s="104"/>
      <c r="FE770" s="104"/>
      <c r="FF770" s="105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</row>
    <row r="771" spans="1:20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4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41"/>
      <c r="BE771" s="91"/>
      <c r="BF771" s="91"/>
      <c r="BG771" s="91"/>
      <c r="BH771" s="91"/>
      <c r="BI771" s="41"/>
      <c r="BJ771" s="91"/>
      <c r="BK771" s="91"/>
      <c r="BL771" s="91"/>
      <c r="BM771" s="91"/>
      <c r="BN771" s="91"/>
      <c r="BO771" s="91"/>
      <c r="BP771" s="91"/>
      <c r="BQ771" s="91"/>
      <c r="BR771" s="41"/>
      <c r="BS771" s="41"/>
      <c r="BT771" s="41"/>
      <c r="BU771" s="41"/>
      <c r="BV771" s="41"/>
      <c r="BW771" s="41"/>
      <c r="BX771" s="91"/>
      <c r="BY771" s="91"/>
      <c r="BZ771" s="91"/>
      <c r="CA771" s="91"/>
      <c r="CB771" s="41"/>
      <c r="CC771" s="91"/>
      <c r="CD771" s="91"/>
      <c r="CE771" s="91"/>
      <c r="CF771" s="91"/>
      <c r="CG771" s="41"/>
      <c r="CH771" s="41"/>
      <c r="CI771" s="41"/>
      <c r="CJ771" s="41"/>
      <c r="CK771" s="4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6"/>
      <c r="DB771" s="96"/>
      <c r="DC771" s="96"/>
      <c r="DD771" s="96"/>
      <c r="DE771" s="96"/>
      <c r="DF771" s="96"/>
      <c r="DG771" s="91"/>
      <c r="DH771" s="91"/>
      <c r="DI771" s="91"/>
      <c r="DJ771" s="91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1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  <c r="EJ771" s="91"/>
      <c r="EK771" s="91"/>
      <c r="EL771" s="91"/>
      <c r="EM771" s="91"/>
      <c r="EN771" s="91"/>
      <c r="EO771" s="91"/>
      <c r="EP771" s="91"/>
      <c r="EQ771" s="91"/>
      <c r="ER771" s="91"/>
      <c r="ES771" s="91"/>
      <c r="ET771" s="91"/>
      <c r="EU771" s="91"/>
      <c r="EV771" s="91"/>
      <c r="EW771" s="91"/>
      <c r="EX771" s="91"/>
      <c r="EY771" s="104"/>
      <c r="EZ771" s="104"/>
      <c r="FA771" s="104"/>
      <c r="FB771" s="104"/>
      <c r="FC771" s="104"/>
      <c r="FD771" s="104"/>
      <c r="FE771" s="104"/>
      <c r="FF771" s="105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</row>
    <row r="772" spans="1:20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4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41"/>
      <c r="BE772" s="91"/>
      <c r="BF772" s="91"/>
      <c r="BG772" s="91"/>
      <c r="BH772" s="91"/>
      <c r="BI772" s="41"/>
      <c r="BJ772" s="91"/>
      <c r="BK772" s="91"/>
      <c r="BL772" s="91"/>
      <c r="BM772" s="91"/>
      <c r="BN772" s="91"/>
      <c r="BO772" s="91"/>
      <c r="BP772" s="91"/>
      <c r="BQ772" s="91"/>
      <c r="BR772" s="41"/>
      <c r="BS772" s="41"/>
      <c r="BT772" s="41"/>
      <c r="BU772" s="41"/>
      <c r="BV772" s="41"/>
      <c r="BW772" s="41"/>
      <c r="BX772" s="91"/>
      <c r="BY772" s="91"/>
      <c r="BZ772" s="91"/>
      <c r="CA772" s="91"/>
      <c r="CB772" s="41"/>
      <c r="CC772" s="91"/>
      <c r="CD772" s="91"/>
      <c r="CE772" s="91"/>
      <c r="CF772" s="91"/>
      <c r="CG772" s="41"/>
      <c r="CH772" s="41"/>
      <c r="CI772" s="41"/>
      <c r="CJ772" s="41"/>
      <c r="CK772" s="4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6"/>
      <c r="DB772" s="96"/>
      <c r="DC772" s="96"/>
      <c r="DD772" s="96"/>
      <c r="DE772" s="96"/>
      <c r="DF772" s="96"/>
      <c r="DG772" s="91"/>
      <c r="DH772" s="91"/>
      <c r="DI772" s="91"/>
      <c r="DJ772" s="91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1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  <c r="EJ772" s="91"/>
      <c r="EK772" s="91"/>
      <c r="EL772" s="91"/>
      <c r="EM772" s="91"/>
      <c r="EN772" s="91"/>
      <c r="EO772" s="91"/>
      <c r="EP772" s="91"/>
      <c r="EQ772" s="91"/>
      <c r="ER772" s="91"/>
      <c r="ES772" s="91"/>
      <c r="ET772" s="91"/>
      <c r="EU772" s="91"/>
      <c r="EV772" s="91"/>
      <c r="EW772" s="91"/>
      <c r="EX772" s="91"/>
      <c r="EY772" s="104"/>
      <c r="EZ772" s="104"/>
      <c r="FA772" s="104"/>
      <c r="FB772" s="104"/>
      <c r="FC772" s="104"/>
      <c r="FD772" s="104"/>
      <c r="FE772" s="104"/>
      <c r="FF772" s="105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</row>
    <row r="773" spans="1:20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4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41"/>
      <c r="BE773" s="91"/>
      <c r="BF773" s="91"/>
      <c r="BG773" s="91"/>
      <c r="BH773" s="91"/>
      <c r="BI773" s="41"/>
      <c r="BJ773" s="91"/>
      <c r="BK773" s="91"/>
      <c r="BL773" s="91"/>
      <c r="BM773" s="91"/>
      <c r="BN773" s="91"/>
      <c r="BO773" s="91"/>
      <c r="BP773" s="91"/>
      <c r="BQ773" s="91"/>
      <c r="BR773" s="41"/>
      <c r="BS773" s="41"/>
      <c r="BT773" s="41"/>
      <c r="BU773" s="41"/>
      <c r="BV773" s="41"/>
      <c r="BW773" s="41"/>
      <c r="BX773" s="91"/>
      <c r="BY773" s="91"/>
      <c r="BZ773" s="91"/>
      <c r="CA773" s="91"/>
      <c r="CB773" s="41"/>
      <c r="CC773" s="91"/>
      <c r="CD773" s="91"/>
      <c r="CE773" s="91"/>
      <c r="CF773" s="91"/>
      <c r="CG773" s="41"/>
      <c r="CH773" s="41"/>
      <c r="CI773" s="41"/>
      <c r="CJ773" s="41"/>
      <c r="CK773" s="4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6"/>
      <c r="DB773" s="96"/>
      <c r="DC773" s="96"/>
      <c r="DD773" s="96"/>
      <c r="DE773" s="96"/>
      <c r="DF773" s="96"/>
      <c r="DG773" s="91"/>
      <c r="DH773" s="91"/>
      <c r="DI773" s="91"/>
      <c r="DJ773" s="91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1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  <c r="EJ773" s="91"/>
      <c r="EK773" s="91"/>
      <c r="EL773" s="91"/>
      <c r="EM773" s="91"/>
      <c r="EN773" s="91"/>
      <c r="EO773" s="91"/>
      <c r="EP773" s="91"/>
      <c r="EQ773" s="91"/>
      <c r="ER773" s="91"/>
      <c r="ES773" s="91"/>
      <c r="ET773" s="91"/>
      <c r="EU773" s="91"/>
      <c r="EV773" s="91"/>
      <c r="EW773" s="91"/>
      <c r="EX773" s="91"/>
      <c r="EY773" s="104"/>
      <c r="EZ773" s="104"/>
      <c r="FA773" s="104"/>
      <c r="FB773" s="104"/>
      <c r="FC773" s="104"/>
      <c r="FD773" s="104"/>
      <c r="FE773" s="104"/>
      <c r="FF773" s="105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</row>
    <row r="774" spans="1:20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4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41"/>
      <c r="BE774" s="91"/>
      <c r="BF774" s="91"/>
      <c r="BG774" s="91"/>
      <c r="BH774" s="91"/>
      <c r="BI774" s="41"/>
      <c r="BJ774" s="91"/>
      <c r="BK774" s="91"/>
      <c r="BL774" s="91"/>
      <c r="BM774" s="91"/>
      <c r="BN774" s="91"/>
      <c r="BO774" s="91"/>
      <c r="BP774" s="91"/>
      <c r="BQ774" s="91"/>
      <c r="BR774" s="41"/>
      <c r="BS774" s="41"/>
      <c r="BT774" s="41"/>
      <c r="BU774" s="41"/>
      <c r="BV774" s="41"/>
      <c r="BW774" s="41"/>
      <c r="BX774" s="91"/>
      <c r="BY774" s="91"/>
      <c r="BZ774" s="91"/>
      <c r="CA774" s="91"/>
      <c r="CB774" s="41"/>
      <c r="CC774" s="91"/>
      <c r="CD774" s="91"/>
      <c r="CE774" s="91"/>
      <c r="CF774" s="91"/>
      <c r="CG774" s="41"/>
      <c r="CH774" s="41"/>
      <c r="CI774" s="41"/>
      <c r="CJ774" s="41"/>
      <c r="CK774" s="4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6"/>
      <c r="DB774" s="96"/>
      <c r="DC774" s="96"/>
      <c r="DD774" s="96"/>
      <c r="DE774" s="96"/>
      <c r="DF774" s="96"/>
      <c r="DG774" s="91"/>
      <c r="DH774" s="91"/>
      <c r="DI774" s="91"/>
      <c r="DJ774" s="91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1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  <c r="EJ774" s="91"/>
      <c r="EK774" s="91"/>
      <c r="EL774" s="91"/>
      <c r="EM774" s="91"/>
      <c r="EN774" s="91"/>
      <c r="EO774" s="91"/>
      <c r="EP774" s="91"/>
      <c r="EQ774" s="91"/>
      <c r="ER774" s="91"/>
      <c r="ES774" s="91"/>
      <c r="ET774" s="91"/>
      <c r="EU774" s="91"/>
      <c r="EV774" s="91"/>
      <c r="EW774" s="91"/>
      <c r="EX774" s="91"/>
      <c r="EY774" s="104"/>
      <c r="EZ774" s="104"/>
      <c r="FA774" s="104"/>
      <c r="FB774" s="104"/>
      <c r="FC774" s="104"/>
      <c r="FD774" s="104"/>
      <c r="FE774" s="104"/>
      <c r="FF774" s="105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</row>
    <row r="775" spans="1:20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4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41"/>
      <c r="BE775" s="91"/>
      <c r="BF775" s="91"/>
      <c r="BG775" s="91"/>
      <c r="BH775" s="91"/>
      <c r="BI775" s="41"/>
      <c r="BJ775" s="91"/>
      <c r="BK775" s="91"/>
      <c r="BL775" s="91"/>
      <c r="BM775" s="91"/>
      <c r="BN775" s="91"/>
      <c r="BO775" s="91"/>
      <c r="BP775" s="91"/>
      <c r="BQ775" s="91"/>
      <c r="BR775" s="41"/>
      <c r="BS775" s="41"/>
      <c r="BT775" s="41"/>
      <c r="BU775" s="41"/>
      <c r="BV775" s="41"/>
      <c r="BW775" s="41"/>
      <c r="BX775" s="91"/>
      <c r="BY775" s="91"/>
      <c r="BZ775" s="91"/>
      <c r="CA775" s="91"/>
      <c r="CB775" s="41"/>
      <c r="CC775" s="91"/>
      <c r="CD775" s="91"/>
      <c r="CE775" s="91"/>
      <c r="CF775" s="91"/>
      <c r="CG775" s="41"/>
      <c r="CH775" s="41"/>
      <c r="CI775" s="41"/>
      <c r="CJ775" s="41"/>
      <c r="CK775" s="4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6"/>
      <c r="DB775" s="96"/>
      <c r="DC775" s="96"/>
      <c r="DD775" s="96"/>
      <c r="DE775" s="96"/>
      <c r="DF775" s="96"/>
      <c r="DG775" s="91"/>
      <c r="DH775" s="91"/>
      <c r="DI775" s="91"/>
      <c r="DJ775" s="91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1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  <c r="EJ775" s="91"/>
      <c r="EK775" s="91"/>
      <c r="EL775" s="91"/>
      <c r="EM775" s="91"/>
      <c r="EN775" s="91"/>
      <c r="EO775" s="91"/>
      <c r="EP775" s="91"/>
      <c r="EQ775" s="91"/>
      <c r="ER775" s="91"/>
      <c r="ES775" s="91"/>
      <c r="ET775" s="91"/>
      <c r="EU775" s="91"/>
      <c r="EV775" s="91"/>
      <c r="EW775" s="91"/>
      <c r="EX775" s="91"/>
      <c r="EY775" s="104"/>
      <c r="EZ775" s="104"/>
      <c r="FA775" s="104"/>
      <c r="FB775" s="104"/>
      <c r="FC775" s="104"/>
      <c r="FD775" s="104"/>
      <c r="FE775" s="104"/>
      <c r="FF775" s="105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</row>
    <row r="776" spans="1:20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4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41"/>
      <c r="BE776" s="91"/>
      <c r="BF776" s="91"/>
      <c r="BG776" s="91"/>
      <c r="BH776" s="91"/>
      <c r="BI776" s="41"/>
      <c r="BJ776" s="91"/>
      <c r="BK776" s="91"/>
      <c r="BL776" s="91"/>
      <c r="BM776" s="91"/>
      <c r="BN776" s="91"/>
      <c r="BO776" s="91"/>
      <c r="BP776" s="91"/>
      <c r="BQ776" s="91"/>
      <c r="BR776" s="41"/>
      <c r="BS776" s="41"/>
      <c r="BT776" s="41"/>
      <c r="BU776" s="41"/>
      <c r="BV776" s="41"/>
      <c r="BW776" s="41"/>
      <c r="BX776" s="91"/>
      <c r="BY776" s="91"/>
      <c r="BZ776" s="91"/>
      <c r="CA776" s="91"/>
      <c r="CB776" s="41"/>
      <c r="CC776" s="91"/>
      <c r="CD776" s="91"/>
      <c r="CE776" s="91"/>
      <c r="CF776" s="91"/>
      <c r="CG776" s="41"/>
      <c r="CH776" s="41"/>
      <c r="CI776" s="41"/>
      <c r="CJ776" s="41"/>
      <c r="CK776" s="4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6"/>
      <c r="DB776" s="96"/>
      <c r="DC776" s="96"/>
      <c r="DD776" s="96"/>
      <c r="DE776" s="96"/>
      <c r="DF776" s="96"/>
      <c r="DG776" s="91"/>
      <c r="DH776" s="91"/>
      <c r="DI776" s="91"/>
      <c r="DJ776" s="91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1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  <c r="EJ776" s="91"/>
      <c r="EK776" s="91"/>
      <c r="EL776" s="91"/>
      <c r="EM776" s="91"/>
      <c r="EN776" s="91"/>
      <c r="EO776" s="91"/>
      <c r="EP776" s="91"/>
      <c r="EQ776" s="91"/>
      <c r="ER776" s="91"/>
      <c r="ES776" s="91"/>
      <c r="ET776" s="91"/>
      <c r="EU776" s="91"/>
      <c r="EV776" s="91"/>
      <c r="EW776" s="91"/>
      <c r="EX776" s="91"/>
      <c r="EY776" s="104"/>
      <c r="EZ776" s="104"/>
      <c r="FA776" s="104"/>
      <c r="FB776" s="104"/>
      <c r="FC776" s="104"/>
      <c r="FD776" s="104"/>
      <c r="FE776" s="104"/>
      <c r="FF776" s="105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</row>
    <row r="777" spans="1:20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4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41"/>
      <c r="BE777" s="91"/>
      <c r="BF777" s="91"/>
      <c r="BG777" s="91"/>
      <c r="BH777" s="91"/>
      <c r="BI777" s="41"/>
      <c r="BJ777" s="91"/>
      <c r="BK777" s="91"/>
      <c r="BL777" s="91"/>
      <c r="BM777" s="91"/>
      <c r="BN777" s="91"/>
      <c r="BO777" s="91"/>
      <c r="BP777" s="91"/>
      <c r="BQ777" s="91"/>
      <c r="BR777" s="41"/>
      <c r="BS777" s="41"/>
      <c r="BT777" s="41"/>
      <c r="BU777" s="41"/>
      <c r="BV777" s="41"/>
      <c r="BW777" s="41"/>
      <c r="BX777" s="91"/>
      <c r="BY777" s="91"/>
      <c r="BZ777" s="91"/>
      <c r="CA777" s="91"/>
      <c r="CB777" s="41"/>
      <c r="CC777" s="91"/>
      <c r="CD777" s="91"/>
      <c r="CE777" s="91"/>
      <c r="CF777" s="91"/>
      <c r="CG777" s="41"/>
      <c r="CH777" s="41"/>
      <c r="CI777" s="41"/>
      <c r="CJ777" s="41"/>
      <c r="CK777" s="4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6"/>
      <c r="DB777" s="96"/>
      <c r="DC777" s="96"/>
      <c r="DD777" s="96"/>
      <c r="DE777" s="96"/>
      <c r="DF777" s="96"/>
      <c r="DG777" s="91"/>
      <c r="DH777" s="91"/>
      <c r="DI777" s="91"/>
      <c r="DJ777" s="91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1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  <c r="EJ777" s="91"/>
      <c r="EK777" s="91"/>
      <c r="EL777" s="91"/>
      <c r="EM777" s="91"/>
      <c r="EN777" s="91"/>
      <c r="EO777" s="91"/>
      <c r="EP777" s="91"/>
      <c r="EQ777" s="91"/>
      <c r="ER777" s="91"/>
      <c r="ES777" s="91"/>
      <c r="ET777" s="91"/>
      <c r="EU777" s="91"/>
      <c r="EV777" s="91"/>
      <c r="EW777" s="91"/>
      <c r="EX777" s="91"/>
      <c r="EY777" s="104"/>
      <c r="EZ777" s="104"/>
      <c r="FA777" s="104"/>
      <c r="FB777" s="104"/>
      <c r="FC777" s="104"/>
      <c r="FD777" s="104"/>
      <c r="FE777" s="104"/>
      <c r="FF777" s="105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</row>
    <row r="778" spans="1:20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4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41"/>
      <c r="BE778" s="91"/>
      <c r="BF778" s="91"/>
      <c r="BG778" s="91"/>
      <c r="BH778" s="91"/>
      <c r="BI778" s="41"/>
      <c r="BJ778" s="91"/>
      <c r="BK778" s="91"/>
      <c r="BL778" s="91"/>
      <c r="BM778" s="91"/>
      <c r="BN778" s="91"/>
      <c r="BO778" s="91"/>
      <c r="BP778" s="91"/>
      <c r="BQ778" s="91"/>
      <c r="BR778" s="41"/>
      <c r="BS778" s="41"/>
      <c r="BT778" s="41"/>
      <c r="BU778" s="41"/>
      <c r="BV778" s="41"/>
      <c r="BW778" s="41"/>
      <c r="BX778" s="91"/>
      <c r="BY778" s="91"/>
      <c r="BZ778" s="91"/>
      <c r="CA778" s="91"/>
      <c r="CB778" s="41"/>
      <c r="CC778" s="91"/>
      <c r="CD778" s="91"/>
      <c r="CE778" s="91"/>
      <c r="CF778" s="91"/>
      <c r="CG778" s="41"/>
      <c r="CH778" s="41"/>
      <c r="CI778" s="41"/>
      <c r="CJ778" s="41"/>
      <c r="CK778" s="4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6"/>
      <c r="DB778" s="96"/>
      <c r="DC778" s="96"/>
      <c r="DD778" s="96"/>
      <c r="DE778" s="96"/>
      <c r="DF778" s="96"/>
      <c r="DG778" s="91"/>
      <c r="DH778" s="91"/>
      <c r="DI778" s="91"/>
      <c r="DJ778" s="91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1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  <c r="EJ778" s="91"/>
      <c r="EK778" s="91"/>
      <c r="EL778" s="91"/>
      <c r="EM778" s="91"/>
      <c r="EN778" s="91"/>
      <c r="EO778" s="91"/>
      <c r="EP778" s="91"/>
      <c r="EQ778" s="91"/>
      <c r="ER778" s="91"/>
      <c r="ES778" s="91"/>
      <c r="ET778" s="91"/>
      <c r="EU778" s="91"/>
      <c r="EV778" s="91"/>
      <c r="EW778" s="91"/>
      <c r="EX778" s="91"/>
      <c r="EY778" s="104"/>
      <c r="EZ778" s="104"/>
      <c r="FA778" s="104"/>
      <c r="FB778" s="104"/>
      <c r="FC778" s="104"/>
      <c r="FD778" s="104"/>
      <c r="FE778" s="104"/>
      <c r="FF778" s="105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</row>
    <row r="779" spans="1:20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4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41"/>
      <c r="BE779" s="91"/>
      <c r="BF779" s="91"/>
      <c r="BG779" s="91"/>
      <c r="BH779" s="91"/>
      <c r="BI779" s="41"/>
      <c r="BJ779" s="91"/>
      <c r="BK779" s="91"/>
      <c r="BL779" s="91"/>
      <c r="BM779" s="91"/>
      <c r="BN779" s="91"/>
      <c r="BO779" s="91"/>
      <c r="BP779" s="91"/>
      <c r="BQ779" s="91"/>
      <c r="BR779" s="41"/>
      <c r="BS779" s="41"/>
      <c r="BT779" s="41"/>
      <c r="BU779" s="41"/>
      <c r="BV779" s="41"/>
      <c r="BW779" s="41"/>
      <c r="BX779" s="91"/>
      <c r="BY779" s="91"/>
      <c r="BZ779" s="91"/>
      <c r="CA779" s="91"/>
      <c r="CB779" s="41"/>
      <c r="CC779" s="91"/>
      <c r="CD779" s="91"/>
      <c r="CE779" s="91"/>
      <c r="CF779" s="91"/>
      <c r="CG779" s="41"/>
      <c r="CH779" s="41"/>
      <c r="CI779" s="41"/>
      <c r="CJ779" s="41"/>
      <c r="CK779" s="4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6"/>
      <c r="DB779" s="96"/>
      <c r="DC779" s="96"/>
      <c r="DD779" s="96"/>
      <c r="DE779" s="96"/>
      <c r="DF779" s="96"/>
      <c r="DG779" s="91"/>
      <c r="DH779" s="91"/>
      <c r="DI779" s="91"/>
      <c r="DJ779" s="91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1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  <c r="EJ779" s="91"/>
      <c r="EK779" s="91"/>
      <c r="EL779" s="91"/>
      <c r="EM779" s="91"/>
      <c r="EN779" s="91"/>
      <c r="EO779" s="91"/>
      <c r="EP779" s="91"/>
      <c r="EQ779" s="91"/>
      <c r="ER779" s="91"/>
      <c r="ES779" s="91"/>
      <c r="ET779" s="91"/>
      <c r="EU779" s="91"/>
      <c r="EV779" s="91"/>
      <c r="EW779" s="91"/>
      <c r="EX779" s="91"/>
      <c r="EY779" s="104"/>
      <c r="EZ779" s="104"/>
      <c r="FA779" s="104"/>
      <c r="FB779" s="104"/>
      <c r="FC779" s="104"/>
      <c r="FD779" s="104"/>
      <c r="FE779" s="104"/>
      <c r="FF779" s="105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</row>
    <row r="780" spans="1:20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4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41"/>
      <c r="BE780" s="91"/>
      <c r="BF780" s="91"/>
      <c r="BG780" s="91"/>
      <c r="BH780" s="91"/>
      <c r="BI780" s="41"/>
      <c r="BJ780" s="91"/>
      <c r="BK780" s="91"/>
      <c r="BL780" s="91"/>
      <c r="BM780" s="91"/>
      <c r="BN780" s="91"/>
      <c r="BO780" s="91"/>
      <c r="BP780" s="91"/>
      <c r="BQ780" s="91"/>
      <c r="BR780" s="41"/>
      <c r="BS780" s="41"/>
      <c r="BT780" s="41"/>
      <c r="BU780" s="41"/>
      <c r="BV780" s="41"/>
      <c r="BW780" s="41"/>
      <c r="BX780" s="91"/>
      <c r="BY780" s="91"/>
      <c r="BZ780" s="91"/>
      <c r="CA780" s="91"/>
      <c r="CB780" s="41"/>
      <c r="CC780" s="91"/>
      <c r="CD780" s="91"/>
      <c r="CE780" s="91"/>
      <c r="CF780" s="91"/>
      <c r="CG780" s="41"/>
      <c r="CH780" s="41"/>
      <c r="CI780" s="41"/>
      <c r="CJ780" s="41"/>
      <c r="CK780" s="4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6"/>
      <c r="DB780" s="96"/>
      <c r="DC780" s="96"/>
      <c r="DD780" s="96"/>
      <c r="DE780" s="96"/>
      <c r="DF780" s="96"/>
      <c r="DG780" s="91"/>
      <c r="DH780" s="91"/>
      <c r="DI780" s="91"/>
      <c r="DJ780" s="91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1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  <c r="EJ780" s="91"/>
      <c r="EK780" s="91"/>
      <c r="EL780" s="91"/>
      <c r="EM780" s="91"/>
      <c r="EN780" s="91"/>
      <c r="EO780" s="91"/>
      <c r="EP780" s="91"/>
      <c r="EQ780" s="91"/>
      <c r="ER780" s="91"/>
      <c r="ES780" s="91"/>
      <c r="ET780" s="91"/>
      <c r="EU780" s="91"/>
      <c r="EV780" s="91"/>
      <c r="EW780" s="91"/>
      <c r="EX780" s="91"/>
      <c r="EY780" s="104"/>
      <c r="EZ780" s="104"/>
      <c r="FA780" s="104"/>
      <c r="FB780" s="104"/>
      <c r="FC780" s="104"/>
      <c r="FD780" s="104"/>
      <c r="FE780" s="104"/>
      <c r="FF780" s="105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</row>
    <row r="781" spans="1:208" ht="14.25" customHeight="1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4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41"/>
      <c r="BE781" s="91"/>
      <c r="BF781" s="91"/>
      <c r="BG781" s="91"/>
      <c r="BH781" s="91"/>
      <c r="BI781" s="41"/>
      <c r="BJ781" s="91"/>
      <c r="BK781" s="91"/>
      <c r="BL781" s="91"/>
      <c r="BM781" s="91"/>
      <c r="BN781" s="91"/>
      <c r="BO781" s="91"/>
      <c r="BP781" s="91"/>
      <c r="BQ781" s="91"/>
      <c r="BR781" s="41"/>
      <c r="BS781" s="41"/>
      <c r="BT781" s="41"/>
      <c r="BU781" s="41"/>
      <c r="BV781" s="41"/>
      <c r="BW781" s="41"/>
      <c r="BX781" s="91"/>
      <c r="BY781" s="91"/>
      <c r="BZ781" s="91"/>
      <c r="CA781" s="91"/>
      <c r="CB781" s="41"/>
      <c r="CC781" s="91"/>
      <c r="CD781" s="91"/>
      <c r="CE781" s="91"/>
      <c r="CF781" s="91"/>
      <c r="CG781" s="41"/>
      <c r="CH781" s="41"/>
      <c r="CI781" s="41"/>
      <c r="CJ781" s="41"/>
      <c r="CK781" s="4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6"/>
      <c r="DB781" s="96"/>
      <c r="DC781" s="96"/>
      <c r="DD781" s="96"/>
      <c r="DE781" s="96"/>
      <c r="DF781" s="96"/>
      <c r="DG781" s="91"/>
      <c r="DH781" s="91"/>
      <c r="DI781" s="91"/>
      <c r="DJ781" s="91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1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  <c r="EJ781" s="91"/>
      <c r="EK781" s="91"/>
      <c r="EL781" s="91"/>
      <c r="EM781" s="91"/>
      <c r="EN781" s="91"/>
      <c r="EO781" s="91"/>
      <c r="EP781" s="91"/>
      <c r="EQ781" s="91"/>
      <c r="ER781" s="91"/>
      <c r="ES781" s="91"/>
      <c r="ET781" s="91"/>
      <c r="EU781" s="91"/>
      <c r="EV781" s="91"/>
      <c r="EW781" s="91"/>
      <c r="EX781" s="91"/>
      <c r="EY781" s="104"/>
      <c r="EZ781" s="104"/>
      <c r="FA781" s="104"/>
      <c r="FB781" s="104"/>
      <c r="FC781" s="104"/>
      <c r="FD781" s="104"/>
      <c r="FE781" s="104"/>
      <c r="FF781" s="105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</row>
    <row r="782" spans="1:208" ht="14.25" customHeight="1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4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41"/>
      <c r="BE782" s="91"/>
      <c r="BF782" s="91"/>
      <c r="BG782" s="91"/>
      <c r="BH782" s="91"/>
      <c r="BI782" s="41"/>
      <c r="BJ782" s="91"/>
      <c r="BK782" s="91"/>
      <c r="BL782" s="91"/>
      <c r="BM782" s="91"/>
      <c r="BN782" s="91"/>
      <c r="BO782" s="91"/>
      <c r="BP782" s="91"/>
      <c r="BQ782" s="91"/>
      <c r="BR782" s="41"/>
      <c r="BS782" s="41"/>
      <c r="BT782" s="41"/>
      <c r="BU782" s="41"/>
      <c r="BV782" s="41"/>
      <c r="BW782" s="41"/>
      <c r="BX782" s="91"/>
      <c r="BY782" s="91"/>
      <c r="BZ782" s="91"/>
      <c r="CA782" s="91"/>
      <c r="CB782" s="41"/>
      <c r="CC782" s="91"/>
      <c r="CD782" s="91"/>
      <c r="CE782" s="91"/>
      <c r="CF782" s="91"/>
      <c r="CG782" s="41"/>
      <c r="CH782" s="41"/>
      <c r="CI782" s="41"/>
      <c r="CJ782" s="41"/>
      <c r="CK782" s="4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6"/>
      <c r="DB782" s="96"/>
      <c r="DC782" s="96"/>
      <c r="DD782" s="96"/>
      <c r="DE782" s="96"/>
      <c r="DF782" s="96"/>
      <c r="DG782" s="91"/>
      <c r="DH782" s="91"/>
      <c r="DI782" s="91"/>
      <c r="DJ782" s="91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1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  <c r="EJ782" s="91"/>
      <c r="EK782" s="91"/>
      <c r="EL782" s="91"/>
      <c r="EM782" s="91"/>
      <c r="EN782" s="91"/>
      <c r="EO782" s="91"/>
      <c r="EP782" s="91"/>
      <c r="EQ782" s="91"/>
      <c r="ER782" s="91"/>
      <c r="ES782" s="91"/>
      <c r="ET782" s="91"/>
      <c r="EU782" s="91"/>
      <c r="EV782" s="91"/>
      <c r="EW782" s="91"/>
      <c r="EX782" s="91"/>
      <c r="EY782" s="104"/>
      <c r="EZ782" s="104"/>
      <c r="FA782" s="104"/>
      <c r="FB782" s="104"/>
      <c r="FC782" s="104"/>
      <c r="FD782" s="104"/>
      <c r="FE782" s="104"/>
      <c r="FF782" s="105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</row>
    <row r="783" spans="1:208" ht="14.25" customHeight="1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4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41"/>
      <c r="BE783" s="91"/>
      <c r="BF783" s="91"/>
      <c r="BG783" s="91"/>
      <c r="BH783" s="91"/>
      <c r="BI783" s="41"/>
      <c r="BJ783" s="91"/>
      <c r="BK783" s="91"/>
      <c r="BL783" s="91"/>
      <c r="BM783" s="91"/>
      <c r="BN783" s="91"/>
      <c r="BO783" s="91"/>
      <c r="BP783" s="91"/>
      <c r="BQ783" s="91"/>
      <c r="BR783" s="41"/>
      <c r="BS783" s="41"/>
      <c r="BT783" s="41"/>
      <c r="BU783" s="41"/>
      <c r="BV783" s="41"/>
      <c r="BW783" s="41"/>
      <c r="BX783" s="91"/>
      <c r="BY783" s="91"/>
      <c r="BZ783" s="91"/>
      <c r="CA783" s="91"/>
      <c r="CB783" s="41"/>
      <c r="CC783" s="91"/>
      <c r="CD783" s="91"/>
      <c r="CE783" s="91"/>
      <c r="CF783" s="91"/>
      <c r="CG783" s="41"/>
      <c r="CH783" s="41"/>
      <c r="CI783" s="41"/>
      <c r="CJ783" s="41"/>
      <c r="CK783" s="4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6"/>
      <c r="DB783" s="96"/>
      <c r="DC783" s="96"/>
      <c r="DD783" s="96"/>
      <c r="DE783" s="96"/>
      <c r="DF783" s="96"/>
      <c r="DG783" s="91"/>
      <c r="DH783" s="91"/>
      <c r="DI783" s="91"/>
      <c r="DJ783" s="91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1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  <c r="EJ783" s="91"/>
      <c r="EK783" s="91"/>
      <c r="EL783" s="91"/>
      <c r="EM783" s="91"/>
      <c r="EN783" s="91"/>
      <c r="EO783" s="91"/>
      <c r="EP783" s="91"/>
      <c r="EQ783" s="91"/>
      <c r="ER783" s="91"/>
      <c r="ES783" s="91"/>
      <c r="ET783" s="91"/>
      <c r="EU783" s="91"/>
      <c r="EV783" s="91"/>
      <c r="EW783" s="91"/>
      <c r="EX783" s="91"/>
      <c r="EY783" s="104"/>
      <c r="EZ783" s="104"/>
      <c r="FA783" s="104"/>
      <c r="FB783" s="104"/>
      <c r="FC783" s="104"/>
      <c r="FD783" s="104"/>
      <c r="FE783" s="104"/>
      <c r="FF783" s="105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</row>
    <row r="784" spans="1:208" ht="14.25" customHeight="1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4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41"/>
      <c r="BE784" s="91"/>
      <c r="BF784" s="91"/>
      <c r="BG784" s="91"/>
      <c r="BH784" s="91"/>
      <c r="BI784" s="41"/>
      <c r="BJ784" s="91"/>
      <c r="BK784" s="91"/>
      <c r="BL784" s="91"/>
      <c r="BM784" s="91"/>
      <c r="BN784" s="91"/>
      <c r="BO784" s="91"/>
      <c r="BP784" s="91"/>
      <c r="BQ784" s="91"/>
      <c r="BR784" s="41"/>
      <c r="BS784" s="41"/>
      <c r="BT784" s="41"/>
      <c r="BU784" s="41"/>
      <c r="BV784" s="41"/>
      <c r="BW784" s="41"/>
      <c r="BX784" s="91"/>
      <c r="BY784" s="91"/>
      <c r="BZ784" s="91"/>
      <c r="CA784" s="91"/>
      <c r="CB784" s="41"/>
      <c r="CC784" s="91"/>
      <c r="CD784" s="91"/>
      <c r="CE784" s="91"/>
      <c r="CF784" s="91"/>
      <c r="CG784" s="41"/>
      <c r="CH784" s="41"/>
      <c r="CI784" s="41"/>
      <c r="CJ784" s="41"/>
      <c r="CK784" s="4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6"/>
      <c r="DB784" s="96"/>
      <c r="DC784" s="96"/>
      <c r="DD784" s="96"/>
      <c r="DE784" s="96"/>
      <c r="DF784" s="96"/>
      <c r="DG784" s="91"/>
      <c r="DH784" s="91"/>
      <c r="DI784" s="91"/>
      <c r="DJ784" s="91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1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  <c r="EJ784" s="91"/>
      <c r="EK784" s="91"/>
      <c r="EL784" s="91"/>
      <c r="EM784" s="91"/>
      <c r="EN784" s="91"/>
      <c r="EO784" s="91"/>
      <c r="EP784" s="91"/>
      <c r="EQ784" s="91"/>
      <c r="ER784" s="91"/>
      <c r="ES784" s="91"/>
      <c r="ET784" s="91"/>
      <c r="EU784" s="91"/>
      <c r="EV784" s="91"/>
      <c r="EW784" s="91"/>
      <c r="EX784" s="91"/>
      <c r="EY784" s="104"/>
      <c r="EZ784" s="104"/>
      <c r="FA784" s="104"/>
      <c r="FB784" s="104"/>
      <c r="FC784" s="104"/>
      <c r="FD784" s="104"/>
      <c r="FE784" s="104"/>
      <c r="FF784" s="105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</row>
    <row r="785" spans="1:208" ht="14.25" customHeight="1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4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41"/>
      <c r="BE785" s="91"/>
      <c r="BF785" s="91"/>
      <c r="BG785" s="91"/>
      <c r="BH785" s="91"/>
      <c r="BI785" s="41"/>
      <c r="BJ785" s="91"/>
      <c r="BK785" s="91"/>
      <c r="BL785" s="91"/>
      <c r="BM785" s="91"/>
      <c r="BN785" s="91"/>
      <c r="BO785" s="91"/>
      <c r="BP785" s="91"/>
      <c r="BQ785" s="91"/>
      <c r="BR785" s="41"/>
      <c r="BS785" s="41"/>
      <c r="BT785" s="41"/>
      <c r="BU785" s="41"/>
      <c r="BV785" s="41"/>
      <c r="BW785" s="41"/>
      <c r="BX785" s="91"/>
      <c r="BY785" s="91"/>
      <c r="BZ785" s="91"/>
      <c r="CA785" s="91"/>
      <c r="CB785" s="41"/>
      <c r="CC785" s="91"/>
      <c r="CD785" s="91"/>
      <c r="CE785" s="91"/>
      <c r="CF785" s="91"/>
      <c r="CG785" s="41"/>
      <c r="CH785" s="41"/>
      <c r="CI785" s="41"/>
      <c r="CJ785" s="41"/>
      <c r="CK785" s="4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6"/>
      <c r="DB785" s="96"/>
      <c r="DC785" s="96"/>
      <c r="DD785" s="96"/>
      <c r="DE785" s="96"/>
      <c r="DF785" s="96"/>
      <c r="DG785" s="91"/>
      <c r="DH785" s="91"/>
      <c r="DI785" s="91"/>
      <c r="DJ785" s="91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1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  <c r="EJ785" s="91"/>
      <c r="EK785" s="91"/>
      <c r="EL785" s="91"/>
      <c r="EM785" s="91"/>
      <c r="EN785" s="91"/>
      <c r="EO785" s="91"/>
      <c r="EP785" s="91"/>
      <c r="EQ785" s="91"/>
      <c r="ER785" s="91"/>
      <c r="ES785" s="91"/>
      <c r="ET785" s="91"/>
      <c r="EU785" s="91"/>
      <c r="EV785" s="91"/>
      <c r="EW785" s="91"/>
      <c r="EX785" s="91"/>
      <c r="EY785" s="104"/>
      <c r="EZ785" s="104"/>
      <c r="FA785" s="104"/>
      <c r="FB785" s="104"/>
      <c r="FC785" s="104"/>
      <c r="FD785" s="104"/>
      <c r="FE785" s="104"/>
      <c r="FF785" s="105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</row>
    <row r="786" spans="1:208" ht="14.25" customHeight="1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4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41"/>
      <c r="BE786" s="91"/>
      <c r="BF786" s="91"/>
      <c r="BG786" s="91"/>
      <c r="BH786" s="91"/>
      <c r="BI786" s="41"/>
      <c r="BJ786" s="91"/>
      <c r="BK786" s="91"/>
      <c r="BL786" s="91"/>
      <c r="BM786" s="91"/>
      <c r="BN786" s="91"/>
      <c r="BO786" s="91"/>
      <c r="BP786" s="91"/>
      <c r="BQ786" s="91"/>
      <c r="BR786" s="41"/>
      <c r="BS786" s="41"/>
      <c r="BT786" s="41"/>
      <c r="BU786" s="41"/>
      <c r="BV786" s="41"/>
      <c r="BW786" s="41"/>
      <c r="BX786" s="91"/>
      <c r="BY786" s="91"/>
      <c r="BZ786" s="91"/>
      <c r="CA786" s="91"/>
      <c r="CB786" s="41"/>
      <c r="CC786" s="91"/>
      <c r="CD786" s="91"/>
      <c r="CE786" s="91"/>
      <c r="CF786" s="91"/>
      <c r="CG786" s="41"/>
      <c r="CH786" s="41"/>
      <c r="CI786" s="41"/>
      <c r="CJ786" s="41"/>
      <c r="CK786" s="4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6"/>
      <c r="DB786" s="96"/>
      <c r="DC786" s="96"/>
      <c r="DD786" s="96"/>
      <c r="DE786" s="96"/>
      <c r="DF786" s="96"/>
      <c r="DG786" s="91"/>
      <c r="DH786" s="91"/>
      <c r="DI786" s="91"/>
      <c r="DJ786" s="91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1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  <c r="EJ786" s="91"/>
      <c r="EK786" s="91"/>
      <c r="EL786" s="91"/>
      <c r="EM786" s="91"/>
      <c r="EN786" s="91"/>
      <c r="EO786" s="91"/>
      <c r="EP786" s="91"/>
      <c r="EQ786" s="91"/>
      <c r="ER786" s="91"/>
      <c r="ES786" s="91"/>
      <c r="ET786" s="91"/>
      <c r="EU786" s="91"/>
      <c r="EV786" s="91"/>
      <c r="EW786" s="91"/>
      <c r="EX786" s="91"/>
      <c r="EY786" s="104"/>
      <c r="EZ786" s="104"/>
      <c r="FA786" s="104"/>
      <c r="FB786" s="104"/>
      <c r="FC786" s="104"/>
      <c r="FD786" s="104"/>
      <c r="FE786" s="104"/>
      <c r="FF786" s="105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</row>
    <row r="787" spans="1:208" ht="14.25" customHeight="1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4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41"/>
      <c r="BE787" s="91"/>
      <c r="BF787" s="91"/>
      <c r="BG787" s="91"/>
      <c r="BH787" s="91"/>
      <c r="BI787" s="41"/>
      <c r="BJ787" s="91"/>
      <c r="BK787" s="91"/>
      <c r="BL787" s="91"/>
      <c r="BM787" s="91"/>
      <c r="BN787" s="91"/>
      <c r="BO787" s="91"/>
      <c r="BP787" s="91"/>
      <c r="BQ787" s="91"/>
      <c r="BR787" s="41"/>
      <c r="BS787" s="41"/>
      <c r="BT787" s="41"/>
      <c r="BU787" s="41"/>
      <c r="BV787" s="41"/>
      <c r="BW787" s="41"/>
      <c r="BX787" s="91"/>
      <c r="BY787" s="91"/>
      <c r="BZ787" s="91"/>
      <c r="CA787" s="91"/>
      <c r="CB787" s="41"/>
      <c r="CC787" s="91"/>
      <c r="CD787" s="91"/>
      <c r="CE787" s="91"/>
      <c r="CF787" s="91"/>
      <c r="CG787" s="41"/>
      <c r="CH787" s="41"/>
      <c r="CI787" s="41"/>
      <c r="CJ787" s="41"/>
      <c r="CK787" s="4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6"/>
      <c r="DB787" s="96"/>
      <c r="DC787" s="96"/>
      <c r="DD787" s="96"/>
      <c r="DE787" s="96"/>
      <c r="DF787" s="96"/>
      <c r="DG787" s="91"/>
      <c r="DH787" s="91"/>
      <c r="DI787" s="91"/>
      <c r="DJ787" s="91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1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  <c r="EJ787" s="91"/>
      <c r="EK787" s="91"/>
      <c r="EL787" s="91"/>
      <c r="EM787" s="91"/>
      <c r="EN787" s="91"/>
      <c r="EO787" s="91"/>
      <c r="EP787" s="91"/>
      <c r="EQ787" s="91"/>
      <c r="ER787" s="91"/>
      <c r="ES787" s="91"/>
      <c r="ET787" s="91"/>
      <c r="EU787" s="91"/>
      <c r="EV787" s="91"/>
      <c r="EW787" s="91"/>
      <c r="EX787" s="91"/>
      <c r="EY787" s="104"/>
      <c r="EZ787" s="104"/>
      <c r="FA787" s="104"/>
      <c r="FB787" s="104"/>
      <c r="FC787" s="104"/>
      <c r="FD787" s="104"/>
      <c r="FE787" s="104"/>
      <c r="FF787" s="105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</row>
    <row r="788" spans="1:208" ht="14.25" customHeight="1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4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41"/>
      <c r="BE788" s="91"/>
      <c r="BF788" s="91"/>
      <c r="BG788" s="91"/>
      <c r="BH788" s="91"/>
      <c r="BI788" s="41"/>
      <c r="BJ788" s="91"/>
      <c r="BK788" s="91"/>
      <c r="BL788" s="91"/>
      <c r="BM788" s="91"/>
      <c r="BN788" s="91"/>
      <c r="BO788" s="91"/>
      <c r="BP788" s="91"/>
      <c r="BQ788" s="91"/>
      <c r="BR788" s="41"/>
      <c r="BS788" s="41"/>
      <c r="BT788" s="41"/>
      <c r="BU788" s="41"/>
      <c r="BV788" s="41"/>
      <c r="BW788" s="41"/>
      <c r="BX788" s="91"/>
      <c r="BY788" s="91"/>
      <c r="BZ788" s="91"/>
      <c r="CA788" s="91"/>
      <c r="CB788" s="41"/>
      <c r="CC788" s="91"/>
      <c r="CD788" s="91"/>
      <c r="CE788" s="91"/>
      <c r="CF788" s="91"/>
      <c r="CG788" s="41"/>
      <c r="CH788" s="41"/>
      <c r="CI788" s="41"/>
      <c r="CJ788" s="41"/>
      <c r="CK788" s="4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6"/>
      <c r="DB788" s="96"/>
      <c r="DC788" s="96"/>
      <c r="DD788" s="96"/>
      <c r="DE788" s="96"/>
      <c r="DF788" s="96"/>
      <c r="DG788" s="91"/>
      <c r="DH788" s="91"/>
      <c r="DI788" s="91"/>
      <c r="DJ788" s="91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1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  <c r="EJ788" s="91"/>
      <c r="EK788" s="91"/>
      <c r="EL788" s="91"/>
      <c r="EM788" s="91"/>
      <c r="EN788" s="91"/>
      <c r="EO788" s="91"/>
      <c r="EP788" s="91"/>
      <c r="EQ788" s="91"/>
      <c r="ER788" s="91"/>
      <c r="ES788" s="91"/>
      <c r="ET788" s="91"/>
      <c r="EU788" s="91"/>
      <c r="EV788" s="91"/>
      <c r="EW788" s="91"/>
      <c r="EX788" s="91"/>
      <c r="EY788" s="104"/>
      <c r="EZ788" s="104"/>
      <c r="FA788" s="104"/>
      <c r="FB788" s="104"/>
      <c r="FC788" s="104"/>
      <c r="FD788" s="104"/>
      <c r="FE788" s="104"/>
      <c r="FF788" s="105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</row>
    <row r="789" spans="1:208" ht="14.25" customHeight="1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4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41"/>
      <c r="BE789" s="91"/>
      <c r="BF789" s="91"/>
      <c r="BG789" s="91"/>
      <c r="BH789" s="91"/>
      <c r="BI789" s="41"/>
      <c r="BJ789" s="91"/>
      <c r="BK789" s="91"/>
      <c r="BL789" s="91"/>
      <c r="BM789" s="91"/>
      <c r="BN789" s="91"/>
      <c r="BO789" s="91"/>
      <c r="BP789" s="91"/>
      <c r="BQ789" s="91"/>
      <c r="BR789" s="41"/>
      <c r="BS789" s="41"/>
      <c r="BT789" s="41"/>
      <c r="BU789" s="41"/>
      <c r="BV789" s="41"/>
      <c r="BW789" s="41"/>
      <c r="BX789" s="91"/>
      <c r="BY789" s="91"/>
      <c r="BZ789" s="91"/>
      <c r="CA789" s="91"/>
      <c r="CB789" s="41"/>
      <c r="CC789" s="91"/>
      <c r="CD789" s="91"/>
      <c r="CE789" s="91"/>
      <c r="CF789" s="91"/>
      <c r="CG789" s="41"/>
      <c r="CH789" s="41"/>
      <c r="CI789" s="41"/>
      <c r="CJ789" s="41"/>
      <c r="CK789" s="4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6"/>
      <c r="DB789" s="96"/>
      <c r="DC789" s="96"/>
      <c r="DD789" s="96"/>
      <c r="DE789" s="96"/>
      <c r="DF789" s="96"/>
      <c r="DG789" s="91"/>
      <c r="DH789" s="91"/>
      <c r="DI789" s="91"/>
      <c r="DJ789" s="91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1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  <c r="EJ789" s="91"/>
      <c r="EK789" s="91"/>
      <c r="EL789" s="91"/>
      <c r="EM789" s="91"/>
      <c r="EN789" s="91"/>
      <c r="EO789" s="91"/>
      <c r="EP789" s="91"/>
      <c r="EQ789" s="91"/>
      <c r="ER789" s="91"/>
      <c r="ES789" s="91"/>
      <c r="ET789" s="91"/>
      <c r="EU789" s="91"/>
      <c r="EV789" s="91"/>
      <c r="EW789" s="91"/>
      <c r="EX789" s="91"/>
      <c r="EY789" s="104"/>
      <c r="EZ789" s="104"/>
      <c r="FA789" s="104"/>
      <c r="FB789" s="104"/>
      <c r="FC789" s="104"/>
      <c r="FD789" s="104"/>
      <c r="FE789" s="104"/>
      <c r="FF789" s="105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</row>
    <row r="790" spans="1:208" ht="14.25" customHeight="1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4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41"/>
      <c r="BE790" s="91"/>
      <c r="BF790" s="91"/>
      <c r="BG790" s="91"/>
      <c r="BH790" s="91"/>
      <c r="BI790" s="41"/>
      <c r="BJ790" s="91"/>
      <c r="BK790" s="91"/>
      <c r="BL790" s="91"/>
      <c r="BM790" s="91"/>
      <c r="BN790" s="91"/>
      <c r="BO790" s="91"/>
      <c r="BP790" s="91"/>
      <c r="BQ790" s="91"/>
      <c r="BR790" s="41"/>
      <c r="BS790" s="41"/>
      <c r="BT790" s="41"/>
      <c r="BU790" s="41"/>
      <c r="BV790" s="41"/>
      <c r="BW790" s="41"/>
      <c r="BX790" s="91"/>
      <c r="BY790" s="91"/>
      <c r="BZ790" s="91"/>
      <c r="CA790" s="91"/>
      <c r="CB790" s="41"/>
      <c r="CC790" s="91"/>
      <c r="CD790" s="91"/>
      <c r="CE790" s="91"/>
      <c r="CF790" s="91"/>
      <c r="CG790" s="41"/>
      <c r="CH790" s="41"/>
      <c r="CI790" s="41"/>
      <c r="CJ790" s="41"/>
      <c r="CK790" s="4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6"/>
      <c r="DB790" s="96"/>
      <c r="DC790" s="96"/>
      <c r="DD790" s="96"/>
      <c r="DE790" s="96"/>
      <c r="DF790" s="96"/>
      <c r="DG790" s="91"/>
      <c r="DH790" s="91"/>
      <c r="DI790" s="91"/>
      <c r="DJ790" s="91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1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  <c r="EJ790" s="91"/>
      <c r="EK790" s="91"/>
      <c r="EL790" s="91"/>
      <c r="EM790" s="91"/>
      <c r="EN790" s="91"/>
      <c r="EO790" s="91"/>
      <c r="EP790" s="91"/>
      <c r="EQ790" s="91"/>
      <c r="ER790" s="91"/>
      <c r="ES790" s="91"/>
      <c r="ET790" s="91"/>
      <c r="EU790" s="91"/>
      <c r="EV790" s="91"/>
      <c r="EW790" s="91"/>
      <c r="EX790" s="91"/>
      <c r="EY790" s="104"/>
      <c r="EZ790" s="104"/>
      <c r="FA790" s="104"/>
      <c r="FB790" s="104"/>
      <c r="FC790" s="104"/>
      <c r="FD790" s="104"/>
      <c r="FE790" s="104"/>
      <c r="FF790" s="105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</row>
    <row r="791" spans="1:208" ht="14.25" customHeight="1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4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41"/>
      <c r="BE791" s="91"/>
      <c r="BF791" s="91"/>
      <c r="BG791" s="91"/>
      <c r="BH791" s="91"/>
      <c r="BI791" s="41"/>
      <c r="BJ791" s="91"/>
      <c r="BK791" s="91"/>
      <c r="BL791" s="91"/>
      <c r="BM791" s="91"/>
      <c r="BN791" s="91"/>
      <c r="BO791" s="91"/>
      <c r="BP791" s="91"/>
      <c r="BQ791" s="91"/>
      <c r="BR791" s="41"/>
      <c r="BS791" s="41"/>
      <c r="BT791" s="41"/>
      <c r="BU791" s="41"/>
      <c r="BV791" s="41"/>
      <c r="BW791" s="41"/>
      <c r="BX791" s="91"/>
      <c r="BY791" s="91"/>
      <c r="BZ791" s="91"/>
      <c r="CA791" s="91"/>
      <c r="CB791" s="41"/>
      <c r="CC791" s="91"/>
      <c r="CD791" s="91"/>
      <c r="CE791" s="91"/>
      <c r="CF791" s="91"/>
      <c r="CG791" s="41"/>
      <c r="CH791" s="41"/>
      <c r="CI791" s="41"/>
      <c r="CJ791" s="41"/>
      <c r="CK791" s="4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6"/>
      <c r="DB791" s="96"/>
      <c r="DC791" s="96"/>
      <c r="DD791" s="96"/>
      <c r="DE791" s="96"/>
      <c r="DF791" s="96"/>
      <c r="DG791" s="91"/>
      <c r="DH791" s="91"/>
      <c r="DI791" s="91"/>
      <c r="DJ791" s="91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1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  <c r="EJ791" s="91"/>
      <c r="EK791" s="91"/>
      <c r="EL791" s="91"/>
      <c r="EM791" s="91"/>
      <c r="EN791" s="91"/>
      <c r="EO791" s="91"/>
      <c r="EP791" s="91"/>
      <c r="EQ791" s="91"/>
      <c r="ER791" s="91"/>
      <c r="ES791" s="91"/>
      <c r="ET791" s="91"/>
      <c r="EU791" s="91"/>
      <c r="EV791" s="91"/>
      <c r="EW791" s="91"/>
      <c r="EX791" s="91"/>
      <c r="EY791" s="104"/>
      <c r="EZ791" s="104"/>
      <c r="FA791" s="104"/>
      <c r="FB791" s="104"/>
      <c r="FC791" s="104"/>
      <c r="FD791" s="104"/>
      <c r="FE791" s="104"/>
      <c r="FF791" s="105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</row>
    <row r="792" spans="1:208" ht="14.25" customHeight="1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4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41"/>
      <c r="BE792" s="91"/>
      <c r="BF792" s="91"/>
      <c r="BG792" s="91"/>
      <c r="BH792" s="91"/>
      <c r="BI792" s="41"/>
      <c r="BJ792" s="91"/>
      <c r="BK792" s="91"/>
      <c r="BL792" s="91"/>
      <c r="BM792" s="91"/>
      <c r="BN792" s="91"/>
      <c r="BO792" s="91"/>
      <c r="BP792" s="91"/>
      <c r="BQ792" s="91"/>
      <c r="BR792" s="41"/>
      <c r="BS792" s="41"/>
      <c r="BT792" s="41"/>
      <c r="BU792" s="41"/>
      <c r="BV792" s="41"/>
      <c r="BW792" s="41"/>
      <c r="BX792" s="91"/>
      <c r="BY792" s="91"/>
      <c r="BZ792" s="91"/>
      <c r="CA792" s="91"/>
      <c r="CB792" s="41"/>
      <c r="CC792" s="91"/>
      <c r="CD792" s="91"/>
      <c r="CE792" s="91"/>
      <c r="CF792" s="91"/>
      <c r="CG792" s="41"/>
      <c r="CH792" s="41"/>
      <c r="CI792" s="41"/>
      <c r="CJ792" s="41"/>
      <c r="CK792" s="4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6"/>
      <c r="DB792" s="96"/>
      <c r="DC792" s="96"/>
      <c r="DD792" s="96"/>
      <c r="DE792" s="96"/>
      <c r="DF792" s="96"/>
      <c r="DG792" s="91"/>
      <c r="DH792" s="91"/>
      <c r="DI792" s="91"/>
      <c r="DJ792" s="91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1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  <c r="EJ792" s="91"/>
      <c r="EK792" s="91"/>
      <c r="EL792" s="91"/>
      <c r="EM792" s="91"/>
      <c r="EN792" s="91"/>
      <c r="EO792" s="91"/>
      <c r="EP792" s="91"/>
      <c r="EQ792" s="91"/>
      <c r="ER792" s="91"/>
      <c r="ES792" s="91"/>
      <c r="ET792" s="91"/>
      <c r="EU792" s="91"/>
      <c r="EV792" s="91"/>
      <c r="EW792" s="91"/>
      <c r="EX792" s="91"/>
      <c r="EY792" s="104"/>
      <c r="EZ792" s="104"/>
      <c r="FA792" s="104"/>
      <c r="FB792" s="104"/>
      <c r="FC792" s="104"/>
      <c r="FD792" s="104"/>
      <c r="FE792" s="104"/>
      <c r="FF792" s="105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</row>
    <row r="793" spans="1:208" ht="14.25" customHeight="1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4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41"/>
      <c r="BE793" s="91"/>
      <c r="BF793" s="91"/>
      <c r="BG793" s="91"/>
      <c r="BH793" s="91"/>
      <c r="BI793" s="41"/>
      <c r="BJ793" s="91"/>
      <c r="BK793" s="91"/>
      <c r="BL793" s="91"/>
      <c r="BM793" s="91"/>
      <c r="BN793" s="91"/>
      <c r="BO793" s="91"/>
      <c r="BP793" s="91"/>
      <c r="BQ793" s="91"/>
      <c r="BR793" s="41"/>
      <c r="BS793" s="41"/>
      <c r="BT793" s="41"/>
      <c r="BU793" s="41"/>
      <c r="BV793" s="41"/>
      <c r="BW793" s="41"/>
      <c r="BX793" s="91"/>
      <c r="BY793" s="91"/>
      <c r="BZ793" s="91"/>
      <c r="CA793" s="91"/>
      <c r="CB793" s="41"/>
      <c r="CC793" s="91"/>
      <c r="CD793" s="91"/>
      <c r="CE793" s="91"/>
      <c r="CF793" s="91"/>
      <c r="CG793" s="41"/>
      <c r="CH793" s="41"/>
      <c r="CI793" s="41"/>
      <c r="CJ793" s="41"/>
      <c r="CK793" s="4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6"/>
      <c r="DB793" s="96"/>
      <c r="DC793" s="96"/>
      <c r="DD793" s="96"/>
      <c r="DE793" s="96"/>
      <c r="DF793" s="96"/>
      <c r="DG793" s="91"/>
      <c r="DH793" s="91"/>
      <c r="DI793" s="91"/>
      <c r="DJ793" s="91"/>
      <c r="DK793" s="96"/>
      <c r="DL793" s="96"/>
      <c r="DM793" s="96"/>
      <c r="DN793" s="96"/>
      <c r="DO793" s="96"/>
      <c r="DP793" s="96"/>
      <c r="DQ793" s="96"/>
      <c r="DR793" s="96"/>
      <c r="DS793" s="96"/>
      <c r="DT793" s="96"/>
      <c r="DU793" s="91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  <c r="EJ793" s="91"/>
      <c r="EK793" s="91"/>
      <c r="EL793" s="91"/>
      <c r="EM793" s="91"/>
      <c r="EN793" s="91"/>
      <c r="EO793" s="91"/>
      <c r="EP793" s="91"/>
      <c r="EQ793" s="91"/>
      <c r="ER793" s="91"/>
      <c r="ES793" s="91"/>
      <c r="ET793" s="91"/>
      <c r="EU793" s="91"/>
      <c r="EV793" s="91"/>
      <c r="EW793" s="91"/>
      <c r="EX793" s="91"/>
      <c r="EY793" s="104"/>
      <c r="EZ793" s="104"/>
      <c r="FA793" s="104"/>
      <c r="FB793" s="104"/>
      <c r="FC793" s="104"/>
      <c r="FD793" s="104"/>
      <c r="FE793" s="104"/>
      <c r="FF793" s="105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</row>
    <row r="794" spans="1:208" ht="14.25" customHeight="1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4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41"/>
      <c r="BE794" s="91"/>
      <c r="BF794" s="91"/>
      <c r="BG794" s="91"/>
      <c r="BH794" s="91"/>
      <c r="BI794" s="41"/>
      <c r="BJ794" s="91"/>
      <c r="BK794" s="91"/>
      <c r="BL794" s="91"/>
      <c r="BM794" s="91"/>
      <c r="BN794" s="91"/>
      <c r="BO794" s="91"/>
      <c r="BP794" s="91"/>
      <c r="BQ794" s="91"/>
      <c r="BR794" s="41"/>
      <c r="BS794" s="41"/>
      <c r="BT794" s="41"/>
      <c r="BU794" s="41"/>
      <c r="BV794" s="41"/>
      <c r="BW794" s="41"/>
      <c r="BX794" s="91"/>
      <c r="BY794" s="91"/>
      <c r="BZ794" s="91"/>
      <c r="CA794" s="91"/>
      <c r="CB794" s="41"/>
      <c r="CC794" s="91"/>
      <c r="CD794" s="91"/>
      <c r="CE794" s="91"/>
      <c r="CF794" s="91"/>
      <c r="CG794" s="41"/>
      <c r="CH794" s="41"/>
      <c r="CI794" s="41"/>
      <c r="CJ794" s="41"/>
      <c r="CK794" s="4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6"/>
      <c r="DB794" s="96"/>
      <c r="DC794" s="96"/>
      <c r="DD794" s="96"/>
      <c r="DE794" s="96"/>
      <c r="DF794" s="96"/>
      <c r="DG794" s="91"/>
      <c r="DH794" s="91"/>
      <c r="DI794" s="91"/>
      <c r="DJ794" s="91"/>
      <c r="DK794" s="96"/>
      <c r="DL794" s="96"/>
      <c r="DM794" s="96"/>
      <c r="DN794" s="96"/>
      <c r="DO794" s="96"/>
      <c r="DP794" s="96"/>
      <c r="DQ794" s="96"/>
      <c r="DR794" s="96"/>
      <c r="DS794" s="96"/>
      <c r="DT794" s="96"/>
      <c r="DU794" s="91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  <c r="EJ794" s="91"/>
      <c r="EK794" s="91"/>
      <c r="EL794" s="91"/>
      <c r="EM794" s="91"/>
      <c r="EN794" s="91"/>
      <c r="EO794" s="91"/>
      <c r="EP794" s="91"/>
      <c r="EQ794" s="91"/>
      <c r="ER794" s="91"/>
      <c r="ES794" s="91"/>
      <c r="ET794" s="91"/>
      <c r="EU794" s="91"/>
      <c r="EV794" s="91"/>
      <c r="EW794" s="91"/>
      <c r="EX794" s="91"/>
      <c r="EY794" s="104"/>
      <c r="EZ794" s="104"/>
      <c r="FA794" s="104"/>
      <c r="FB794" s="104"/>
      <c r="FC794" s="104"/>
      <c r="FD794" s="104"/>
      <c r="FE794" s="104"/>
      <c r="FF794" s="105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</row>
    <row r="795" spans="1:208" ht="14.25" customHeight="1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4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41"/>
      <c r="BE795" s="91"/>
      <c r="BF795" s="91"/>
      <c r="BG795" s="91"/>
      <c r="BH795" s="91"/>
      <c r="BI795" s="41"/>
      <c r="BJ795" s="91"/>
      <c r="BK795" s="91"/>
      <c r="BL795" s="91"/>
      <c r="BM795" s="91"/>
      <c r="BN795" s="91"/>
      <c r="BO795" s="91"/>
      <c r="BP795" s="91"/>
      <c r="BQ795" s="91"/>
      <c r="BR795" s="41"/>
      <c r="BS795" s="41"/>
      <c r="BT795" s="41"/>
      <c r="BU795" s="41"/>
      <c r="BV795" s="41"/>
      <c r="BW795" s="41"/>
      <c r="BX795" s="91"/>
      <c r="BY795" s="91"/>
      <c r="BZ795" s="91"/>
      <c r="CA795" s="91"/>
      <c r="CB795" s="41"/>
      <c r="CC795" s="91"/>
      <c r="CD795" s="91"/>
      <c r="CE795" s="91"/>
      <c r="CF795" s="91"/>
      <c r="CG795" s="41"/>
      <c r="CH795" s="41"/>
      <c r="CI795" s="41"/>
      <c r="CJ795" s="41"/>
      <c r="CK795" s="4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6"/>
      <c r="DB795" s="96"/>
      <c r="DC795" s="96"/>
      <c r="DD795" s="96"/>
      <c r="DE795" s="96"/>
      <c r="DF795" s="96"/>
      <c r="DG795" s="91"/>
      <c r="DH795" s="91"/>
      <c r="DI795" s="91"/>
      <c r="DJ795" s="91"/>
      <c r="DK795" s="96"/>
      <c r="DL795" s="96"/>
      <c r="DM795" s="96"/>
      <c r="DN795" s="96"/>
      <c r="DO795" s="96"/>
      <c r="DP795" s="96"/>
      <c r="DQ795" s="96"/>
      <c r="DR795" s="96"/>
      <c r="DS795" s="96"/>
      <c r="DT795" s="96"/>
      <c r="DU795" s="91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  <c r="EJ795" s="91"/>
      <c r="EK795" s="91"/>
      <c r="EL795" s="91"/>
      <c r="EM795" s="91"/>
      <c r="EN795" s="91"/>
      <c r="EO795" s="91"/>
      <c r="EP795" s="91"/>
      <c r="EQ795" s="91"/>
      <c r="ER795" s="91"/>
      <c r="ES795" s="91"/>
      <c r="ET795" s="91"/>
      <c r="EU795" s="91"/>
      <c r="EV795" s="91"/>
      <c r="EW795" s="91"/>
      <c r="EX795" s="91"/>
      <c r="EY795" s="104"/>
      <c r="EZ795" s="104"/>
      <c r="FA795" s="104"/>
      <c r="FB795" s="104"/>
      <c r="FC795" s="104"/>
      <c r="FD795" s="104"/>
      <c r="FE795" s="104"/>
      <c r="FF795" s="105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</row>
    <row r="796" spans="1:208" ht="14.25" customHeight="1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4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41"/>
      <c r="BE796" s="91"/>
      <c r="BF796" s="91"/>
      <c r="BG796" s="91"/>
      <c r="BH796" s="91"/>
      <c r="BI796" s="41"/>
      <c r="BJ796" s="91"/>
      <c r="BK796" s="91"/>
      <c r="BL796" s="91"/>
      <c r="BM796" s="91"/>
      <c r="BN796" s="91"/>
      <c r="BO796" s="91"/>
      <c r="BP796" s="91"/>
      <c r="BQ796" s="91"/>
      <c r="BR796" s="41"/>
      <c r="BS796" s="41"/>
      <c r="BT796" s="41"/>
      <c r="BU796" s="41"/>
      <c r="BV796" s="41"/>
      <c r="BW796" s="41"/>
      <c r="BX796" s="91"/>
      <c r="BY796" s="91"/>
      <c r="BZ796" s="91"/>
      <c r="CA796" s="91"/>
      <c r="CB796" s="41"/>
      <c r="CC796" s="91"/>
      <c r="CD796" s="91"/>
      <c r="CE796" s="91"/>
      <c r="CF796" s="91"/>
      <c r="CG796" s="41"/>
      <c r="CH796" s="41"/>
      <c r="CI796" s="41"/>
      <c r="CJ796" s="41"/>
      <c r="CK796" s="4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6"/>
      <c r="DB796" s="96"/>
      <c r="DC796" s="96"/>
      <c r="DD796" s="96"/>
      <c r="DE796" s="96"/>
      <c r="DF796" s="96"/>
      <c r="DG796" s="91"/>
      <c r="DH796" s="91"/>
      <c r="DI796" s="91"/>
      <c r="DJ796" s="91"/>
      <c r="DK796" s="96"/>
      <c r="DL796" s="96"/>
      <c r="DM796" s="96"/>
      <c r="DN796" s="96"/>
      <c r="DO796" s="96"/>
      <c r="DP796" s="96"/>
      <c r="DQ796" s="96"/>
      <c r="DR796" s="96"/>
      <c r="DS796" s="96"/>
      <c r="DT796" s="96"/>
      <c r="DU796" s="91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  <c r="EJ796" s="91"/>
      <c r="EK796" s="91"/>
      <c r="EL796" s="91"/>
      <c r="EM796" s="91"/>
      <c r="EN796" s="91"/>
      <c r="EO796" s="91"/>
      <c r="EP796" s="91"/>
      <c r="EQ796" s="91"/>
      <c r="ER796" s="91"/>
      <c r="ES796" s="91"/>
      <c r="ET796" s="91"/>
      <c r="EU796" s="91"/>
      <c r="EV796" s="91"/>
      <c r="EW796" s="91"/>
      <c r="EX796" s="91"/>
      <c r="EY796" s="104"/>
      <c r="EZ796" s="104"/>
      <c r="FA796" s="104"/>
      <c r="FB796" s="104"/>
      <c r="FC796" s="104"/>
      <c r="FD796" s="104"/>
      <c r="FE796" s="104"/>
      <c r="FF796" s="105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</row>
    <row r="797" spans="1:208" ht="14.25" customHeight="1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4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41"/>
      <c r="BE797" s="91"/>
      <c r="BF797" s="91"/>
      <c r="BG797" s="91"/>
      <c r="BH797" s="91"/>
      <c r="BI797" s="41"/>
      <c r="BJ797" s="91"/>
      <c r="BK797" s="91"/>
      <c r="BL797" s="91"/>
      <c r="BM797" s="91"/>
      <c r="BN797" s="91"/>
      <c r="BO797" s="91"/>
      <c r="BP797" s="91"/>
      <c r="BQ797" s="91"/>
      <c r="BR797" s="41"/>
      <c r="BS797" s="41"/>
      <c r="BT797" s="41"/>
      <c r="BU797" s="41"/>
      <c r="BV797" s="41"/>
      <c r="BW797" s="41"/>
      <c r="BX797" s="91"/>
      <c r="BY797" s="91"/>
      <c r="BZ797" s="91"/>
      <c r="CA797" s="91"/>
      <c r="CB797" s="41"/>
      <c r="CC797" s="91"/>
      <c r="CD797" s="91"/>
      <c r="CE797" s="91"/>
      <c r="CF797" s="91"/>
      <c r="CG797" s="41"/>
      <c r="CH797" s="41"/>
      <c r="CI797" s="41"/>
      <c r="CJ797" s="41"/>
      <c r="CK797" s="4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6"/>
      <c r="DB797" s="96"/>
      <c r="DC797" s="96"/>
      <c r="DD797" s="96"/>
      <c r="DE797" s="96"/>
      <c r="DF797" s="96"/>
      <c r="DG797" s="91"/>
      <c r="DH797" s="91"/>
      <c r="DI797" s="91"/>
      <c r="DJ797" s="91"/>
      <c r="DK797" s="96"/>
      <c r="DL797" s="96"/>
      <c r="DM797" s="96"/>
      <c r="DN797" s="96"/>
      <c r="DO797" s="96"/>
      <c r="DP797" s="96"/>
      <c r="DQ797" s="96"/>
      <c r="DR797" s="96"/>
      <c r="DS797" s="96"/>
      <c r="DT797" s="96"/>
      <c r="DU797" s="91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  <c r="EJ797" s="91"/>
      <c r="EK797" s="91"/>
      <c r="EL797" s="91"/>
      <c r="EM797" s="91"/>
      <c r="EN797" s="91"/>
      <c r="EO797" s="91"/>
      <c r="EP797" s="91"/>
      <c r="EQ797" s="91"/>
      <c r="ER797" s="91"/>
      <c r="ES797" s="91"/>
      <c r="ET797" s="91"/>
      <c r="EU797" s="91"/>
      <c r="EV797" s="91"/>
      <c r="EW797" s="91"/>
      <c r="EX797" s="91"/>
      <c r="EY797" s="104"/>
      <c r="EZ797" s="104"/>
      <c r="FA797" s="104"/>
      <c r="FB797" s="104"/>
      <c r="FC797" s="104"/>
      <c r="FD797" s="104"/>
      <c r="FE797" s="104"/>
      <c r="FF797" s="105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</row>
    <row r="798" spans="1:208" ht="14.25" customHeight="1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4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41"/>
      <c r="BE798" s="91"/>
      <c r="BF798" s="91"/>
      <c r="BG798" s="91"/>
      <c r="BH798" s="91"/>
      <c r="BI798" s="41"/>
      <c r="BJ798" s="91"/>
      <c r="BK798" s="91"/>
      <c r="BL798" s="91"/>
      <c r="BM798" s="91"/>
      <c r="BN798" s="91"/>
      <c r="BO798" s="91"/>
      <c r="BP798" s="91"/>
      <c r="BQ798" s="91"/>
      <c r="BR798" s="41"/>
      <c r="BS798" s="41"/>
      <c r="BT798" s="41"/>
      <c r="BU798" s="41"/>
      <c r="BV798" s="41"/>
      <c r="BW798" s="41"/>
      <c r="BX798" s="91"/>
      <c r="BY798" s="91"/>
      <c r="BZ798" s="91"/>
      <c r="CA798" s="91"/>
      <c r="CB798" s="41"/>
      <c r="CC798" s="91"/>
      <c r="CD798" s="91"/>
      <c r="CE798" s="91"/>
      <c r="CF798" s="91"/>
      <c r="CG798" s="41"/>
      <c r="CH798" s="41"/>
      <c r="CI798" s="41"/>
      <c r="CJ798" s="41"/>
      <c r="CK798" s="4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6"/>
      <c r="DB798" s="96"/>
      <c r="DC798" s="96"/>
      <c r="DD798" s="96"/>
      <c r="DE798" s="96"/>
      <c r="DF798" s="96"/>
      <c r="DG798" s="91"/>
      <c r="DH798" s="91"/>
      <c r="DI798" s="91"/>
      <c r="DJ798" s="91"/>
      <c r="DK798" s="96"/>
      <c r="DL798" s="96"/>
      <c r="DM798" s="96"/>
      <c r="DN798" s="96"/>
      <c r="DO798" s="96"/>
      <c r="DP798" s="96"/>
      <c r="DQ798" s="96"/>
      <c r="DR798" s="96"/>
      <c r="DS798" s="96"/>
      <c r="DT798" s="96"/>
      <c r="DU798" s="91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  <c r="EJ798" s="91"/>
      <c r="EK798" s="91"/>
      <c r="EL798" s="91"/>
      <c r="EM798" s="91"/>
      <c r="EN798" s="91"/>
      <c r="EO798" s="91"/>
      <c r="EP798" s="91"/>
      <c r="EQ798" s="91"/>
      <c r="ER798" s="91"/>
      <c r="ES798" s="91"/>
      <c r="ET798" s="91"/>
      <c r="EU798" s="91"/>
      <c r="EV798" s="91"/>
      <c r="EW798" s="91"/>
      <c r="EX798" s="91"/>
      <c r="EY798" s="104"/>
      <c r="EZ798" s="104"/>
      <c r="FA798" s="104"/>
      <c r="FB798" s="104"/>
      <c r="FC798" s="104"/>
      <c r="FD798" s="104"/>
      <c r="FE798" s="104"/>
      <c r="FF798" s="105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</row>
    <row r="799" spans="1:208" ht="14.25" customHeight="1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4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41"/>
      <c r="BE799" s="91"/>
      <c r="BF799" s="91"/>
      <c r="BG799" s="91"/>
      <c r="BH799" s="91"/>
      <c r="BI799" s="41"/>
      <c r="BJ799" s="91"/>
      <c r="BK799" s="91"/>
      <c r="BL799" s="91"/>
      <c r="BM799" s="91"/>
      <c r="BN799" s="91"/>
      <c r="BO799" s="91"/>
      <c r="BP799" s="91"/>
      <c r="BQ799" s="91"/>
      <c r="BR799" s="41"/>
      <c r="BS799" s="41"/>
      <c r="BT799" s="41"/>
      <c r="BU799" s="41"/>
      <c r="BV799" s="41"/>
      <c r="BW799" s="41"/>
      <c r="BX799" s="91"/>
      <c r="BY799" s="91"/>
      <c r="BZ799" s="91"/>
      <c r="CA799" s="91"/>
      <c r="CB799" s="41"/>
      <c r="CC799" s="91"/>
      <c r="CD799" s="91"/>
      <c r="CE799" s="91"/>
      <c r="CF799" s="91"/>
      <c r="CG799" s="41"/>
      <c r="CH799" s="41"/>
      <c r="CI799" s="41"/>
      <c r="CJ799" s="41"/>
      <c r="CK799" s="4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6"/>
      <c r="DB799" s="96"/>
      <c r="DC799" s="96"/>
      <c r="DD799" s="96"/>
      <c r="DE799" s="96"/>
      <c r="DF799" s="96"/>
      <c r="DG799" s="91"/>
      <c r="DH799" s="91"/>
      <c r="DI799" s="91"/>
      <c r="DJ799" s="91"/>
      <c r="DK799" s="96"/>
      <c r="DL799" s="96"/>
      <c r="DM799" s="96"/>
      <c r="DN799" s="96"/>
      <c r="DO799" s="96"/>
      <c r="DP799" s="96"/>
      <c r="DQ799" s="96"/>
      <c r="DR799" s="96"/>
      <c r="DS799" s="96"/>
      <c r="DT799" s="96"/>
      <c r="DU799" s="91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  <c r="EJ799" s="91"/>
      <c r="EK799" s="91"/>
      <c r="EL799" s="91"/>
      <c r="EM799" s="91"/>
      <c r="EN799" s="91"/>
      <c r="EO799" s="91"/>
      <c r="EP799" s="91"/>
      <c r="EQ799" s="91"/>
      <c r="ER799" s="91"/>
      <c r="ES799" s="91"/>
      <c r="ET799" s="91"/>
      <c r="EU799" s="91"/>
      <c r="EV799" s="91"/>
      <c r="EW799" s="91"/>
      <c r="EX799" s="91"/>
      <c r="EY799" s="104"/>
      <c r="EZ799" s="104"/>
      <c r="FA799" s="104"/>
      <c r="FB799" s="104"/>
      <c r="FC799" s="104"/>
      <c r="FD799" s="104"/>
      <c r="FE799" s="104"/>
      <c r="FF799" s="105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</row>
    <row r="800" spans="1:208" ht="14.25" customHeight="1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4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41"/>
      <c r="BE800" s="91"/>
      <c r="BF800" s="91"/>
      <c r="BG800" s="91"/>
      <c r="BH800" s="91"/>
      <c r="BI800" s="41"/>
      <c r="BJ800" s="91"/>
      <c r="BK800" s="91"/>
      <c r="BL800" s="91"/>
      <c r="BM800" s="91"/>
      <c r="BN800" s="91"/>
      <c r="BO800" s="91"/>
      <c r="BP800" s="91"/>
      <c r="BQ800" s="91"/>
      <c r="BR800" s="41"/>
      <c r="BS800" s="41"/>
      <c r="BT800" s="41"/>
      <c r="BU800" s="41"/>
      <c r="BV800" s="41"/>
      <c r="BW800" s="41"/>
      <c r="BX800" s="91"/>
      <c r="BY800" s="91"/>
      <c r="BZ800" s="91"/>
      <c r="CA800" s="91"/>
      <c r="CB800" s="41"/>
      <c r="CC800" s="91"/>
      <c r="CD800" s="91"/>
      <c r="CE800" s="91"/>
      <c r="CF800" s="91"/>
      <c r="CG800" s="41"/>
      <c r="CH800" s="41"/>
      <c r="CI800" s="41"/>
      <c r="CJ800" s="41"/>
      <c r="CK800" s="4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6"/>
      <c r="DB800" s="96"/>
      <c r="DC800" s="96"/>
      <c r="DD800" s="96"/>
      <c r="DE800" s="96"/>
      <c r="DF800" s="96"/>
      <c r="DG800" s="91"/>
      <c r="DH800" s="91"/>
      <c r="DI800" s="91"/>
      <c r="DJ800" s="91"/>
      <c r="DK800" s="96"/>
      <c r="DL800" s="96"/>
      <c r="DM800" s="96"/>
      <c r="DN800" s="96"/>
      <c r="DO800" s="96"/>
      <c r="DP800" s="96"/>
      <c r="DQ800" s="96"/>
      <c r="DR800" s="96"/>
      <c r="DS800" s="96"/>
      <c r="DT800" s="96"/>
      <c r="DU800" s="91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  <c r="EJ800" s="91"/>
      <c r="EK800" s="91"/>
      <c r="EL800" s="91"/>
      <c r="EM800" s="91"/>
      <c r="EN800" s="91"/>
      <c r="EO800" s="91"/>
      <c r="EP800" s="91"/>
      <c r="EQ800" s="91"/>
      <c r="ER800" s="91"/>
      <c r="ES800" s="91"/>
      <c r="ET800" s="91"/>
      <c r="EU800" s="91"/>
      <c r="EV800" s="91"/>
      <c r="EW800" s="91"/>
      <c r="EX800" s="91"/>
      <c r="EY800" s="104"/>
      <c r="EZ800" s="104"/>
      <c r="FA800" s="104"/>
      <c r="FB800" s="104"/>
      <c r="FC800" s="104"/>
      <c r="FD800" s="104"/>
      <c r="FE800" s="104"/>
      <c r="FF800" s="105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</row>
    <row r="801" spans="1:208" ht="14.25" customHeight="1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4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41"/>
      <c r="BE801" s="91"/>
      <c r="BF801" s="91"/>
      <c r="BG801" s="91"/>
      <c r="BH801" s="91"/>
      <c r="BI801" s="41"/>
      <c r="BJ801" s="91"/>
      <c r="BK801" s="91"/>
      <c r="BL801" s="91"/>
      <c r="BM801" s="91"/>
      <c r="BN801" s="91"/>
      <c r="BO801" s="91"/>
      <c r="BP801" s="91"/>
      <c r="BQ801" s="91"/>
      <c r="BR801" s="41"/>
      <c r="BS801" s="41"/>
      <c r="BT801" s="41"/>
      <c r="BU801" s="41"/>
      <c r="BV801" s="41"/>
      <c r="BW801" s="41"/>
      <c r="BX801" s="91"/>
      <c r="BY801" s="91"/>
      <c r="BZ801" s="91"/>
      <c r="CA801" s="91"/>
      <c r="CB801" s="41"/>
      <c r="CC801" s="91"/>
      <c r="CD801" s="91"/>
      <c r="CE801" s="91"/>
      <c r="CF801" s="91"/>
      <c r="CG801" s="41"/>
      <c r="CH801" s="41"/>
      <c r="CI801" s="41"/>
      <c r="CJ801" s="41"/>
      <c r="CK801" s="4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6"/>
      <c r="DB801" s="96"/>
      <c r="DC801" s="96"/>
      <c r="DD801" s="96"/>
      <c r="DE801" s="96"/>
      <c r="DF801" s="96"/>
      <c r="DG801" s="91"/>
      <c r="DH801" s="91"/>
      <c r="DI801" s="91"/>
      <c r="DJ801" s="91"/>
      <c r="DK801" s="96"/>
      <c r="DL801" s="96"/>
      <c r="DM801" s="96"/>
      <c r="DN801" s="96"/>
      <c r="DO801" s="96"/>
      <c r="DP801" s="96"/>
      <c r="DQ801" s="96"/>
      <c r="DR801" s="96"/>
      <c r="DS801" s="96"/>
      <c r="DT801" s="96"/>
      <c r="DU801" s="91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91"/>
      <c r="EH801" s="91"/>
      <c r="EI801" s="91"/>
      <c r="EJ801" s="91"/>
      <c r="EK801" s="91"/>
      <c r="EL801" s="91"/>
      <c r="EM801" s="91"/>
      <c r="EN801" s="91"/>
      <c r="EO801" s="91"/>
      <c r="EP801" s="91"/>
      <c r="EQ801" s="91"/>
      <c r="ER801" s="91"/>
      <c r="ES801" s="91"/>
      <c r="ET801" s="91"/>
      <c r="EU801" s="91"/>
      <c r="EV801" s="91"/>
      <c r="EW801" s="91"/>
      <c r="EX801" s="91"/>
      <c r="EY801" s="104"/>
      <c r="EZ801" s="104"/>
      <c r="FA801" s="104"/>
      <c r="FB801" s="104"/>
      <c r="FC801" s="104"/>
      <c r="FD801" s="104"/>
      <c r="FE801" s="104"/>
      <c r="FF801" s="105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</row>
    <row r="802" spans="1:208" ht="14.25" customHeight="1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4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41"/>
      <c r="BE802" s="91"/>
      <c r="BF802" s="91"/>
      <c r="BG802" s="91"/>
      <c r="BH802" s="91"/>
      <c r="BI802" s="41"/>
      <c r="BJ802" s="91"/>
      <c r="BK802" s="91"/>
      <c r="BL802" s="91"/>
      <c r="BM802" s="91"/>
      <c r="BN802" s="91"/>
      <c r="BO802" s="91"/>
      <c r="BP802" s="91"/>
      <c r="BQ802" s="91"/>
      <c r="BR802" s="41"/>
      <c r="BS802" s="41"/>
      <c r="BT802" s="41"/>
      <c r="BU802" s="41"/>
      <c r="BV802" s="41"/>
      <c r="BW802" s="41"/>
      <c r="BX802" s="91"/>
      <c r="BY802" s="91"/>
      <c r="BZ802" s="91"/>
      <c r="CA802" s="91"/>
      <c r="CB802" s="41"/>
      <c r="CC802" s="91"/>
      <c r="CD802" s="91"/>
      <c r="CE802" s="91"/>
      <c r="CF802" s="91"/>
      <c r="CG802" s="41"/>
      <c r="CH802" s="41"/>
      <c r="CI802" s="41"/>
      <c r="CJ802" s="41"/>
      <c r="CK802" s="4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6"/>
      <c r="DB802" s="96"/>
      <c r="DC802" s="96"/>
      <c r="DD802" s="96"/>
      <c r="DE802" s="96"/>
      <c r="DF802" s="96"/>
      <c r="DG802" s="91"/>
      <c r="DH802" s="91"/>
      <c r="DI802" s="91"/>
      <c r="DJ802" s="91"/>
      <c r="DK802" s="96"/>
      <c r="DL802" s="96"/>
      <c r="DM802" s="96"/>
      <c r="DN802" s="96"/>
      <c r="DO802" s="96"/>
      <c r="DP802" s="96"/>
      <c r="DQ802" s="96"/>
      <c r="DR802" s="96"/>
      <c r="DS802" s="96"/>
      <c r="DT802" s="96"/>
      <c r="DU802" s="91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91"/>
      <c r="EH802" s="91"/>
      <c r="EI802" s="91"/>
      <c r="EJ802" s="91"/>
      <c r="EK802" s="91"/>
      <c r="EL802" s="91"/>
      <c r="EM802" s="91"/>
      <c r="EN802" s="91"/>
      <c r="EO802" s="91"/>
      <c r="EP802" s="91"/>
      <c r="EQ802" s="91"/>
      <c r="ER802" s="91"/>
      <c r="ES802" s="91"/>
      <c r="ET802" s="91"/>
      <c r="EU802" s="91"/>
      <c r="EV802" s="91"/>
      <c r="EW802" s="91"/>
      <c r="EX802" s="91"/>
      <c r="EY802" s="104"/>
      <c r="EZ802" s="104"/>
      <c r="FA802" s="104"/>
      <c r="FB802" s="104"/>
      <c r="FC802" s="104"/>
      <c r="FD802" s="104"/>
      <c r="FE802" s="104"/>
      <c r="FF802" s="105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</row>
    <row r="803" spans="1:208" ht="14.25" customHeight="1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4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41"/>
      <c r="BE803" s="91"/>
      <c r="BF803" s="91"/>
      <c r="BG803" s="91"/>
      <c r="BH803" s="91"/>
      <c r="BI803" s="41"/>
      <c r="BJ803" s="91"/>
      <c r="BK803" s="91"/>
      <c r="BL803" s="91"/>
      <c r="BM803" s="91"/>
      <c r="BN803" s="91"/>
      <c r="BO803" s="91"/>
      <c r="BP803" s="91"/>
      <c r="BQ803" s="91"/>
      <c r="BR803" s="41"/>
      <c r="BS803" s="41"/>
      <c r="BT803" s="41"/>
      <c r="BU803" s="41"/>
      <c r="BV803" s="41"/>
      <c r="BW803" s="41"/>
      <c r="BX803" s="91"/>
      <c r="BY803" s="91"/>
      <c r="BZ803" s="91"/>
      <c r="CA803" s="91"/>
      <c r="CB803" s="41"/>
      <c r="CC803" s="91"/>
      <c r="CD803" s="91"/>
      <c r="CE803" s="91"/>
      <c r="CF803" s="91"/>
      <c r="CG803" s="41"/>
      <c r="CH803" s="41"/>
      <c r="CI803" s="41"/>
      <c r="CJ803" s="41"/>
      <c r="CK803" s="4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6"/>
      <c r="DB803" s="96"/>
      <c r="DC803" s="96"/>
      <c r="DD803" s="96"/>
      <c r="DE803" s="96"/>
      <c r="DF803" s="96"/>
      <c r="DG803" s="91"/>
      <c r="DH803" s="91"/>
      <c r="DI803" s="91"/>
      <c r="DJ803" s="91"/>
      <c r="DK803" s="96"/>
      <c r="DL803" s="96"/>
      <c r="DM803" s="96"/>
      <c r="DN803" s="96"/>
      <c r="DO803" s="96"/>
      <c r="DP803" s="96"/>
      <c r="DQ803" s="96"/>
      <c r="DR803" s="96"/>
      <c r="DS803" s="96"/>
      <c r="DT803" s="96"/>
      <c r="DU803" s="91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91"/>
      <c r="EH803" s="91"/>
      <c r="EI803" s="91"/>
      <c r="EJ803" s="91"/>
      <c r="EK803" s="91"/>
      <c r="EL803" s="91"/>
      <c r="EM803" s="91"/>
      <c r="EN803" s="91"/>
      <c r="EO803" s="91"/>
      <c r="EP803" s="91"/>
      <c r="EQ803" s="91"/>
      <c r="ER803" s="91"/>
      <c r="ES803" s="91"/>
      <c r="ET803" s="91"/>
      <c r="EU803" s="91"/>
      <c r="EV803" s="91"/>
      <c r="EW803" s="91"/>
      <c r="EX803" s="91"/>
      <c r="EY803" s="104"/>
      <c r="EZ803" s="104"/>
      <c r="FA803" s="104"/>
      <c r="FB803" s="104"/>
      <c r="FC803" s="104"/>
      <c r="FD803" s="104"/>
      <c r="FE803" s="104"/>
      <c r="FF803" s="105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</row>
    <row r="804" spans="1:208" ht="14.25" customHeight="1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4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41"/>
      <c r="BE804" s="91"/>
      <c r="BF804" s="91"/>
      <c r="BG804" s="91"/>
      <c r="BH804" s="91"/>
      <c r="BI804" s="41"/>
      <c r="BJ804" s="91"/>
      <c r="BK804" s="91"/>
      <c r="BL804" s="91"/>
      <c r="BM804" s="91"/>
      <c r="BN804" s="91"/>
      <c r="BO804" s="91"/>
      <c r="BP804" s="91"/>
      <c r="BQ804" s="91"/>
      <c r="BR804" s="41"/>
      <c r="BS804" s="41"/>
      <c r="BT804" s="41"/>
      <c r="BU804" s="41"/>
      <c r="BV804" s="41"/>
      <c r="BW804" s="41"/>
      <c r="BX804" s="91"/>
      <c r="BY804" s="91"/>
      <c r="BZ804" s="91"/>
      <c r="CA804" s="91"/>
      <c r="CB804" s="41"/>
      <c r="CC804" s="91"/>
      <c r="CD804" s="91"/>
      <c r="CE804" s="91"/>
      <c r="CF804" s="91"/>
      <c r="CG804" s="41"/>
      <c r="CH804" s="41"/>
      <c r="CI804" s="41"/>
      <c r="CJ804" s="41"/>
      <c r="CK804" s="4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6"/>
      <c r="DB804" s="96"/>
      <c r="DC804" s="96"/>
      <c r="DD804" s="96"/>
      <c r="DE804" s="96"/>
      <c r="DF804" s="96"/>
      <c r="DG804" s="91"/>
      <c r="DH804" s="91"/>
      <c r="DI804" s="91"/>
      <c r="DJ804" s="91"/>
      <c r="DK804" s="96"/>
      <c r="DL804" s="96"/>
      <c r="DM804" s="96"/>
      <c r="DN804" s="96"/>
      <c r="DO804" s="96"/>
      <c r="DP804" s="96"/>
      <c r="DQ804" s="96"/>
      <c r="DR804" s="96"/>
      <c r="DS804" s="96"/>
      <c r="DT804" s="96"/>
      <c r="DU804" s="91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91"/>
      <c r="EH804" s="91"/>
      <c r="EI804" s="91"/>
      <c r="EJ804" s="91"/>
      <c r="EK804" s="91"/>
      <c r="EL804" s="91"/>
      <c r="EM804" s="91"/>
      <c r="EN804" s="91"/>
      <c r="EO804" s="91"/>
      <c r="EP804" s="91"/>
      <c r="EQ804" s="91"/>
      <c r="ER804" s="91"/>
      <c r="ES804" s="91"/>
      <c r="ET804" s="91"/>
      <c r="EU804" s="91"/>
      <c r="EV804" s="91"/>
      <c r="EW804" s="91"/>
      <c r="EX804" s="91"/>
      <c r="EY804" s="104"/>
      <c r="EZ804" s="104"/>
      <c r="FA804" s="104"/>
      <c r="FB804" s="104"/>
      <c r="FC804" s="104"/>
      <c r="FD804" s="104"/>
      <c r="FE804" s="104"/>
      <c r="FF804" s="105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</row>
    <row r="805" spans="1:208" ht="14.25" customHeight="1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4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41"/>
      <c r="BE805" s="91"/>
      <c r="BF805" s="91"/>
      <c r="BG805" s="91"/>
      <c r="BH805" s="91"/>
      <c r="BI805" s="41"/>
      <c r="BJ805" s="91"/>
      <c r="BK805" s="91"/>
      <c r="BL805" s="91"/>
      <c r="BM805" s="91"/>
      <c r="BN805" s="91"/>
      <c r="BO805" s="91"/>
      <c r="BP805" s="91"/>
      <c r="BQ805" s="91"/>
      <c r="BR805" s="41"/>
      <c r="BS805" s="41"/>
      <c r="BT805" s="41"/>
      <c r="BU805" s="41"/>
      <c r="BV805" s="41"/>
      <c r="BW805" s="41"/>
      <c r="BX805" s="91"/>
      <c r="BY805" s="91"/>
      <c r="BZ805" s="91"/>
      <c r="CA805" s="91"/>
      <c r="CB805" s="41"/>
      <c r="CC805" s="91"/>
      <c r="CD805" s="91"/>
      <c r="CE805" s="91"/>
      <c r="CF805" s="91"/>
      <c r="CG805" s="41"/>
      <c r="CH805" s="41"/>
      <c r="CI805" s="41"/>
      <c r="CJ805" s="41"/>
      <c r="CK805" s="4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6"/>
      <c r="DB805" s="96"/>
      <c r="DC805" s="96"/>
      <c r="DD805" s="96"/>
      <c r="DE805" s="96"/>
      <c r="DF805" s="96"/>
      <c r="DG805" s="91"/>
      <c r="DH805" s="91"/>
      <c r="DI805" s="91"/>
      <c r="DJ805" s="91"/>
      <c r="DK805" s="96"/>
      <c r="DL805" s="96"/>
      <c r="DM805" s="96"/>
      <c r="DN805" s="96"/>
      <c r="DO805" s="96"/>
      <c r="DP805" s="96"/>
      <c r="DQ805" s="96"/>
      <c r="DR805" s="96"/>
      <c r="DS805" s="96"/>
      <c r="DT805" s="96"/>
      <c r="DU805" s="91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91"/>
      <c r="EH805" s="91"/>
      <c r="EI805" s="91"/>
      <c r="EJ805" s="91"/>
      <c r="EK805" s="91"/>
      <c r="EL805" s="91"/>
      <c r="EM805" s="91"/>
      <c r="EN805" s="91"/>
      <c r="EO805" s="91"/>
      <c r="EP805" s="91"/>
      <c r="EQ805" s="91"/>
      <c r="ER805" s="91"/>
      <c r="ES805" s="91"/>
      <c r="ET805" s="91"/>
      <c r="EU805" s="91"/>
      <c r="EV805" s="91"/>
      <c r="EW805" s="91"/>
      <c r="EX805" s="91"/>
      <c r="EY805" s="104"/>
      <c r="EZ805" s="104"/>
      <c r="FA805" s="104"/>
      <c r="FB805" s="104"/>
      <c r="FC805" s="104"/>
      <c r="FD805" s="104"/>
      <c r="FE805" s="104"/>
      <c r="FF805" s="105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</row>
    <row r="806" spans="1:208" ht="14.25" customHeight="1" x14ac:dyDescent="0.2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4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41"/>
      <c r="BE806" s="91"/>
      <c r="BF806" s="91"/>
      <c r="BG806" s="91"/>
      <c r="BH806" s="91"/>
      <c r="BI806" s="41"/>
      <c r="BJ806" s="91"/>
      <c r="BK806" s="91"/>
      <c r="BL806" s="91"/>
      <c r="BM806" s="91"/>
      <c r="BN806" s="91"/>
      <c r="BO806" s="91"/>
      <c r="BP806" s="91"/>
      <c r="BQ806" s="91"/>
      <c r="BR806" s="41"/>
      <c r="BS806" s="41"/>
      <c r="BT806" s="41"/>
      <c r="BU806" s="41"/>
      <c r="BV806" s="41"/>
      <c r="BW806" s="41"/>
      <c r="BX806" s="91"/>
      <c r="BY806" s="91"/>
      <c r="BZ806" s="91"/>
      <c r="CA806" s="91"/>
      <c r="CB806" s="41"/>
      <c r="CC806" s="91"/>
      <c r="CD806" s="91"/>
      <c r="CE806" s="91"/>
      <c r="CF806" s="91"/>
      <c r="CG806" s="41"/>
      <c r="CH806" s="41"/>
      <c r="CI806" s="41"/>
      <c r="CJ806" s="41"/>
      <c r="CK806" s="4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6"/>
      <c r="DB806" s="96"/>
      <c r="DC806" s="96"/>
      <c r="DD806" s="96"/>
      <c r="DE806" s="96"/>
      <c r="DF806" s="96"/>
      <c r="DG806" s="91"/>
      <c r="DH806" s="91"/>
      <c r="DI806" s="91"/>
      <c r="DJ806" s="91"/>
      <c r="DK806" s="96"/>
      <c r="DL806" s="96"/>
      <c r="DM806" s="96"/>
      <c r="DN806" s="96"/>
      <c r="DO806" s="96"/>
      <c r="DP806" s="96"/>
      <c r="DQ806" s="96"/>
      <c r="DR806" s="96"/>
      <c r="DS806" s="96"/>
      <c r="DT806" s="96"/>
      <c r="DU806" s="91"/>
      <c r="DV806" s="91"/>
      <c r="DW806" s="91"/>
      <c r="DX806" s="91"/>
      <c r="DY806" s="91"/>
      <c r="DZ806" s="91"/>
      <c r="EA806" s="91"/>
      <c r="EB806" s="91"/>
      <c r="EC806" s="91"/>
      <c r="ED806" s="91"/>
      <c r="EE806" s="91"/>
      <c r="EF806" s="91"/>
      <c r="EG806" s="91"/>
      <c r="EH806" s="91"/>
      <c r="EI806" s="91"/>
      <c r="EJ806" s="91"/>
      <c r="EK806" s="91"/>
      <c r="EL806" s="91"/>
      <c r="EM806" s="91"/>
      <c r="EN806" s="91"/>
      <c r="EO806" s="91"/>
      <c r="EP806" s="91"/>
      <c r="EQ806" s="91"/>
      <c r="ER806" s="91"/>
      <c r="ES806" s="91"/>
      <c r="ET806" s="91"/>
      <c r="EU806" s="91"/>
      <c r="EV806" s="91"/>
      <c r="EW806" s="91"/>
      <c r="EX806" s="91"/>
      <c r="EY806" s="104"/>
      <c r="EZ806" s="104"/>
      <c r="FA806" s="104"/>
      <c r="FB806" s="104"/>
      <c r="FC806" s="104"/>
      <c r="FD806" s="104"/>
      <c r="FE806" s="104"/>
      <c r="FF806" s="105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</row>
    <row r="807" spans="1:208" ht="14.25" customHeight="1" x14ac:dyDescent="0.2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4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41"/>
      <c r="BE807" s="91"/>
      <c r="BF807" s="91"/>
      <c r="BG807" s="91"/>
      <c r="BH807" s="91"/>
      <c r="BI807" s="41"/>
      <c r="BJ807" s="91"/>
      <c r="BK807" s="91"/>
      <c r="BL807" s="91"/>
      <c r="BM807" s="91"/>
      <c r="BN807" s="91"/>
      <c r="BO807" s="91"/>
      <c r="BP807" s="91"/>
      <c r="BQ807" s="91"/>
      <c r="BR807" s="41"/>
      <c r="BS807" s="41"/>
      <c r="BT807" s="41"/>
      <c r="BU807" s="41"/>
      <c r="BV807" s="41"/>
      <c r="BW807" s="41"/>
      <c r="BX807" s="91"/>
      <c r="BY807" s="91"/>
      <c r="BZ807" s="91"/>
      <c r="CA807" s="91"/>
      <c r="CB807" s="41"/>
      <c r="CC807" s="91"/>
      <c r="CD807" s="91"/>
      <c r="CE807" s="91"/>
      <c r="CF807" s="91"/>
      <c r="CG807" s="41"/>
      <c r="CH807" s="41"/>
      <c r="CI807" s="41"/>
      <c r="CJ807" s="41"/>
      <c r="CK807" s="4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6"/>
      <c r="DB807" s="96"/>
      <c r="DC807" s="96"/>
      <c r="DD807" s="96"/>
      <c r="DE807" s="96"/>
      <c r="DF807" s="96"/>
      <c r="DG807" s="91"/>
      <c r="DH807" s="91"/>
      <c r="DI807" s="91"/>
      <c r="DJ807" s="91"/>
      <c r="DK807" s="96"/>
      <c r="DL807" s="96"/>
      <c r="DM807" s="96"/>
      <c r="DN807" s="96"/>
      <c r="DO807" s="96"/>
      <c r="DP807" s="96"/>
      <c r="DQ807" s="96"/>
      <c r="DR807" s="96"/>
      <c r="DS807" s="96"/>
      <c r="DT807" s="96"/>
      <c r="DU807" s="91"/>
      <c r="DV807" s="91"/>
      <c r="DW807" s="91"/>
      <c r="DX807" s="91"/>
      <c r="DY807" s="91"/>
      <c r="DZ807" s="91"/>
      <c r="EA807" s="91"/>
      <c r="EB807" s="91"/>
      <c r="EC807" s="91"/>
      <c r="ED807" s="91"/>
      <c r="EE807" s="91"/>
      <c r="EF807" s="91"/>
      <c r="EG807" s="91"/>
      <c r="EH807" s="91"/>
      <c r="EI807" s="91"/>
      <c r="EJ807" s="91"/>
      <c r="EK807" s="91"/>
      <c r="EL807" s="91"/>
      <c r="EM807" s="91"/>
      <c r="EN807" s="91"/>
      <c r="EO807" s="91"/>
      <c r="EP807" s="91"/>
      <c r="EQ807" s="91"/>
      <c r="ER807" s="91"/>
      <c r="ES807" s="91"/>
      <c r="ET807" s="91"/>
      <c r="EU807" s="91"/>
      <c r="EV807" s="91"/>
      <c r="EW807" s="91"/>
      <c r="EX807" s="91"/>
      <c r="EY807" s="104"/>
      <c r="EZ807" s="104"/>
      <c r="FA807" s="104"/>
      <c r="FB807" s="104"/>
      <c r="FC807" s="104"/>
      <c r="FD807" s="104"/>
      <c r="FE807" s="104"/>
      <c r="FF807" s="105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</row>
    <row r="808" spans="1:208" ht="14.25" customHeight="1" x14ac:dyDescent="0.2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4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41"/>
      <c r="BE808" s="91"/>
      <c r="BF808" s="91"/>
      <c r="BG808" s="91"/>
      <c r="BH808" s="91"/>
      <c r="BI808" s="41"/>
      <c r="BJ808" s="91"/>
      <c r="BK808" s="91"/>
      <c r="BL808" s="91"/>
      <c r="BM808" s="91"/>
      <c r="BN808" s="91"/>
      <c r="BO808" s="91"/>
      <c r="BP808" s="91"/>
      <c r="BQ808" s="91"/>
      <c r="BR808" s="41"/>
      <c r="BS808" s="41"/>
      <c r="BT808" s="41"/>
      <c r="BU808" s="41"/>
      <c r="BV808" s="41"/>
      <c r="BW808" s="41"/>
      <c r="BX808" s="91"/>
      <c r="BY808" s="91"/>
      <c r="BZ808" s="91"/>
      <c r="CA808" s="91"/>
      <c r="CB808" s="41"/>
      <c r="CC808" s="91"/>
      <c r="CD808" s="91"/>
      <c r="CE808" s="91"/>
      <c r="CF808" s="91"/>
      <c r="CG808" s="41"/>
      <c r="CH808" s="41"/>
      <c r="CI808" s="41"/>
      <c r="CJ808" s="41"/>
      <c r="CK808" s="4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6"/>
      <c r="DB808" s="96"/>
      <c r="DC808" s="96"/>
      <c r="DD808" s="96"/>
      <c r="DE808" s="96"/>
      <c r="DF808" s="96"/>
      <c r="DG808" s="91"/>
      <c r="DH808" s="91"/>
      <c r="DI808" s="91"/>
      <c r="DJ808" s="91"/>
      <c r="DK808" s="96"/>
      <c r="DL808" s="96"/>
      <c r="DM808" s="96"/>
      <c r="DN808" s="96"/>
      <c r="DO808" s="96"/>
      <c r="DP808" s="96"/>
      <c r="DQ808" s="96"/>
      <c r="DR808" s="96"/>
      <c r="DS808" s="96"/>
      <c r="DT808" s="96"/>
      <c r="DU808" s="91"/>
      <c r="DV808" s="91"/>
      <c r="DW808" s="91"/>
      <c r="DX808" s="91"/>
      <c r="DY808" s="91"/>
      <c r="DZ808" s="91"/>
      <c r="EA808" s="91"/>
      <c r="EB808" s="91"/>
      <c r="EC808" s="91"/>
      <c r="ED808" s="91"/>
      <c r="EE808" s="91"/>
      <c r="EF808" s="91"/>
      <c r="EG808" s="91"/>
      <c r="EH808" s="91"/>
      <c r="EI808" s="91"/>
      <c r="EJ808" s="91"/>
      <c r="EK808" s="91"/>
      <c r="EL808" s="91"/>
      <c r="EM808" s="91"/>
      <c r="EN808" s="91"/>
      <c r="EO808" s="91"/>
      <c r="EP808" s="91"/>
      <c r="EQ808" s="91"/>
      <c r="ER808" s="91"/>
      <c r="ES808" s="91"/>
      <c r="ET808" s="91"/>
      <c r="EU808" s="91"/>
      <c r="EV808" s="91"/>
      <c r="EW808" s="91"/>
      <c r="EX808" s="91"/>
      <c r="EY808" s="104"/>
      <c r="EZ808" s="104"/>
      <c r="FA808" s="104"/>
      <c r="FB808" s="104"/>
      <c r="FC808" s="104"/>
      <c r="FD808" s="104"/>
      <c r="FE808" s="104"/>
      <c r="FF808" s="105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</row>
    <row r="809" spans="1:208" ht="14.25" customHeight="1" x14ac:dyDescent="0.2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4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41"/>
      <c r="BE809" s="91"/>
      <c r="BF809" s="91"/>
      <c r="BG809" s="91"/>
      <c r="BH809" s="91"/>
      <c r="BI809" s="41"/>
      <c r="BJ809" s="91"/>
      <c r="BK809" s="91"/>
      <c r="BL809" s="91"/>
      <c r="BM809" s="91"/>
      <c r="BN809" s="91"/>
      <c r="BO809" s="91"/>
      <c r="BP809" s="91"/>
      <c r="BQ809" s="91"/>
      <c r="BR809" s="41"/>
      <c r="BS809" s="41"/>
      <c r="BT809" s="41"/>
      <c r="BU809" s="41"/>
      <c r="BV809" s="41"/>
      <c r="BW809" s="41"/>
      <c r="BX809" s="91"/>
      <c r="BY809" s="91"/>
      <c r="BZ809" s="91"/>
      <c r="CA809" s="91"/>
      <c r="CB809" s="41"/>
      <c r="CC809" s="91"/>
      <c r="CD809" s="91"/>
      <c r="CE809" s="91"/>
      <c r="CF809" s="91"/>
      <c r="CG809" s="41"/>
      <c r="CH809" s="41"/>
      <c r="CI809" s="41"/>
      <c r="CJ809" s="41"/>
      <c r="CK809" s="4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6"/>
      <c r="DB809" s="96"/>
      <c r="DC809" s="96"/>
      <c r="DD809" s="96"/>
      <c r="DE809" s="96"/>
      <c r="DF809" s="96"/>
      <c r="DG809" s="91"/>
      <c r="DH809" s="91"/>
      <c r="DI809" s="91"/>
      <c r="DJ809" s="91"/>
      <c r="DK809" s="96"/>
      <c r="DL809" s="96"/>
      <c r="DM809" s="96"/>
      <c r="DN809" s="96"/>
      <c r="DO809" s="96"/>
      <c r="DP809" s="96"/>
      <c r="DQ809" s="96"/>
      <c r="DR809" s="96"/>
      <c r="DS809" s="96"/>
      <c r="DT809" s="96"/>
      <c r="DU809" s="91"/>
      <c r="DV809" s="91"/>
      <c r="DW809" s="91"/>
      <c r="DX809" s="91"/>
      <c r="DY809" s="91"/>
      <c r="DZ809" s="91"/>
      <c r="EA809" s="91"/>
      <c r="EB809" s="91"/>
      <c r="EC809" s="91"/>
      <c r="ED809" s="91"/>
      <c r="EE809" s="91"/>
      <c r="EF809" s="91"/>
      <c r="EG809" s="91"/>
      <c r="EH809" s="91"/>
      <c r="EI809" s="91"/>
      <c r="EJ809" s="91"/>
      <c r="EK809" s="91"/>
      <c r="EL809" s="91"/>
      <c r="EM809" s="91"/>
      <c r="EN809" s="91"/>
      <c r="EO809" s="91"/>
      <c r="EP809" s="91"/>
      <c r="EQ809" s="91"/>
      <c r="ER809" s="91"/>
      <c r="ES809" s="91"/>
      <c r="ET809" s="91"/>
      <c r="EU809" s="91"/>
      <c r="EV809" s="91"/>
      <c r="EW809" s="91"/>
      <c r="EX809" s="91"/>
      <c r="EY809" s="104"/>
      <c r="EZ809" s="104"/>
      <c r="FA809" s="104"/>
      <c r="FB809" s="104"/>
      <c r="FC809" s="104"/>
      <c r="FD809" s="104"/>
      <c r="FE809" s="104"/>
      <c r="FF809" s="105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</row>
    <row r="810" spans="1:208" ht="14.25" customHeight="1" x14ac:dyDescent="0.2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4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41"/>
      <c r="BE810" s="91"/>
      <c r="BF810" s="91"/>
      <c r="BG810" s="91"/>
      <c r="BH810" s="91"/>
      <c r="BI810" s="41"/>
      <c r="BJ810" s="91"/>
      <c r="BK810" s="91"/>
      <c r="BL810" s="91"/>
      <c r="BM810" s="91"/>
      <c r="BN810" s="91"/>
      <c r="BO810" s="91"/>
      <c r="BP810" s="91"/>
      <c r="BQ810" s="91"/>
      <c r="BR810" s="41"/>
      <c r="BS810" s="41"/>
      <c r="BT810" s="41"/>
      <c r="BU810" s="41"/>
      <c r="BV810" s="41"/>
      <c r="BW810" s="41"/>
      <c r="BX810" s="91"/>
      <c r="BY810" s="91"/>
      <c r="BZ810" s="91"/>
      <c r="CA810" s="91"/>
      <c r="CB810" s="41"/>
      <c r="CC810" s="91"/>
      <c r="CD810" s="91"/>
      <c r="CE810" s="91"/>
      <c r="CF810" s="91"/>
      <c r="CG810" s="41"/>
      <c r="CH810" s="41"/>
      <c r="CI810" s="41"/>
      <c r="CJ810" s="41"/>
      <c r="CK810" s="4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6"/>
      <c r="DB810" s="96"/>
      <c r="DC810" s="96"/>
      <c r="DD810" s="96"/>
      <c r="DE810" s="96"/>
      <c r="DF810" s="96"/>
      <c r="DG810" s="91"/>
      <c r="DH810" s="91"/>
      <c r="DI810" s="91"/>
      <c r="DJ810" s="91"/>
      <c r="DK810" s="96"/>
      <c r="DL810" s="96"/>
      <c r="DM810" s="96"/>
      <c r="DN810" s="96"/>
      <c r="DO810" s="96"/>
      <c r="DP810" s="96"/>
      <c r="DQ810" s="96"/>
      <c r="DR810" s="96"/>
      <c r="DS810" s="96"/>
      <c r="DT810" s="96"/>
      <c r="DU810" s="91"/>
      <c r="DV810" s="91"/>
      <c r="DW810" s="91"/>
      <c r="DX810" s="91"/>
      <c r="DY810" s="91"/>
      <c r="DZ810" s="91"/>
      <c r="EA810" s="91"/>
      <c r="EB810" s="91"/>
      <c r="EC810" s="91"/>
      <c r="ED810" s="91"/>
      <c r="EE810" s="91"/>
      <c r="EF810" s="91"/>
      <c r="EG810" s="91"/>
      <c r="EH810" s="91"/>
      <c r="EI810" s="91"/>
      <c r="EJ810" s="91"/>
      <c r="EK810" s="91"/>
      <c r="EL810" s="91"/>
      <c r="EM810" s="91"/>
      <c r="EN810" s="91"/>
      <c r="EO810" s="91"/>
      <c r="EP810" s="91"/>
      <c r="EQ810" s="91"/>
      <c r="ER810" s="91"/>
      <c r="ES810" s="91"/>
      <c r="ET810" s="91"/>
      <c r="EU810" s="91"/>
      <c r="EV810" s="91"/>
      <c r="EW810" s="91"/>
      <c r="EX810" s="91"/>
      <c r="EY810" s="104"/>
      <c r="EZ810" s="104"/>
      <c r="FA810" s="104"/>
      <c r="FB810" s="104"/>
      <c r="FC810" s="104"/>
      <c r="FD810" s="104"/>
      <c r="FE810" s="104"/>
      <c r="FF810" s="105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</row>
    <row r="811" spans="1:208" ht="14.25" customHeight="1" x14ac:dyDescent="0.2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4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41"/>
      <c r="BE811" s="91"/>
      <c r="BF811" s="91"/>
      <c r="BG811" s="91"/>
      <c r="BH811" s="91"/>
      <c r="BI811" s="41"/>
      <c r="BJ811" s="91"/>
      <c r="BK811" s="91"/>
      <c r="BL811" s="91"/>
      <c r="BM811" s="91"/>
      <c r="BN811" s="91"/>
      <c r="BO811" s="91"/>
      <c r="BP811" s="91"/>
      <c r="BQ811" s="91"/>
      <c r="BR811" s="41"/>
      <c r="BS811" s="41"/>
      <c r="BT811" s="41"/>
      <c r="BU811" s="41"/>
      <c r="BV811" s="41"/>
      <c r="BW811" s="41"/>
      <c r="BX811" s="91"/>
      <c r="BY811" s="91"/>
      <c r="BZ811" s="91"/>
      <c r="CA811" s="91"/>
      <c r="CB811" s="41"/>
      <c r="CC811" s="91"/>
      <c r="CD811" s="91"/>
      <c r="CE811" s="91"/>
      <c r="CF811" s="91"/>
      <c r="CG811" s="41"/>
      <c r="CH811" s="41"/>
      <c r="CI811" s="41"/>
      <c r="CJ811" s="41"/>
      <c r="CK811" s="4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6"/>
      <c r="DB811" s="96"/>
      <c r="DC811" s="96"/>
      <c r="DD811" s="96"/>
      <c r="DE811" s="96"/>
      <c r="DF811" s="96"/>
      <c r="DG811" s="91"/>
      <c r="DH811" s="91"/>
      <c r="DI811" s="91"/>
      <c r="DJ811" s="91"/>
      <c r="DK811" s="96"/>
      <c r="DL811" s="96"/>
      <c r="DM811" s="96"/>
      <c r="DN811" s="96"/>
      <c r="DO811" s="96"/>
      <c r="DP811" s="96"/>
      <c r="DQ811" s="96"/>
      <c r="DR811" s="96"/>
      <c r="DS811" s="96"/>
      <c r="DT811" s="96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  <c r="EJ811" s="91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104"/>
      <c r="EZ811" s="104"/>
      <c r="FA811" s="104"/>
      <c r="FB811" s="104"/>
      <c r="FC811" s="104"/>
      <c r="FD811" s="104"/>
      <c r="FE811" s="104"/>
      <c r="FF811" s="105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</row>
    <row r="812" spans="1:208" ht="14.25" customHeight="1" x14ac:dyDescent="0.2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4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41"/>
      <c r="BE812" s="91"/>
      <c r="BF812" s="91"/>
      <c r="BG812" s="91"/>
      <c r="BH812" s="91"/>
      <c r="BI812" s="41"/>
      <c r="BJ812" s="91"/>
      <c r="BK812" s="91"/>
      <c r="BL812" s="91"/>
      <c r="BM812" s="91"/>
      <c r="BN812" s="91"/>
      <c r="BO812" s="91"/>
      <c r="BP812" s="91"/>
      <c r="BQ812" s="91"/>
      <c r="BR812" s="41"/>
      <c r="BS812" s="41"/>
      <c r="BT812" s="41"/>
      <c r="BU812" s="41"/>
      <c r="BV812" s="41"/>
      <c r="BW812" s="41"/>
      <c r="BX812" s="91"/>
      <c r="BY812" s="91"/>
      <c r="BZ812" s="91"/>
      <c r="CA812" s="91"/>
      <c r="CB812" s="41"/>
      <c r="CC812" s="91"/>
      <c r="CD812" s="91"/>
      <c r="CE812" s="91"/>
      <c r="CF812" s="91"/>
      <c r="CG812" s="41"/>
      <c r="CH812" s="41"/>
      <c r="CI812" s="41"/>
      <c r="CJ812" s="41"/>
      <c r="CK812" s="4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6"/>
      <c r="DB812" s="96"/>
      <c r="DC812" s="96"/>
      <c r="DD812" s="96"/>
      <c r="DE812" s="96"/>
      <c r="DF812" s="96"/>
      <c r="DG812" s="91"/>
      <c r="DH812" s="91"/>
      <c r="DI812" s="91"/>
      <c r="DJ812" s="91"/>
      <c r="DK812" s="96"/>
      <c r="DL812" s="96"/>
      <c r="DM812" s="96"/>
      <c r="DN812" s="96"/>
      <c r="DO812" s="96"/>
      <c r="DP812" s="96"/>
      <c r="DQ812" s="96"/>
      <c r="DR812" s="96"/>
      <c r="DS812" s="96"/>
      <c r="DT812" s="96"/>
      <c r="DU812" s="91"/>
      <c r="DV812" s="91"/>
      <c r="DW812" s="91"/>
      <c r="DX812" s="91"/>
      <c r="DY812" s="91"/>
      <c r="DZ812" s="91"/>
      <c r="EA812" s="91"/>
      <c r="EB812" s="91"/>
      <c r="EC812" s="91"/>
      <c r="ED812" s="91"/>
      <c r="EE812" s="91"/>
      <c r="EF812" s="91"/>
      <c r="EG812" s="91"/>
      <c r="EH812" s="91"/>
      <c r="EI812" s="91"/>
      <c r="EJ812" s="91"/>
      <c r="EK812" s="91"/>
      <c r="EL812" s="91"/>
      <c r="EM812" s="91"/>
      <c r="EN812" s="91"/>
      <c r="EO812" s="91"/>
      <c r="EP812" s="91"/>
      <c r="EQ812" s="91"/>
      <c r="ER812" s="91"/>
      <c r="ES812" s="91"/>
      <c r="ET812" s="91"/>
      <c r="EU812" s="91"/>
      <c r="EV812" s="91"/>
      <c r="EW812" s="91"/>
      <c r="EX812" s="91"/>
      <c r="EY812" s="104"/>
      <c r="EZ812" s="104"/>
      <c r="FA812" s="104"/>
      <c r="FB812" s="104"/>
      <c r="FC812" s="104"/>
      <c r="FD812" s="104"/>
      <c r="FE812" s="104"/>
      <c r="FF812" s="105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</row>
    <row r="813" spans="1:208" ht="14.25" customHeight="1" x14ac:dyDescent="0.2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4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41"/>
      <c r="BE813" s="91"/>
      <c r="BF813" s="91"/>
      <c r="BG813" s="91"/>
      <c r="BH813" s="91"/>
      <c r="BI813" s="41"/>
      <c r="BJ813" s="91"/>
      <c r="BK813" s="91"/>
      <c r="BL813" s="91"/>
      <c r="BM813" s="91"/>
      <c r="BN813" s="91"/>
      <c r="BO813" s="91"/>
      <c r="BP813" s="91"/>
      <c r="BQ813" s="91"/>
      <c r="BR813" s="41"/>
      <c r="BS813" s="41"/>
      <c r="BT813" s="41"/>
      <c r="BU813" s="41"/>
      <c r="BV813" s="41"/>
      <c r="BW813" s="41"/>
      <c r="BX813" s="91"/>
      <c r="BY813" s="91"/>
      <c r="BZ813" s="91"/>
      <c r="CA813" s="91"/>
      <c r="CB813" s="41"/>
      <c r="CC813" s="91"/>
      <c r="CD813" s="91"/>
      <c r="CE813" s="91"/>
      <c r="CF813" s="91"/>
      <c r="CG813" s="41"/>
      <c r="CH813" s="41"/>
      <c r="CI813" s="41"/>
      <c r="CJ813" s="41"/>
      <c r="CK813" s="4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6"/>
      <c r="DB813" s="96"/>
      <c r="DC813" s="96"/>
      <c r="DD813" s="96"/>
      <c r="DE813" s="96"/>
      <c r="DF813" s="96"/>
      <c r="DG813" s="91"/>
      <c r="DH813" s="91"/>
      <c r="DI813" s="91"/>
      <c r="DJ813" s="91"/>
      <c r="DK813" s="96"/>
      <c r="DL813" s="96"/>
      <c r="DM813" s="96"/>
      <c r="DN813" s="96"/>
      <c r="DO813" s="96"/>
      <c r="DP813" s="96"/>
      <c r="DQ813" s="96"/>
      <c r="DR813" s="96"/>
      <c r="DS813" s="96"/>
      <c r="DT813" s="96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  <c r="EJ813" s="9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104"/>
      <c r="EZ813" s="104"/>
      <c r="FA813" s="104"/>
      <c r="FB813" s="104"/>
      <c r="FC813" s="104"/>
      <c r="FD813" s="104"/>
      <c r="FE813" s="104"/>
      <c r="FF813" s="105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</row>
    <row r="814" spans="1:208" ht="14.25" customHeight="1" x14ac:dyDescent="0.2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4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41"/>
      <c r="BE814" s="91"/>
      <c r="BF814" s="91"/>
      <c r="BG814" s="91"/>
      <c r="BH814" s="91"/>
      <c r="BI814" s="41"/>
      <c r="BJ814" s="91"/>
      <c r="BK814" s="91"/>
      <c r="BL814" s="91"/>
      <c r="BM814" s="91"/>
      <c r="BN814" s="91"/>
      <c r="BO814" s="91"/>
      <c r="BP814" s="91"/>
      <c r="BQ814" s="91"/>
      <c r="BR814" s="41"/>
      <c r="BS814" s="41"/>
      <c r="BT814" s="41"/>
      <c r="BU814" s="41"/>
      <c r="BV814" s="41"/>
      <c r="BW814" s="41"/>
      <c r="BX814" s="91"/>
      <c r="BY814" s="91"/>
      <c r="BZ814" s="91"/>
      <c r="CA814" s="91"/>
      <c r="CB814" s="41"/>
      <c r="CC814" s="91"/>
      <c r="CD814" s="91"/>
      <c r="CE814" s="91"/>
      <c r="CF814" s="91"/>
      <c r="CG814" s="41"/>
      <c r="CH814" s="41"/>
      <c r="CI814" s="41"/>
      <c r="CJ814" s="41"/>
      <c r="CK814" s="4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6"/>
      <c r="DB814" s="96"/>
      <c r="DC814" s="96"/>
      <c r="DD814" s="96"/>
      <c r="DE814" s="96"/>
      <c r="DF814" s="96"/>
      <c r="DG814" s="91"/>
      <c r="DH814" s="91"/>
      <c r="DI814" s="91"/>
      <c r="DJ814" s="91"/>
      <c r="DK814" s="96"/>
      <c r="DL814" s="96"/>
      <c r="DM814" s="96"/>
      <c r="DN814" s="96"/>
      <c r="DO814" s="96"/>
      <c r="DP814" s="96"/>
      <c r="DQ814" s="96"/>
      <c r="DR814" s="96"/>
      <c r="DS814" s="96"/>
      <c r="DT814" s="96"/>
      <c r="DU814" s="91"/>
      <c r="DV814" s="91"/>
      <c r="DW814" s="91"/>
      <c r="DX814" s="91"/>
      <c r="DY814" s="91"/>
      <c r="DZ814" s="91"/>
      <c r="EA814" s="91"/>
      <c r="EB814" s="91"/>
      <c r="EC814" s="91"/>
      <c r="ED814" s="91"/>
      <c r="EE814" s="91"/>
      <c r="EF814" s="91"/>
      <c r="EG814" s="91"/>
      <c r="EH814" s="91"/>
      <c r="EI814" s="91"/>
      <c r="EJ814" s="91"/>
      <c r="EK814" s="91"/>
      <c r="EL814" s="91"/>
      <c r="EM814" s="91"/>
      <c r="EN814" s="91"/>
      <c r="EO814" s="91"/>
      <c r="EP814" s="91"/>
      <c r="EQ814" s="91"/>
      <c r="ER814" s="91"/>
      <c r="ES814" s="91"/>
      <c r="ET814" s="91"/>
      <c r="EU814" s="91"/>
      <c r="EV814" s="91"/>
      <c r="EW814" s="91"/>
      <c r="EX814" s="91"/>
      <c r="EY814" s="104"/>
      <c r="EZ814" s="104"/>
      <c r="FA814" s="104"/>
      <c r="FB814" s="104"/>
      <c r="FC814" s="104"/>
      <c r="FD814" s="104"/>
      <c r="FE814" s="104"/>
      <c r="FF814" s="105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</row>
    <row r="815" spans="1:208" ht="14.25" customHeight="1" x14ac:dyDescent="0.2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4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41"/>
      <c r="BE815" s="91"/>
      <c r="BF815" s="91"/>
      <c r="BG815" s="91"/>
      <c r="BH815" s="91"/>
      <c r="BI815" s="41"/>
      <c r="BJ815" s="91"/>
      <c r="BK815" s="91"/>
      <c r="BL815" s="91"/>
      <c r="BM815" s="91"/>
      <c r="BN815" s="91"/>
      <c r="BO815" s="91"/>
      <c r="BP815" s="91"/>
      <c r="BQ815" s="91"/>
      <c r="BR815" s="41"/>
      <c r="BS815" s="41"/>
      <c r="BT815" s="41"/>
      <c r="BU815" s="41"/>
      <c r="BV815" s="41"/>
      <c r="BW815" s="41"/>
      <c r="BX815" s="91"/>
      <c r="BY815" s="91"/>
      <c r="BZ815" s="91"/>
      <c r="CA815" s="91"/>
      <c r="CB815" s="41"/>
      <c r="CC815" s="91"/>
      <c r="CD815" s="91"/>
      <c r="CE815" s="91"/>
      <c r="CF815" s="91"/>
      <c r="CG815" s="41"/>
      <c r="CH815" s="41"/>
      <c r="CI815" s="41"/>
      <c r="CJ815" s="41"/>
      <c r="CK815" s="4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6"/>
      <c r="DB815" s="96"/>
      <c r="DC815" s="96"/>
      <c r="DD815" s="96"/>
      <c r="DE815" s="96"/>
      <c r="DF815" s="96"/>
      <c r="DG815" s="91"/>
      <c r="DH815" s="91"/>
      <c r="DI815" s="91"/>
      <c r="DJ815" s="91"/>
      <c r="DK815" s="96"/>
      <c r="DL815" s="96"/>
      <c r="DM815" s="96"/>
      <c r="DN815" s="96"/>
      <c r="DO815" s="96"/>
      <c r="DP815" s="96"/>
      <c r="DQ815" s="96"/>
      <c r="DR815" s="96"/>
      <c r="DS815" s="96"/>
      <c r="DT815" s="96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  <c r="EJ815" s="9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104"/>
      <c r="EZ815" s="104"/>
      <c r="FA815" s="104"/>
      <c r="FB815" s="104"/>
      <c r="FC815" s="104"/>
      <c r="FD815" s="104"/>
      <c r="FE815" s="104"/>
      <c r="FF815" s="105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</row>
    <row r="816" spans="1:208" ht="14.25" customHeight="1" x14ac:dyDescent="0.2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4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41"/>
      <c r="BE816" s="91"/>
      <c r="BF816" s="91"/>
      <c r="BG816" s="91"/>
      <c r="BH816" s="91"/>
      <c r="BI816" s="41"/>
      <c r="BJ816" s="91"/>
      <c r="BK816" s="91"/>
      <c r="BL816" s="91"/>
      <c r="BM816" s="91"/>
      <c r="BN816" s="91"/>
      <c r="BO816" s="91"/>
      <c r="BP816" s="91"/>
      <c r="BQ816" s="91"/>
      <c r="BR816" s="41"/>
      <c r="BS816" s="41"/>
      <c r="BT816" s="41"/>
      <c r="BU816" s="41"/>
      <c r="BV816" s="41"/>
      <c r="BW816" s="41"/>
      <c r="BX816" s="91"/>
      <c r="BY816" s="91"/>
      <c r="BZ816" s="91"/>
      <c r="CA816" s="91"/>
      <c r="CB816" s="41"/>
      <c r="CC816" s="91"/>
      <c r="CD816" s="91"/>
      <c r="CE816" s="91"/>
      <c r="CF816" s="91"/>
      <c r="CG816" s="41"/>
      <c r="CH816" s="41"/>
      <c r="CI816" s="41"/>
      <c r="CJ816" s="41"/>
      <c r="CK816" s="4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6"/>
      <c r="DB816" s="96"/>
      <c r="DC816" s="96"/>
      <c r="DD816" s="96"/>
      <c r="DE816" s="96"/>
      <c r="DF816" s="96"/>
      <c r="DG816" s="91"/>
      <c r="DH816" s="91"/>
      <c r="DI816" s="91"/>
      <c r="DJ816" s="91"/>
      <c r="DK816" s="96"/>
      <c r="DL816" s="96"/>
      <c r="DM816" s="96"/>
      <c r="DN816" s="96"/>
      <c r="DO816" s="96"/>
      <c r="DP816" s="96"/>
      <c r="DQ816" s="96"/>
      <c r="DR816" s="96"/>
      <c r="DS816" s="96"/>
      <c r="DT816" s="96"/>
      <c r="DU816" s="91"/>
      <c r="DV816" s="91"/>
      <c r="DW816" s="91"/>
      <c r="DX816" s="91"/>
      <c r="DY816" s="91"/>
      <c r="DZ816" s="91"/>
      <c r="EA816" s="91"/>
      <c r="EB816" s="91"/>
      <c r="EC816" s="91"/>
      <c r="ED816" s="91"/>
      <c r="EE816" s="91"/>
      <c r="EF816" s="91"/>
      <c r="EG816" s="91"/>
      <c r="EH816" s="91"/>
      <c r="EI816" s="91"/>
      <c r="EJ816" s="91"/>
      <c r="EK816" s="91"/>
      <c r="EL816" s="91"/>
      <c r="EM816" s="91"/>
      <c r="EN816" s="91"/>
      <c r="EO816" s="91"/>
      <c r="EP816" s="91"/>
      <c r="EQ816" s="91"/>
      <c r="ER816" s="91"/>
      <c r="ES816" s="91"/>
      <c r="ET816" s="91"/>
      <c r="EU816" s="91"/>
      <c r="EV816" s="91"/>
      <c r="EW816" s="91"/>
      <c r="EX816" s="91"/>
      <c r="EY816" s="104"/>
      <c r="EZ816" s="104"/>
      <c r="FA816" s="104"/>
      <c r="FB816" s="104"/>
      <c r="FC816" s="104"/>
      <c r="FD816" s="104"/>
      <c r="FE816" s="104"/>
      <c r="FF816" s="105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</row>
    <row r="817" spans="1:208" ht="14.25" customHeight="1" x14ac:dyDescent="0.2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4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41"/>
      <c r="BE817" s="91"/>
      <c r="BF817" s="91"/>
      <c r="BG817" s="91"/>
      <c r="BH817" s="91"/>
      <c r="BI817" s="41"/>
      <c r="BJ817" s="91"/>
      <c r="BK817" s="91"/>
      <c r="BL817" s="91"/>
      <c r="BM817" s="91"/>
      <c r="BN817" s="91"/>
      <c r="BO817" s="91"/>
      <c r="BP817" s="91"/>
      <c r="BQ817" s="91"/>
      <c r="BR817" s="41"/>
      <c r="BS817" s="41"/>
      <c r="BT817" s="41"/>
      <c r="BU817" s="41"/>
      <c r="BV817" s="41"/>
      <c r="BW817" s="41"/>
      <c r="BX817" s="91"/>
      <c r="BY817" s="91"/>
      <c r="BZ817" s="91"/>
      <c r="CA817" s="91"/>
      <c r="CB817" s="41"/>
      <c r="CC817" s="91"/>
      <c r="CD817" s="91"/>
      <c r="CE817" s="91"/>
      <c r="CF817" s="91"/>
      <c r="CG817" s="41"/>
      <c r="CH817" s="41"/>
      <c r="CI817" s="41"/>
      <c r="CJ817" s="41"/>
      <c r="CK817" s="4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6"/>
      <c r="DB817" s="96"/>
      <c r="DC817" s="96"/>
      <c r="DD817" s="96"/>
      <c r="DE817" s="96"/>
      <c r="DF817" s="96"/>
      <c r="DG817" s="91"/>
      <c r="DH817" s="91"/>
      <c r="DI817" s="91"/>
      <c r="DJ817" s="91"/>
      <c r="DK817" s="96"/>
      <c r="DL817" s="96"/>
      <c r="DM817" s="96"/>
      <c r="DN817" s="96"/>
      <c r="DO817" s="96"/>
      <c r="DP817" s="96"/>
      <c r="DQ817" s="96"/>
      <c r="DR817" s="96"/>
      <c r="DS817" s="96"/>
      <c r="DT817" s="96"/>
      <c r="DU817" s="91"/>
      <c r="DV817" s="91"/>
      <c r="DW817" s="91"/>
      <c r="DX817" s="91"/>
      <c r="DY817" s="91"/>
      <c r="DZ817" s="91"/>
      <c r="EA817" s="91"/>
      <c r="EB817" s="91"/>
      <c r="EC817" s="91"/>
      <c r="ED817" s="91"/>
      <c r="EE817" s="91"/>
      <c r="EF817" s="91"/>
      <c r="EG817" s="91"/>
      <c r="EH817" s="91"/>
      <c r="EI817" s="91"/>
      <c r="EJ817" s="91"/>
      <c r="EK817" s="91"/>
      <c r="EL817" s="91"/>
      <c r="EM817" s="91"/>
      <c r="EN817" s="91"/>
      <c r="EO817" s="91"/>
      <c r="EP817" s="91"/>
      <c r="EQ817" s="91"/>
      <c r="ER817" s="91"/>
      <c r="ES817" s="91"/>
      <c r="ET817" s="91"/>
      <c r="EU817" s="91"/>
      <c r="EV817" s="91"/>
      <c r="EW817" s="91"/>
      <c r="EX817" s="91"/>
      <c r="EY817" s="104"/>
      <c r="EZ817" s="104"/>
      <c r="FA817" s="104"/>
      <c r="FB817" s="104"/>
      <c r="FC817" s="104"/>
      <c r="FD817" s="104"/>
      <c r="FE817" s="104"/>
      <c r="FF817" s="105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</row>
    <row r="818" spans="1:208" ht="14.25" customHeight="1" x14ac:dyDescent="0.2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4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41"/>
      <c r="BE818" s="91"/>
      <c r="BF818" s="91"/>
      <c r="BG818" s="91"/>
      <c r="BH818" s="91"/>
      <c r="BI818" s="41"/>
      <c r="BJ818" s="91"/>
      <c r="BK818" s="91"/>
      <c r="BL818" s="91"/>
      <c r="BM818" s="91"/>
      <c r="BN818" s="91"/>
      <c r="BO818" s="91"/>
      <c r="BP818" s="91"/>
      <c r="BQ818" s="91"/>
      <c r="BR818" s="41"/>
      <c r="BS818" s="41"/>
      <c r="BT818" s="41"/>
      <c r="BU818" s="41"/>
      <c r="BV818" s="41"/>
      <c r="BW818" s="41"/>
      <c r="BX818" s="91"/>
      <c r="BY818" s="91"/>
      <c r="BZ818" s="91"/>
      <c r="CA818" s="91"/>
      <c r="CB818" s="41"/>
      <c r="CC818" s="91"/>
      <c r="CD818" s="91"/>
      <c r="CE818" s="91"/>
      <c r="CF818" s="91"/>
      <c r="CG818" s="41"/>
      <c r="CH818" s="41"/>
      <c r="CI818" s="41"/>
      <c r="CJ818" s="41"/>
      <c r="CK818" s="4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6"/>
      <c r="DB818" s="96"/>
      <c r="DC818" s="96"/>
      <c r="DD818" s="96"/>
      <c r="DE818" s="96"/>
      <c r="DF818" s="96"/>
      <c r="DG818" s="91"/>
      <c r="DH818" s="91"/>
      <c r="DI818" s="91"/>
      <c r="DJ818" s="91"/>
      <c r="DK818" s="96"/>
      <c r="DL818" s="96"/>
      <c r="DM818" s="96"/>
      <c r="DN818" s="96"/>
      <c r="DO818" s="96"/>
      <c r="DP818" s="96"/>
      <c r="DQ818" s="96"/>
      <c r="DR818" s="96"/>
      <c r="DS818" s="96"/>
      <c r="DT818" s="96"/>
      <c r="DU818" s="91"/>
      <c r="DV818" s="91"/>
      <c r="DW818" s="91"/>
      <c r="DX818" s="91"/>
      <c r="DY818" s="91"/>
      <c r="DZ818" s="91"/>
      <c r="EA818" s="91"/>
      <c r="EB818" s="91"/>
      <c r="EC818" s="91"/>
      <c r="ED818" s="91"/>
      <c r="EE818" s="91"/>
      <c r="EF818" s="91"/>
      <c r="EG818" s="91"/>
      <c r="EH818" s="91"/>
      <c r="EI818" s="91"/>
      <c r="EJ818" s="91"/>
      <c r="EK818" s="91"/>
      <c r="EL818" s="91"/>
      <c r="EM818" s="91"/>
      <c r="EN818" s="91"/>
      <c r="EO818" s="91"/>
      <c r="EP818" s="91"/>
      <c r="EQ818" s="91"/>
      <c r="ER818" s="91"/>
      <c r="ES818" s="91"/>
      <c r="ET818" s="91"/>
      <c r="EU818" s="91"/>
      <c r="EV818" s="91"/>
      <c r="EW818" s="91"/>
      <c r="EX818" s="91"/>
      <c r="EY818" s="104"/>
      <c r="EZ818" s="104"/>
      <c r="FA818" s="104"/>
      <c r="FB818" s="104"/>
      <c r="FC818" s="104"/>
      <c r="FD818" s="104"/>
      <c r="FE818" s="104"/>
      <c r="FF818" s="105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</row>
    <row r="819" spans="1:208" ht="14.25" customHeight="1" x14ac:dyDescent="0.2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4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41"/>
      <c r="BE819" s="91"/>
      <c r="BF819" s="91"/>
      <c r="BG819" s="91"/>
      <c r="BH819" s="91"/>
      <c r="BI819" s="41"/>
      <c r="BJ819" s="91"/>
      <c r="BK819" s="91"/>
      <c r="BL819" s="91"/>
      <c r="BM819" s="91"/>
      <c r="BN819" s="91"/>
      <c r="BO819" s="91"/>
      <c r="BP819" s="91"/>
      <c r="BQ819" s="91"/>
      <c r="BR819" s="41"/>
      <c r="BS819" s="41"/>
      <c r="BT819" s="41"/>
      <c r="BU819" s="41"/>
      <c r="BV819" s="41"/>
      <c r="BW819" s="41"/>
      <c r="BX819" s="91"/>
      <c r="BY819" s="91"/>
      <c r="BZ819" s="91"/>
      <c r="CA819" s="91"/>
      <c r="CB819" s="41"/>
      <c r="CC819" s="91"/>
      <c r="CD819" s="91"/>
      <c r="CE819" s="91"/>
      <c r="CF819" s="91"/>
      <c r="CG819" s="41"/>
      <c r="CH819" s="41"/>
      <c r="CI819" s="41"/>
      <c r="CJ819" s="41"/>
      <c r="CK819" s="4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6"/>
      <c r="DB819" s="96"/>
      <c r="DC819" s="96"/>
      <c r="DD819" s="96"/>
      <c r="DE819" s="96"/>
      <c r="DF819" s="96"/>
      <c r="DG819" s="91"/>
      <c r="DH819" s="91"/>
      <c r="DI819" s="91"/>
      <c r="DJ819" s="91"/>
      <c r="DK819" s="96"/>
      <c r="DL819" s="96"/>
      <c r="DM819" s="96"/>
      <c r="DN819" s="96"/>
      <c r="DO819" s="96"/>
      <c r="DP819" s="96"/>
      <c r="DQ819" s="96"/>
      <c r="DR819" s="96"/>
      <c r="DS819" s="96"/>
      <c r="DT819" s="96"/>
      <c r="DU819" s="91"/>
      <c r="DV819" s="91"/>
      <c r="DW819" s="91"/>
      <c r="DX819" s="91"/>
      <c r="DY819" s="91"/>
      <c r="DZ819" s="91"/>
      <c r="EA819" s="91"/>
      <c r="EB819" s="91"/>
      <c r="EC819" s="91"/>
      <c r="ED819" s="91"/>
      <c r="EE819" s="91"/>
      <c r="EF819" s="91"/>
      <c r="EG819" s="91"/>
      <c r="EH819" s="91"/>
      <c r="EI819" s="91"/>
      <c r="EJ819" s="91"/>
      <c r="EK819" s="91"/>
      <c r="EL819" s="91"/>
      <c r="EM819" s="91"/>
      <c r="EN819" s="91"/>
      <c r="EO819" s="91"/>
      <c r="EP819" s="91"/>
      <c r="EQ819" s="91"/>
      <c r="ER819" s="91"/>
      <c r="ES819" s="91"/>
      <c r="ET819" s="91"/>
      <c r="EU819" s="91"/>
      <c r="EV819" s="91"/>
      <c r="EW819" s="91"/>
      <c r="EX819" s="91"/>
      <c r="EY819" s="104"/>
      <c r="EZ819" s="104"/>
      <c r="FA819" s="104"/>
      <c r="FB819" s="104"/>
      <c r="FC819" s="104"/>
      <c r="FD819" s="104"/>
      <c r="FE819" s="104"/>
      <c r="FF819" s="105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</row>
    <row r="820" spans="1:208" ht="14.25" customHeight="1" x14ac:dyDescent="0.2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4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41"/>
      <c r="BE820" s="91"/>
      <c r="BF820" s="91"/>
      <c r="BG820" s="91"/>
      <c r="BH820" s="91"/>
      <c r="BI820" s="41"/>
      <c r="BJ820" s="91"/>
      <c r="BK820" s="91"/>
      <c r="BL820" s="91"/>
      <c r="BM820" s="91"/>
      <c r="BN820" s="91"/>
      <c r="BO820" s="91"/>
      <c r="BP820" s="91"/>
      <c r="BQ820" s="91"/>
      <c r="BR820" s="41"/>
      <c r="BS820" s="41"/>
      <c r="BT820" s="41"/>
      <c r="BU820" s="41"/>
      <c r="BV820" s="41"/>
      <c r="BW820" s="41"/>
      <c r="BX820" s="91"/>
      <c r="BY820" s="91"/>
      <c r="BZ820" s="91"/>
      <c r="CA820" s="91"/>
      <c r="CB820" s="41"/>
      <c r="CC820" s="91"/>
      <c r="CD820" s="91"/>
      <c r="CE820" s="91"/>
      <c r="CF820" s="91"/>
      <c r="CG820" s="41"/>
      <c r="CH820" s="41"/>
      <c r="CI820" s="41"/>
      <c r="CJ820" s="41"/>
      <c r="CK820" s="4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6"/>
      <c r="DB820" s="96"/>
      <c r="DC820" s="96"/>
      <c r="DD820" s="96"/>
      <c r="DE820" s="96"/>
      <c r="DF820" s="96"/>
      <c r="DG820" s="91"/>
      <c r="DH820" s="91"/>
      <c r="DI820" s="91"/>
      <c r="DJ820" s="91"/>
      <c r="DK820" s="96"/>
      <c r="DL820" s="96"/>
      <c r="DM820" s="96"/>
      <c r="DN820" s="96"/>
      <c r="DO820" s="96"/>
      <c r="DP820" s="96"/>
      <c r="DQ820" s="96"/>
      <c r="DR820" s="96"/>
      <c r="DS820" s="96"/>
      <c r="DT820" s="96"/>
      <c r="DU820" s="91"/>
      <c r="DV820" s="91"/>
      <c r="DW820" s="91"/>
      <c r="DX820" s="91"/>
      <c r="DY820" s="91"/>
      <c r="DZ820" s="91"/>
      <c r="EA820" s="91"/>
      <c r="EB820" s="91"/>
      <c r="EC820" s="91"/>
      <c r="ED820" s="91"/>
      <c r="EE820" s="91"/>
      <c r="EF820" s="91"/>
      <c r="EG820" s="91"/>
      <c r="EH820" s="91"/>
      <c r="EI820" s="91"/>
      <c r="EJ820" s="91"/>
      <c r="EK820" s="91"/>
      <c r="EL820" s="91"/>
      <c r="EM820" s="91"/>
      <c r="EN820" s="91"/>
      <c r="EO820" s="91"/>
      <c r="EP820" s="91"/>
      <c r="EQ820" s="91"/>
      <c r="ER820" s="91"/>
      <c r="ES820" s="91"/>
      <c r="ET820" s="91"/>
      <c r="EU820" s="91"/>
      <c r="EV820" s="91"/>
      <c r="EW820" s="91"/>
      <c r="EX820" s="91"/>
      <c r="EY820" s="104"/>
      <c r="EZ820" s="104"/>
      <c r="FA820" s="104"/>
      <c r="FB820" s="104"/>
      <c r="FC820" s="104"/>
      <c r="FD820" s="104"/>
      <c r="FE820" s="104"/>
      <c r="FF820" s="105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</row>
    <row r="821" spans="1:208" ht="14.25" customHeight="1" x14ac:dyDescent="0.2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4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41"/>
      <c r="BE821" s="91"/>
      <c r="BF821" s="91"/>
      <c r="BG821" s="91"/>
      <c r="BH821" s="91"/>
      <c r="BI821" s="41"/>
      <c r="BJ821" s="91"/>
      <c r="BK821" s="91"/>
      <c r="BL821" s="91"/>
      <c r="BM821" s="91"/>
      <c r="BN821" s="91"/>
      <c r="BO821" s="91"/>
      <c r="BP821" s="91"/>
      <c r="BQ821" s="91"/>
      <c r="BR821" s="41"/>
      <c r="BS821" s="41"/>
      <c r="BT821" s="41"/>
      <c r="BU821" s="41"/>
      <c r="BV821" s="41"/>
      <c r="BW821" s="41"/>
      <c r="BX821" s="91"/>
      <c r="BY821" s="91"/>
      <c r="BZ821" s="91"/>
      <c r="CA821" s="91"/>
      <c r="CB821" s="41"/>
      <c r="CC821" s="91"/>
      <c r="CD821" s="91"/>
      <c r="CE821" s="91"/>
      <c r="CF821" s="91"/>
      <c r="CG821" s="41"/>
      <c r="CH821" s="41"/>
      <c r="CI821" s="41"/>
      <c r="CJ821" s="41"/>
      <c r="CK821" s="4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6"/>
      <c r="DB821" s="96"/>
      <c r="DC821" s="96"/>
      <c r="DD821" s="96"/>
      <c r="DE821" s="96"/>
      <c r="DF821" s="96"/>
      <c r="DG821" s="91"/>
      <c r="DH821" s="91"/>
      <c r="DI821" s="91"/>
      <c r="DJ821" s="91"/>
      <c r="DK821" s="96"/>
      <c r="DL821" s="96"/>
      <c r="DM821" s="96"/>
      <c r="DN821" s="96"/>
      <c r="DO821" s="96"/>
      <c r="DP821" s="96"/>
      <c r="DQ821" s="96"/>
      <c r="DR821" s="96"/>
      <c r="DS821" s="96"/>
      <c r="DT821" s="96"/>
      <c r="DU821" s="91"/>
      <c r="DV821" s="91"/>
      <c r="DW821" s="91"/>
      <c r="DX821" s="91"/>
      <c r="DY821" s="91"/>
      <c r="DZ821" s="91"/>
      <c r="EA821" s="91"/>
      <c r="EB821" s="91"/>
      <c r="EC821" s="91"/>
      <c r="ED821" s="91"/>
      <c r="EE821" s="91"/>
      <c r="EF821" s="91"/>
      <c r="EG821" s="91"/>
      <c r="EH821" s="91"/>
      <c r="EI821" s="91"/>
      <c r="EJ821" s="91"/>
      <c r="EK821" s="91"/>
      <c r="EL821" s="91"/>
      <c r="EM821" s="91"/>
      <c r="EN821" s="91"/>
      <c r="EO821" s="91"/>
      <c r="EP821" s="91"/>
      <c r="EQ821" s="91"/>
      <c r="ER821" s="91"/>
      <c r="ES821" s="91"/>
      <c r="ET821" s="91"/>
      <c r="EU821" s="91"/>
      <c r="EV821" s="91"/>
      <c r="EW821" s="91"/>
      <c r="EX821" s="91"/>
      <c r="EY821" s="104"/>
      <c r="EZ821" s="104"/>
      <c r="FA821" s="104"/>
      <c r="FB821" s="104"/>
      <c r="FC821" s="104"/>
      <c r="FD821" s="104"/>
      <c r="FE821" s="104"/>
      <c r="FF821" s="105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</row>
    <row r="822" spans="1:208" ht="14.25" customHeight="1" x14ac:dyDescent="0.2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4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41"/>
      <c r="BE822" s="91"/>
      <c r="BF822" s="91"/>
      <c r="BG822" s="91"/>
      <c r="BH822" s="91"/>
      <c r="BI822" s="41"/>
      <c r="BJ822" s="91"/>
      <c r="BK822" s="91"/>
      <c r="BL822" s="91"/>
      <c r="BM822" s="91"/>
      <c r="BN822" s="91"/>
      <c r="BO822" s="91"/>
      <c r="BP822" s="91"/>
      <c r="BQ822" s="91"/>
      <c r="BR822" s="41"/>
      <c r="BS822" s="41"/>
      <c r="BT822" s="41"/>
      <c r="BU822" s="41"/>
      <c r="BV822" s="41"/>
      <c r="BW822" s="41"/>
      <c r="BX822" s="91"/>
      <c r="BY822" s="91"/>
      <c r="BZ822" s="91"/>
      <c r="CA822" s="91"/>
      <c r="CB822" s="41"/>
      <c r="CC822" s="91"/>
      <c r="CD822" s="91"/>
      <c r="CE822" s="91"/>
      <c r="CF822" s="91"/>
      <c r="CG822" s="41"/>
      <c r="CH822" s="41"/>
      <c r="CI822" s="41"/>
      <c r="CJ822" s="41"/>
      <c r="CK822" s="4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6"/>
      <c r="DB822" s="96"/>
      <c r="DC822" s="96"/>
      <c r="DD822" s="96"/>
      <c r="DE822" s="96"/>
      <c r="DF822" s="96"/>
      <c r="DG822" s="91"/>
      <c r="DH822" s="91"/>
      <c r="DI822" s="91"/>
      <c r="DJ822" s="91"/>
      <c r="DK822" s="96"/>
      <c r="DL822" s="96"/>
      <c r="DM822" s="96"/>
      <c r="DN822" s="96"/>
      <c r="DO822" s="96"/>
      <c r="DP822" s="96"/>
      <c r="DQ822" s="96"/>
      <c r="DR822" s="96"/>
      <c r="DS822" s="96"/>
      <c r="DT822" s="96"/>
      <c r="DU822" s="91"/>
      <c r="DV822" s="91"/>
      <c r="DW822" s="91"/>
      <c r="DX822" s="91"/>
      <c r="DY822" s="91"/>
      <c r="DZ822" s="91"/>
      <c r="EA822" s="91"/>
      <c r="EB822" s="91"/>
      <c r="EC822" s="91"/>
      <c r="ED822" s="91"/>
      <c r="EE822" s="91"/>
      <c r="EF822" s="91"/>
      <c r="EG822" s="91"/>
      <c r="EH822" s="91"/>
      <c r="EI822" s="91"/>
      <c r="EJ822" s="91"/>
      <c r="EK822" s="91"/>
      <c r="EL822" s="91"/>
      <c r="EM822" s="91"/>
      <c r="EN822" s="91"/>
      <c r="EO822" s="91"/>
      <c r="EP822" s="91"/>
      <c r="EQ822" s="91"/>
      <c r="ER822" s="91"/>
      <c r="ES822" s="91"/>
      <c r="ET822" s="91"/>
      <c r="EU822" s="91"/>
      <c r="EV822" s="91"/>
      <c r="EW822" s="91"/>
      <c r="EX822" s="91"/>
      <c r="EY822" s="104"/>
      <c r="EZ822" s="104"/>
      <c r="FA822" s="104"/>
      <c r="FB822" s="104"/>
      <c r="FC822" s="104"/>
      <c r="FD822" s="104"/>
      <c r="FE822" s="104"/>
      <c r="FF822" s="105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</row>
    <row r="823" spans="1:208" ht="14.25" customHeight="1" x14ac:dyDescent="0.2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4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41"/>
      <c r="BE823" s="91"/>
      <c r="BF823" s="91"/>
      <c r="BG823" s="91"/>
      <c r="BH823" s="91"/>
      <c r="BI823" s="41"/>
      <c r="BJ823" s="91"/>
      <c r="BK823" s="91"/>
      <c r="BL823" s="91"/>
      <c r="BM823" s="91"/>
      <c r="BN823" s="91"/>
      <c r="BO823" s="91"/>
      <c r="BP823" s="91"/>
      <c r="BQ823" s="91"/>
      <c r="BR823" s="41"/>
      <c r="BS823" s="41"/>
      <c r="BT823" s="41"/>
      <c r="BU823" s="41"/>
      <c r="BV823" s="41"/>
      <c r="BW823" s="41"/>
      <c r="BX823" s="91"/>
      <c r="BY823" s="91"/>
      <c r="BZ823" s="91"/>
      <c r="CA823" s="91"/>
      <c r="CB823" s="41"/>
      <c r="CC823" s="91"/>
      <c r="CD823" s="91"/>
      <c r="CE823" s="91"/>
      <c r="CF823" s="91"/>
      <c r="CG823" s="41"/>
      <c r="CH823" s="41"/>
      <c r="CI823" s="41"/>
      <c r="CJ823" s="41"/>
      <c r="CK823" s="4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6"/>
      <c r="DB823" s="96"/>
      <c r="DC823" s="96"/>
      <c r="DD823" s="96"/>
      <c r="DE823" s="96"/>
      <c r="DF823" s="96"/>
      <c r="DG823" s="91"/>
      <c r="DH823" s="91"/>
      <c r="DI823" s="91"/>
      <c r="DJ823" s="91"/>
      <c r="DK823" s="96"/>
      <c r="DL823" s="96"/>
      <c r="DM823" s="96"/>
      <c r="DN823" s="96"/>
      <c r="DO823" s="96"/>
      <c r="DP823" s="96"/>
      <c r="DQ823" s="96"/>
      <c r="DR823" s="96"/>
      <c r="DS823" s="96"/>
      <c r="DT823" s="96"/>
      <c r="DU823" s="91"/>
      <c r="DV823" s="91"/>
      <c r="DW823" s="91"/>
      <c r="DX823" s="91"/>
      <c r="DY823" s="91"/>
      <c r="DZ823" s="91"/>
      <c r="EA823" s="91"/>
      <c r="EB823" s="91"/>
      <c r="EC823" s="91"/>
      <c r="ED823" s="91"/>
      <c r="EE823" s="91"/>
      <c r="EF823" s="91"/>
      <c r="EG823" s="91"/>
      <c r="EH823" s="91"/>
      <c r="EI823" s="91"/>
      <c r="EJ823" s="91"/>
      <c r="EK823" s="91"/>
      <c r="EL823" s="91"/>
      <c r="EM823" s="91"/>
      <c r="EN823" s="91"/>
      <c r="EO823" s="91"/>
      <c r="EP823" s="91"/>
      <c r="EQ823" s="91"/>
      <c r="ER823" s="91"/>
      <c r="ES823" s="91"/>
      <c r="ET823" s="91"/>
      <c r="EU823" s="91"/>
      <c r="EV823" s="91"/>
      <c r="EW823" s="91"/>
      <c r="EX823" s="91"/>
      <c r="EY823" s="104"/>
      <c r="EZ823" s="104"/>
      <c r="FA823" s="104"/>
      <c r="FB823" s="104"/>
      <c r="FC823" s="104"/>
      <c r="FD823" s="104"/>
      <c r="FE823" s="104"/>
      <c r="FF823" s="105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</row>
    <row r="824" spans="1:208" ht="14.25" customHeight="1" x14ac:dyDescent="0.2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4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41"/>
      <c r="BE824" s="91"/>
      <c r="BF824" s="91"/>
      <c r="BG824" s="91"/>
      <c r="BH824" s="91"/>
      <c r="BI824" s="41"/>
      <c r="BJ824" s="91"/>
      <c r="BK824" s="91"/>
      <c r="BL824" s="91"/>
      <c r="BM824" s="91"/>
      <c r="BN824" s="91"/>
      <c r="BO824" s="91"/>
      <c r="BP824" s="91"/>
      <c r="BQ824" s="91"/>
      <c r="BR824" s="41"/>
      <c r="BS824" s="41"/>
      <c r="BT824" s="41"/>
      <c r="BU824" s="41"/>
      <c r="BV824" s="41"/>
      <c r="BW824" s="41"/>
      <c r="BX824" s="91"/>
      <c r="BY824" s="91"/>
      <c r="BZ824" s="91"/>
      <c r="CA824" s="91"/>
      <c r="CB824" s="41"/>
      <c r="CC824" s="91"/>
      <c r="CD824" s="91"/>
      <c r="CE824" s="91"/>
      <c r="CF824" s="91"/>
      <c r="CG824" s="41"/>
      <c r="CH824" s="41"/>
      <c r="CI824" s="41"/>
      <c r="CJ824" s="41"/>
      <c r="CK824" s="4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6"/>
      <c r="DB824" s="96"/>
      <c r="DC824" s="96"/>
      <c r="DD824" s="96"/>
      <c r="DE824" s="96"/>
      <c r="DF824" s="96"/>
      <c r="DG824" s="91"/>
      <c r="DH824" s="91"/>
      <c r="DI824" s="91"/>
      <c r="DJ824" s="91"/>
      <c r="DK824" s="96"/>
      <c r="DL824" s="96"/>
      <c r="DM824" s="96"/>
      <c r="DN824" s="96"/>
      <c r="DO824" s="96"/>
      <c r="DP824" s="96"/>
      <c r="DQ824" s="96"/>
      <c r="DR824" s="96"/>
      <c r="DS824" s="96"/>
      <c r="DT824" s="96"/>
      <c r="DU824" s="91"/>
      <c r="DV824" s="91"/>
      <c r="DW824" s="91"/>
      <c r="DX824" s="91"/>
      <c r="DY824" s="91"/>
      <c r="DZ824" s="91"/>
      <c r="EA824" s="91"/>
      <c r="EB824" s="91"/>
      <c r="EC824" s="91"/>
      <c r="ED824" s="91"/>
      <c r="EE824" s="91"/>
      <c r="EF824" s="91"/>
      <c r="EG824" s="91"/>
      <c r="EH824" s="91"/>
      <c r="EI824" s="91"/>
      <c r="EJ824" s="91"/>
      <c r="EK824" s="91"/>
      <c r="EL824" s="91"/>
      <c r="EM824" s="91"/>
      <c r="EN824" s="91"/>
      <c r="EO824" s="91"/>
      <c r="EP824" s="91"/>
      <c r="EQ824" s="91"/>
      <c r="ER824" s="91"/>
      <c r="ES824" s="91"/>
      <c r="ET824" s="91"/>
      <c r="EU824" s="91"/>
      <c r="EV824" s="91"/>
      <c r="EW824" s="91"/>
      <c r="EX824" s="91"/>
      <c r="EY824" s="104"/>
      <c r="EZ824" s="104"/>
      <c r="FA824" s="104"/>
      <c r="FB824" s="104"/>
      <c r="FC824" s="104"/>
      <c r="FD824" s="104"/>
      <c r="FE824" s="104"/>
      <c r="FF824" s="105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</row>
    <row r="825" spans="1:208" ht="14.25" customHeight="1" x14ac:dyDescent="0.2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4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41"/>
      <c r="BE825" s="91"/>
      <c r="BF825" s="91"/>
      <c r="BG825" s="91"/>
      <c r="BH825" s="91"/>
      <c r="BI825" s="41"/>
      <c r="BJ825" s="91"/>
      <c r="BK825" s="91"/>
      <c r="BL825" s="91"/>
      <c r="BM825" s="91"/>
      <c r="BN825" s="91"/>
      <c r="BO825" s="91"/>
      <c r="BP825" s="91"/>
      <c r="BQ825" s="91"/>
      <c r="BR825" s="41"/>
      <c r="BS825" s="41"/>
      <c r="BT825" s="41"/>
      <c r="BU825" s="41"/>
      <c r="BV825" s="41"/>
      <c r="BW825" s="41"/>
      <c r="BX825" s="91"/>
      <c r="BY825" s="91"/>
      <c r="BZ825" s="91"/>
      <c r="CA825" s="91"/>
      <c r="CB825" s="41"/>
      <c r="CC825" s="91"/>
      <c r="CD825" s="91"/>
      <c r="CE825" s="91"/>
      <c r="CF825" s="91"/>
      <c r="CG825" s="41"/>
      <c r="CH825" s="41"/>
      <c r="CI825" s="41"/>
      <c r="CJ825" s="41"/>
      <c r="CK825" s="4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6"/>
      <c r="DB825" s="96"/>
      <c r="DC825" s="96"/>
      <c r="DD825" s="96"/>
      <c r="DE825" s="96"/>
      <c r="DF825" s="96"/>
      <c r="DG825" s="91"/>
      <c r="DH825" s="91"/>
      <c r="DI825" s="91"/>
      <c r="DJ825" s="91"/>
      <c r="DK825" s="96"/>
      <c r="DL825" s="96"/>
      <c r="DM825" s="96"/>
      <c r="DN825" s="96"/>
      <c r="DO825" s="96"/>
      <c r="DP825" s="96"/>
      <c r="DQ825" s="96"/>
      <c r="DR825" s="96"/>
      <c r="DS825" s="96"/>
      <c r="DT825" s="96"/>
      <c r="DU825" s="91"/>
      <c r="DV825" s="91"/>
      <c r="DW825" s="91"/>
      <c r="DX825" s="91"/>
      <c r="DY825" s="91"/>
      <c r="DZ825" s="91"/>
      <c r="EA825" s="91"/>
      <c r="EB825" s="91"/>
      <c r="EC825" s="91"/>
      <c r="ED825" s="91"/>
      <c r="EE825" s="91"/>
      <c r="EF825" s="91"/>
      <c r="EG825" s="91"/>
      <c r="EH825" s="91"/>
      <c r="EI825" s="91"/>
      <c r="EJ825" s="91"/>
      <c r="EK825" s="91"/>
      <c r="EL825" s="91"/>
      <c r="EM825" s="91"/>
      <c r="EN825" s="91"/>
      <c r="EO825" s="91"/>
      <c r="EP825" s="91"/>
      <c r="EQ825" s="91"/>
      <c r="ER825" s="91"/>
      <c r="ES825" s="91"/>
      <c r="ET825" s="91"/>
      <c r="EU825" s="91"/>
      <c r="EV825" s="91"/>
      <c r="EW825" s="91"/>
      <c r="EX825" s="91"/>
      <c r="EY825" s="104"/>
      <c r="EZ825" s="104"/>
      <c r="FA825" s="104"/>
      <c r="FB825" s="104"/>
      <c r="FC825" s="104"/>
      <c r="FD825" s="104"/>
      <c r="FE825" s="104"/>
      <c r="FF825" s="105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</row>
    <row r="826" spans="1:208" ht="14.25" customHeight="1" x14ac:dyDescent="0.2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4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41"/>
      <c r="BE826" s="91"/>
      <c r="BF826" s="91"/>
      <c r="BG826" s="91"/>
      <c r="BH826" s="91"/>
      <c r="BI826" s="41"/>
      <c r="BJ826" s="91"/>
      <c r="BK826" s="91"/>
      <c r="BL826" s="91"/>
      <c r="BM826" s="91"/>
      <c r="BN826" s="91"/>
      <c r="BO826" s="91"/>
      <c r="BP826" s="91"/>
      <c r="BQ826" s="91"/>
      <c r="BR826" s="41"/>
      <c r="BS826" s="41"/>
      <c r="BT826" s="41"/>
      <c r="BU826" s="41"/>
      <c r="BV826" s="41"/>
      <c r="BW826" s="41"/>
      <c r="BX826" s="91"/>
      <c r="BY826" s="91"/>
      <c r="BZ826" s="91"/>
      <c r="CA826" s="91"/>
      <c r="CB826" s="41"/>
      <c r="CC826" s="91"/>
      <c r="CD826" s="91"/>
      <c r="CE826" s="91"/>
      <c r="CF826" s="91"/>
      <c r="CG826" s="41"/>
      <c r="CH826" s="41"/>
      <c r="CI826" s="41"/>
      <c r="CJ826" s="41"/>
      <c r="CK826" s="4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6"/>
      <c r="DB826" s="96"/>
      <c r="DC826" s="96"/>
      <c r="DD826" s="96"/>
      <c r="DE826" s="96"/>
      <c r="DF826" s="96"/>
      <c r="DG826" s="91"/>
      <c r="DH826" s="91"/>
      <c r="DI826" s="91"/>
      <c r="DJ826" s="91"/>
      <c r="DK826" s="96"/>
      <c r="DL826" s="96"/>
      <c r="DM826" s="96"/>
      <c r="DN826" s="96"/>
      <c r="DO826" s="96"/>
      <c r="DP826" s="96"/>
      <c r="DQ826" s="96"/>
      <c r="DR826" s="96"/>
      <c r="DS826" s="96"/>
      <c r="DT826" s="96"/>
      <c r="DU826" s="91"/>
      <c r="DV826" s="91"/>
      <c r="DW826" s="91"/>
      <c r="DX826" s="91"/>
      <c r="DY826" s="91"/>
      <c r="DZ826" s="91"/>
      <c r="EA826" s="91"/>
      <c r="EB826" s="91"/>
      <c r="EC826" s="91"/>
      <c r="ED826" s="91"/>
      <c r="EE826" s="91"/>
      <c r="EF826" s="91"/>
      <c r="EG826" s="91"/>
      <c r="EH826" s="91"/>
      <c r="EI826" s="91"/>
      <c r="EJ826" s="91"/>
      <c r="EK826" s="91"/>
      <c r="EL826" s="91"/>
      <c r="EM826" s="91"/>
      <c r="EN826" s="91"/>
      <c r="EO826" s="91"/>
      <c r="EP826" s="91"/>
      <c r="EQ826" s="91"/>
      <c r="ER826" s="91"/>
      <c r="ES826" s="91"/>
      <c r="ET826" s="91"/>
      <c r="EU826" s="91"/>
      <c r="EV826" s="91"/>
      <c r="EW826" s="91"/>
      <c r="EX826" s="91"/>
      <c r="EY826" s="104"/>
      <c r="EZ826" s="104"/>
      <c r="FA826" s="104"/>
      <c r="FB826" s="104"/>
      <c r="FC826" s="104"/>
      <c r="FD826" s="104"/>
      <c r="FE826" s="104"/>
      <c r="FF826" s="105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</row>
    <row r="827" spans="1:208" ht="14.25" customHeight="1" x14ac:dyDescent="0.2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4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41"/>
      <c r="BE827" s="91"/>
      <c r="BF827" s="91"/>
      <c r="BG827" s="91"/>
      <c r="BH827" s="91"/>
      <c r="BI827" s="41"/>
      <c r="BJ827" s="91"/>
      <c r="BK827" s="91"/>
      <c r="BL827" s="91"/>
      <c r="BM827" s="91"/>
      <c r="BN827" s="91"/>
      <c r="BO827" s="91"/>
      <c r="BP827" s="91"/>
      <c r="BQ827" s="91"/>
      <c r="BR827" s="41"/>
      <c r="BS827" s="41"/>
      <c r="BT827" s="41"/>
      <c r="BU827" s="41"/>
      <c r="BV827" s="41"/>
      <c r="BW827" s="41"/>
      <c r="BX827" s="91"/>
      <c r="BY827" s="91"/>
      <c r="BZ827" s="91"/>
      <c r="CA827" s="91"/>
      <c r="CB827" s="41"/>
      <c r="CC827" s="91"/>
      <c r="CD827" s="91"/>
      <c r="CE827" s="91"/>
      <c r="CF827" s="91"/>
      <c r="CG827" s="41"/>
      <c r="CH827" s="41"/>
      <c r="CI827" s="41"/>
      <c r="CJ827" s="41"/>
      <c r="CK827" s="4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6"/>
      <c r="DB827" s="96"/>
      <c r="DC827" s="96"/>
      <c r="DD827" s="96"/>
      <c r="DE827" s="96"/>
      <c r="DF827" s="96"/>
      <c r="DG827" s="91"/>
      <c r="DH827" s="91"/>
      <c r="DI827" s="91"/>
      <c r="DJ827" s="91"/>
      <c r="DK827" s="96"/>
      <c r="DL827" s="96"/>
      <c r="DM827" s="96"/>
      <c r="DN827" s="96"/>
      <c r="DO827" s="96"/>
      <c r="DP827" s="96"/>
      <c r="DQ827" s="96"/>
      <c r="DR827" s="96"/>
      <c r="DS827" s="96"/>
      <c r="DT827" s="96"/>
      <c r="DU827" s="91"/>
      <c r="DV827" s="91"/>
      <c r="DW827" s="91"/>
      <c r="DX827" s="91"/>
      <c r="DY827" s="91"/>
      <c r="DZ827" s="91"/>
      <c r="EA827" s="91"/>
      <c r="EB827" s="91"/>
      <c r="EC827" s="91"/>
      <c r="ED827" s="91"/>
      <c r="EE827" s="91"/>
      <c r="EF827" s="91"/>
      <c r="EG827" s="91"/>
      <c r="EH827" s="91"/>
      <c r="EI827" s="91"/>
      <c r="EJ827" s="91"/>
      <c r="EK827" s="91"/>
      <c r="EL827" s="91"/>
      <c r="EM827" s="91"/>
      <c r="EN827" s="91"/>
      <c r="EO827" s="91"/>
      <c r="EP827" s="91"/>
      <c r="EQ827" s="91"/>
      <c r="ER827" s="91"/>
      <c r="ES827" s="91"/>
      <c r="ET827" s="91"/>
      <c r="EU827" s="91"/>
      <c r="EV827" s="91"/>
      <c r="EW827" s="91"/>
      <c r="EX827" s="91"/>
      <c r="EY827" s="104"/>
      <c r="EZ827" s="104"/>
      <c r="FA827" s="104"/>
      <c r="FB827" s="104"/>
      <c r="FC827" s="104"/>
      <c r="FD827" s="104"/>
      <c r="FE827" s="104"/>
      <c r="FF827" s="105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</row>
    <row r="828" spans="1:208" ht="14.25" customHeight="1" x14ac:dyDescent="0.2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4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41"/>
      <c r="BE828" s="91"/>
      <c r="BF828" s="91"/>
      <c r="BG828" s="91"/>
      <c r="BH828" s="91"/>
      <c r="BI828" s="41"/>
      <c r="BJ828" s="91"/>
      <c r="BK828" s="91"/>
      <c r="BL828" s="91"/>
      <c r="BM828" s="91"/>
      <c r="BN828" s="91"/>
      <c r="BO828" s="91"/>
      <c r="BP828" s="91"/>
      <c r="BQ828" s="91"/>
      <c r="BR828" s="41"/>
      <c r="BS828" s="41"/>
      <c r="BT828" s="41"/>
      <c r="BU828" s="41"/>
      <c r="BV828" s="41"/>
      <c r="BW828" s="41"/>
      <c r="BX828" s="91"/>
      <c r="BY828" s="91"/>
      <c r="BZ828" s="91"/>
      <c r="CA828" s="91"/>
      <c r="CB828" s="41"/>
      <c r="CC828" s="91"/>
      <c r="CD828" s="91"/>
      <c r="CE828" s="91"/>
      <c r="CF828" s="91"/>
      <c r="CG828" s="41"/>
      <c r="CH828" s="41"/>
      <c r="CI828" s="41"/>
      <c r="CJ828" s="41"/>
      <c r="CK828" s="4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6"/>
      <c r="DB828" s="96"/>
      <c r="DC828" s="96"/>
      <c r="DD828" s="96"/>
      <c r="DE828" s="96"/>
      <c r="DF828" s="96"/>
      <c r="DG828" s="91"/>
      <c r="DH828" s="91"/>
      <c r="DI828" s="91"/>
      <c r="DJ828" s="91"/>
      <c r="DK828" s="96"/>
      <c r="DL828" s="96"/>
      <c r="DM828" s="96"/>
      <c r="DN828" s="96"/>
      <c r="DO828" s="96"/>
      <c r="DP828" s="96"/>
      <c r="DQ828" s="96"/>
      <c r="DR828" s="96"/>
      <c r="DS828" s="96"/>
      <c r="DT828" s="96"/>
      <c r="DU828" s="91"/>
      <c r="DV828" s="91"/>
      <c r="DW828" s="91"/>
      <c r="DX828" s="91"/>
      <c r="DY828" s="91"/>
      <c r="DZ828" s="91"/>
      <c r="EA828" s="91"/>
      <c r="EB828" s="91"/>
      <c r="EC828" s="91"/>
      <c r="ED828" s="91"/>
      <c r="EE828" s="91"/>
      <c r="EF828" s="91"/>
      <c r="EG828" s="91"/>
      <c r="EH828" s="91"/>
      <c r="EI828" s="91"/>
      <c r="EJ828" s="91"/>
      <c r="EK828" s="91"/>
      <c r="EL828" s="91"/>
      <c r="EM828" s="91"/>
      <c r="EN828" s="91"/>
      <c r="EO828" s="91"/>
      <c r="EP828" s="91"/>
      <c r="EQ828" s="91"/>
      <c r="ER828" s="91"/>
      <c r="ES828" s="91"/>
      <c r="ET828" s="91"/>
      <c r="EU828" s="91"/>
      <c r="EV828" s="91"/>
      <c r="EW828" s="91"/>
      <c r="EX828" s="91"/>
      <c r="EY828" s="104"/>
      <c r="EZ828" s="104"/>
      <c r="FA828" s="104"/>
      <c r="FB828" s="104"/>
      <c r="FC828" s="104"/>
      <c r="FD828" s="104"/>
      <c r="FE828" s="104"/>
      <c r="FF828" s="105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</row>
    <row r="829" spans="1:208" ht="14.25" customHeight="1" x14ac:dyDescent="0.2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4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41"/>
      <c r="BE829" s="91"/>
      <c r="BF829" s="91"/>
      <c r="BG829" s="91"/>
      <c r="BH829" s="91"/>
      <c r="BI829" s="41"/>
      <c r="BJ829" s="91"/>
      <c r="BK829" s="91"/>
      <c r="BL829" s="91"/>
      <c r="BM829" s="91"/>
      <c r="BN829" s="91"/>
      <c r="BO829" s="91"/>
      <c r="BP829" s="91"/>
      <c r="BQ829" s="91"/>
      <c r="BR829" s="41"/>
      <c r="BS829" s="41"/>
      <c r="BT829" s="41"/>
      <c r="BU829" s="41"/>
      <c r="BV829" s="41"/>
      <c r="BW829" s="41"/>
      <c r="BX829" s="91"/>
      <c r="BY829" s="91"/>
      <c r="BZ829" s="91"/>
      <c r="CA829" s="91"/>
      <c r="CB829" s="41"/>
      <c r="CC829" s="91"/>
      <c r="CD829" s="91"/>
      <c r="CE829" s="91"/>
      <c r="CF829" s="91"/>
      <c r="CG829" s="41"/>
      <c r="CH829" s="41"/>
      <c r="CI829" s="41"/>
      <c r="CJ829" s="41"/>
      <c r="CK829" s="4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6"/>
      <c r="DB829" s="96"/>
      <c r="DC829" s="96"/>
      <c r="DD829" s="96"/>
      <c r="DE829" s="96"/>
      <c r="DF829" s="96"/>
      <c r="DG829" s="91"/>
      <c r="DH829" s="91"/>
      <c r="DI829" s="91"/>
      <c r="DJ829" s="91"/>
      <c r="DK829" s="96"/>
      <c r="DL829" s="96"/>
      <c r="DM829" s="96"/>
      <c r="DN829" s="96"/>
      <c r="DO829" s="96"/>
      <c r="DP829" s="96"/>
      <c r="DQ829" s="96"/>
      <c r="DR829" s="96"/>
      <c r="DS829" s="96"/>
      <c r="DT829" s="96"/>
      <c r="DU829" s="91"/>
      <c r="DV829" s="91"/>
      <c r="DW829" s="91"/>
      <c r="DX829" s="91"/>
      <c r="DY829" s="91"/>
      <c r="DZ829" s="91"/>
      <c r="EA829" s="91"/>
      <c r="EB829" s="91"/>
      <c r="EC829" s="91"/>
      <c r="ED829" s="91"/>
      <c r="EE829" s="91"/>
      <c r="EF829" s="91"/>
      <c r="EG829" s="91"/>
      <c r="EH829" s="91"/>
      <c r="EI829" s="91"/>
      <c r="EJ829" s="91"/>
      <c r="EK829" s="91"/>
      <c r="EL829" s="91"/>
      <c r="EM829" s="91"/>
      <c r="EN829" s="91"/>
      <c r="EO829" s="91"/>
      <c r="EP829" s="91"/>
      <c r="EQ829" s="91"/>
      <c r="ER829" s="91"/>
      <c r="ES829" s="91"/>
      <c r="ET829" s="91"/>
      <c r="EU829" s="91"/>
      <c r="EV829" s="91"/>
      <c r="EW829" s="91"/>
      <c r="EX829" s="91"/>
      <c r="EY829" s="104"/>
      <c r="EZ829" s="104"/>
      <c r="FA829" s="104"/>
      <c r="FB829" s="104"/>
      <c r="FC829" s="104"/>
      <c r="FD829" s="104"/>
      <c r="FE829" s="104"/>
      <c r="FF829" s="105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</row>
    <row r="830" spans="1:208" ht="14.25" customHeight="1" x14ac:dyDescent="0.2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4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41"/>
      <c r="BE830" s="91"/>
      <c r="BF830" s="91"/>
      <c r="BG830" s="91"/>
      <c r="BH830" s="91"/>
      <c r="BI830" s="41"/>
      <c r="BJ830" s="91"/>
      <c r="BK830" s="91"/>
      <c r="BL830" s="91"/>
      <c r="BM830" s="91"/>
      <c r="BN830" s="91"/>
      <c r="BO830" s="91"/>
      <c r="BP830" s="91"/>
      <c r="BQ830" s="91"/>
      <c r="BR830" s="41"/>
      <c r="BS830" s="41"/>
      <c r="BT830" s="41"/>
      <c r="BU830" s="41"/>
      <c r="BV830" s="41"/>
      <c r="BW830" s="41"/>
      <c r="BX830" s="91"/>
      <c r="BY830" s="91"/>
      <c r="BZ830" s="91"/>
      <c r="CA830" s="91"/>
      <c r="CB830" s="41"/>
      <c r="CC830" s="91"/>
      <c r="CD830" s="91"/>
      <c r="CE830" s="91"/>
      <c r="CF830" s="91"/>
      <c r="CG830" s="41"/>
      <c r="CH830" s="41"/>
      <c r="CI830" s="41"/>
      <c r="CJ830" s="41"/>
      <c r="CK830" s="4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6"/>
      <c r="DB830" s="96"/>
      <c r="DC830" s="96"/>
      <c r="DD830" s="96"/>
      <c r="DE830" s="96"/>
      <c r="DF830" s="96"/>
      <c r="DG830" s="91"/>
      <c r="DH830" s="91"/>
      <c r="DI830" s="91"/>
      <c r="DJ830" s="91"/>
      <c r="DK830" s="96"/>
      <c r="DL830" s="96"/>
      <c r="DM830" s="96"/>
      <c r="DN830" s="96"/>
      <c r="DO830" s="96"/>
      <c r="DP830" s="96"/>
      <c r="DQ830" s="96"/>
      <c r="DR830" s="96"/>
      <c r="DS830" s="96"/>
      <c r="DT830" s="96"/>
      <c r="DU830" s="91"/>
      <c r="DV830" s="91"/>
      <c r="DW830" s="91"/>
      <c r="DX830" s="91"/>
      <c r="DY830" s="91"/>
      <c r="DZ830" s="91"/>
      <c r="EA830" s="91"/>
      <c r="EB830" s="91"/>
      <c r="EC830" s="91"/>
      <c r="ED830" s="91"/>
      <c r="EE830" s="91"/>
      <c r="EF830" s="91"/>
      <c r="EG830" s="91"/>
      <c r="EH830" s="91"/>
      <c r="EI830" s="91"/>
      <c r="EJ830" s="91"/>
      <c r="EK830" s="91"/>
      <c r="EL830" s="91"/>
      <c r="EM830" s="91"/>
      <c r="EN830" s="91"/>
      <c r="EO830" s="91"/>
      <c r="EP830" s="91"/>
      <c r="EQ830" s="91"/>
      <c r="ER830" s="91"/>
      <c r="ES830" s="91"/>
      <c r="ET830" s="91"/>
      <c r="EU830" s="91"/>
      <c r="EV830" s="91"/>
      <c r="EW830" s="91"/>
      <c r="EX830" s="91"/>
      <c r="EY830" s="104"/>
      <c r="EZ830" s="104"/>
      <c r="FA830" s="104"/>
      <c r="FB830" s="104"/>
      <c r="FC830" s="104"/>
      <c r="FD830" s="104"/>
      <c r="FE830" s="104"/>
      <c r="FF830" s="105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</row>
    <row r="831" spans="1:208" ht="14.25" customHeight="1" x14ac:dyDescent="0.2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4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41"/>
      <c r="BE831" s="91"/>
      <c r="BF831" s="91"/>
      <c r="BG831" s="91"/>
      <c r="BH831" s="91"/>
      <c r="BI831" s="41"/>
      <c r="BJ831" s="91"/>
      <c r="BK831" s="91"/>
      <c r="BL831" s="91"/>
      <c r="BM831" s="91"/>
      <c r="BN831" s="91"/>
      <c r="BO831" s="91"/>
      <c r="BP831" s="91"/>
      <c r="BQ831" s="91"/>
      <c r="BR831" s="41"/>
      <c r="BS831" s="41"/>
      <c r="BT831" s="41"/>
      <c r="BU831" s="41"/>
      <c r="BV831" s="41"/>
      <c r="BW831" s="41"/>
      <c r="BX831" s="91"/>
      <c r="BY831" s="91"/>
      <c r="BZ831" s="91"/>
      <c r="CA831" s="91"/>
      <c r="CB831" s="41"/>
      <c r="CC831" s="91"/>
      <c r="CD831" s="91"/>
      <c r="CE831" s="91"/>
      <c r="CF831" s="91"/>
      <c r="CG831" s="41"/>
      <c r="CH831" s="41"/>
      <c r="CI831" s="41"/>
      <c r="CJ831" s="41"/>
      <c r="CK831" s="4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6"/>
      <c r="DB831" s="96"/>
      <c r="DC831" s="96"/>
      <c r="DD831" s="96"/>
      <c r="DE831" s="96"/>
      <c r="DF831" s="96"/>
      <c r="DG831" s="91"/>
      <c r="DH831" s="91"/>
      <c r="DI831" s="91"/>
      <c r="DJ831" s="91"/>
      <c r="DK831" s="96"/>
      <c r="DL831" s="96"/>
      <c r="DM831" s="96"/>
      <c r="DN831" s="96"/>
      <c r="DO831" s="96"/>
      <c r="DP831" s="96"/>
      <c r="DQ831" s="96"/>
      <c r="DR831" s="96"/>
      <c r="DS831" s="96"/>
      <c r="DT831" s="96"/>
      <c r="DU831" s="91"/>
      <c r="DV831" s="91"/>
      <c r="DW831" s="91"/>
      <c r="DX831" s="91"/>
      <c r="DY831" s="91"/>
      <c r="DZ831" s="91"/>
      <c r="EA831" s="91"/>
      <c r="EB831" s="91"/>
      <c r="EC831" s="91"/>
      <c r="ED831" s="91"/>
      <c r="EE831" s="91"/>
      <c r="EF831" s="91"/>
      <c r="EG831" s="91"/>
      <c r="EH831" s="91"/>
      <c r="EI831" s="91"/>
      <c r="EJ831" s="91"/>
      <c r="EK831" s="91"/>
      <c r="EL831" s="91"/>
      <c r="EM831" s="91"/>
      <c r="EN831" s="91"/>
      <c r="EO831" s="91"/>
      <c r="EP831" s="91"/>
      <c r="EQ831" s="91"/>
      <c r="ER831" s="91"/>
      <c r="ES831" s="91"/>
      <c r="ET831" s="91"/>
      <c r="EU831" s="91"/>
      <c r="EV831" s="91"/>
      <c r="EW831" s="91"/>
      <c r="EX831" s="91"/>
      <c r="EY831" s="104"/>
      <c r="EZ831" s="104"/>
      <c r="FA831" s="104"/>
      <c r="FB831" s="104"/>
      <c r="FC831" s="104"/>
      <c r="FD831" s="104"/>
      <c r="FE831" s="104"/>
      <c r="FF831" s="105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</row>
    <row r="832" spans="1:208" ht="14.25" customHeight="1" x14ac:dyDescent="0.2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4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41"/>
      <c r="BE832" s="91"/>
      <c r="BF832" s="91"/>
      <c r="BG832" s="91"/>
      <c r="BH832" s="91"/>
      <c r="BI832" s="41"/>
      <c r="BJ832" s="91"/>
      <c r="BK832" s="91"/>
      <c r="BL832" s="91"/>
      <c r="BM832" s="91"/>
      <c r="BN832" s="91"/>
      <c r="BO832" s="91"/>
      <c r="BP832" s="91"/>
      <c r="BQ832" s="91"/>
      <c r="BR832" s="41"/>
      <c r="BS832" s="41"/>
      <c r="BT832" s="41"/>
      <c r="BU832" s="41"/>
      <c r="BV832" s="41"/>
      <c r="BW832" s="41"/>
      <c r="BX832" s="91"/>
      <c r="BY832" s="91"/>
      <c r="BZ832" s="91"/>
      <c r="CA832" s="91"/>
      <c r="CB832" s="41"/>
      <c r="CC832" s="91"/>
      <c r="CD832" s="91"/>
      <c r="CE832" s="91"/>
      <c r="CF832" s="91"/>
      <c r="CG832" s="41"/>
      <c r="CH832" s="41"/>
      <c r="CI832" s="41"/>
      <c r="CJ832" s="41"/>
      <c r="CK832" s="4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6"/>
      <c r="DB832" s="96"/>
      <c r="DC832" s="96"/>
      <c r="DD832" s="96"/>
      <c r="DE832" s="96"/>
      <c r="DF832" s="96"/>
      <c r="DG832" s="91"/>
      <c r="DH832" s="91"/>
      <c r="DI832" s="91"/>
      <c r="DJ832" s="91"/>
      <c r="DK832" s="96"/>
      <c r="DL832" s="96"/>
      <c r="DM832" s="96"/>
      <c r="DN832" s="96"/>
      <c r="DO832" s="96"/>
      <c r="DP832" s="96"/>
      <c r="DQ832" s="96"/>
      <c r="DR832" s="96"/>
      <c r="DS832" s="96"/>
      <c r="DT832" s="96"/>
      <c r="DU832" s="91"/>
      <c r="DV832" s="91"/>
      <c r="DW832" s="91"/>
      <c r="DX832" s="91"/>
      <c r="DY832" s="91"/>
      <c r="DZ832" s="91"/>
      <c r="EA832" s="91"/>
      <c r="EB832" s="91"/>
      <c r="EC832" s="91"/>
      <c r="ED832" s="91"/>
      <c r="EE832" s="91"/>
      <c r="EF832" s="91"/>
      <c r="EG832" s="91"/>
      <c r="EH832" s="91"/>
      <c r="EI832" s="91"/>
      <c r="EJ832" s="91"/>
      <c r="EK832" s="91"/>
      <c r="EL832" s="91"/>
      <c r="EM832" s="91"/>
      <c r="EN832" s="91"/>
      <c r="EO832" s="91"/>
      <c r="EP832" s="91"/>
      <c r="EQ832" s="91"/>
      <c r="ER832" s="91"/>
      <c r="ES832" s="91"/>
      <c r="ET832" s="91"/>
      <c r="EU832" s="91"/>
      <c r="EV832" s="91"/>
      <c r="EW832" s="91"/>
      <c r="EX832" s="91"/>
      <c r="EY832" s="104"/>
      <c r="EZ832" s="104"/>
      <c r="FA832" s="104"/>
      <c r="FB832" s="104"/>
      <c r="FC832" s="104"/>
      <c r="FD832" s="104"/>
      <c r="FE832" s="104"/>
      <c r="FF832" s="105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</row>
    <row r="833" spans="1:208" ht="14.25" customHeight="1" x14ac:dyDescent="0.2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4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41"/>
      <c r="BE833" s="91"/>
      <c r="BF833" s="91"/>
      <c r="BG833" s="91"/>
      <c r="BH833" s="91"/>
      <c r="BI833" s="41"/>
      <c r="BJ833" s="91"/>
      <c r="BK833" s="91"/>
      <c r="BL833" s="91"/>
      <c r="BM833" s="91"/>
      <c r="BN833" s="91"/>
      <c r="BO833" s="91"/>
      <c r="BP833" s="91"/>
      <c r="BQ833" s="91"/>
      <c r="BR833" s="41"/>
      <c r="BS833" s="41"/>
      <c r="BT833" s="41"/>
      <c r="BU833" s="41"/>
      <c r="BV833" s="41"/>
      <c r="BW833" s="41"/>
      <c r="BX833" s="91"/>
      <c r="BY833" s="91"/>
      <c r="BZ833" s="91"/>
      <c r="CA833" s="91"/>
      <c r="CB833" s="41"/>
      <c r="CC833" s="91"/>
      <c r="CD833" s="91"/>
      <c r="CE833" s="91"/>
      <c r="CF833" s="91"/>
      <c r="CG833" s="41"/>
      <c r="CH833" s="41"/>
      <c r="CI833" s="41"/>
      <c r="CJ833" s="41"/>
      <c r="CK833" s="4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6"/>
      <c r="DB833" s="96"/>
      <c r="DC833" s="96"/>
      <c r="DD833" s="96"/>
      <c r="DE833" s="96"/>
      <c r="DF833" s="96"/>
      <c r="DG833" s="91"/>
      <c r="DH833" s="91"/>
      <c r="DI833" s="91"/>
      <c r="DJ833" s="91"/>
      <c r="DK833" s="96"/>
      <c r="DL833" s="96"/>
      <c r="DM833" s="96"/>
      <c r="DN833" s="96"/>
      <c r="DO833" s="96"/>
      <c r="DP833" s="96"/>
      <c r="DQ833" s="96"/>
      <c r="DR833" s="96"/>
      <c r="DS833" s="96"/>
      <c r="DT833" s="96"/>
      <c r="DU833" s="91"/>
      <c r="DV833" s="91"/>
      <c r="DW833" s="91"/>
      <c r="DX833" s="91"/>
      <c r="DY833" s="91"/>
      <c r="DZ833" s="91"/>
      <c r="EA833" s="91"/>
      <c r="EB833" s="91"/>
      <c r="EC833" s="91"/>
      <c r="ED833" s="91"/>
      <c r="EE833" s="91"/>
      <c r="EF833" s="91"/>
      <c r="EG833" s="91"/>
      <c r="EH833" s="91"/>
      <c r="EI833" s="91"/>
      <c r="EJ833" s="91"/>
      <c r="EK833" s="91"/>
      <c r="EL833" s="91"/>
      <c r="EM833" s="91"/>
      <c r="EN833" s="91"/>
      <c r="EO833" s="91"/>
      <c r="EP833" s="91"/>
      <c r="EQ833" s="91"/>
      <c r="ER833" s="91"/>
      <c r="ES833" s="91"/>
      <c r="ET833" s="91"/>
      <c r="EU833" s="91"/>
      <c r="EV833" s="91"/>
      <c r="EW833" s="91"/>
      <c r="EX833" s="91"/>
      <c r="EY833" s="104"/>
      <c r="EZ833" s="104"/>
      <c r="FA833" s="104"/>
      <c r="FB833" s="104"/>
      <c r="FC833" s="104"/>
      <c r="FD833" s="104"/>
      <c r="FE833" s="104"/>
      <c r="FF833" s="105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</row>
    <row r="834" spans="1:208" ht="14.25" customHeight="1" x14ac:dyDescent="0.2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4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41"/>
      <c r="BE834" s="91"/>
      <c r="BF834" s="91"/>
      <c r="BG834" s="91"/>
      <c r="BH834" s="91"/>
      <c r="BI834" s="41"/>
      <c r="BJ834" s="91"/>
      <c r="BK834" s="91"/>
      <c r="BL834" s="91"/>
      <c r="BM834" s="91"/>
      <c r="BN834" s="91"/>
      <c r="BO834" s="91"/>
      <c r="BP834" s="91"/>
      <c r="BQ834" s="91"/>
      <c r="BR834" s="41"/>
      <c r="BS834" s="41"/>
      <c r="BT834" s="41"/>
      <c r="BU834" s="41"/>
      <c r="BV834" s="41"/>
      <c r="BW834" s="41"/>
      <c r="BX834" s="91"/>
      <c r="BY834" s="91"/>
      <c r="BZ834" s="91"/>
      <c r="CA834" s="91"/>
      <c r="CB834" s="41"/>
      <c r="CC834" s="91"/>
      <c r="CD834" s="91"/>
      <c r="CE834" s="91"/>
      <c r="CF834" s="91"/>
      <c r="CG834" s="41"/>
      <c r="CH834" s="41"/>
      <c r="CI834" s="41"/>
      <c r="CJ834" s="41"/>
      <c r="CK834" s="4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6"/>
      <c r="DB834" s="96"/>
      <c r="DC834" s="96"/>
      <c r="DD834" s="96"/>
      <c r="DE834" s="96"/>
      <c r="DF834" s="96"/>
      <c r="DG834" s="91"/>
      <c r="DH834" s="91"/>
      <c r="DI834" s="91"/>
      <c r="DJ834" s="91"/>
      <c r="DK834" s="96"/>
      <c r="DL834" s="96"/>
      <c r="DM834" s="96"/>
      <c r="DN834" s="96"/>
      <c r="DO834" s="96"/>
      <c r="DP834" s="96"/>
      <c r="DQ834" s="96"/>
      <c r="DR834" s="96"/>
      <c r="DS834" s="96"/>
      <c r="DT834" s="96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  <c r="EJ834" s="91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104"/>
      <c r="EZ834" s="104"/>
      <c r="FA834" s="104"/>
      <c r="FB834" s="104"/>
      <c r="FC834" s="104"/>
      <c r="FD834" s="104"/>
      <c r="FE834" s="104"/>
      <c r="FF834" s="105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</row>
    <row r="835" spans="1:208" ht="14.25" customHeight="1" x14ac:dyDescent="0.2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4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41"/>
      <c r="BE835" s="91"/>
      <c r="BF835" s="91"/>
      <c r="BG835" s="91"/>
      <c r="BH835" s="91"/>
      <c r="BI835" s="41"/>
      <c r="BJ835" s="91"/>
      <c r="BK835" s="91"/>
      <c r="BL835" s="91"/>
      <c r="BM835" s="91"/>
      <c r="BN835" s="91"/>
      <c r="BO835" s="91"/>
      <c r="BP835" s="91"/>
      <c r="BQ835" s="91"/>
      <c r="BR835" s="41"/>
      <c r="BS835" s="41"/>
      <c r="BT835" s="41"/>
      <c r="BU835" s="41"/>
      <c r="BV835" s="41"/>
      <c r="BW835" s="41"/>
      <c r="BX835" s="91"/>
      <c r="BY835" s="91"/>
      <c r="BZ835" s="91"/>
      <c r="CA835" s="91"/>
      <c r="CB835" s="41"/>
      <c r="CC835" s="91"/>
      <c r="CD835" s="91"/>
      <c r="CE835" s="91"/>
      <c r="CF835" s="91"/>
      <c r="CG835" s="41"/>
      <c r="CH835" s="41"/>
      <c r="CI835" s="41"/>
      <c r="CJ835" s="41"/>
      <c r="CK835" s="4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6"/>
      <c r="DB835" s="96"/>
      <c r="DC835" s="96"/>
      <c r="DD835" s="96"/>
      <c r="DE835" s="96"/>
      <c r="DF835" s="96"/>
      <c r="DG835" s="91"/>
      <c r="DH835" s="91"/>
      <c r="DI835" s="91"/>
      <c r="DJ835" s="91"/>
      <c r="DK835" s="96"/>
      <c r="DL835" s="96"/>
      <c r="DM835" s="96"/>
      <c r="DN835" s="96"/>
      <c r="DO835" s="96"/>
      <c r="DP835" s="96"/>
      <c r="DQ835" s="96"/>
      <c r="DR835" s="96"/>
      <c r="DS835" s="96"/>
      <c r="DT835" s="96"/>
      <c r="DU835" s="91"/>
      <c r="DV835" s="91"/>
      <c r="DW835" s="91"/>
      <c r="DX835" s="91"/>
      <c r="DY835" s="91"/>
      <c r="DZ835" s="91"/>
      <c r="EA835" s="91"/>
      <c r="EB835" s="91"/>
      <c r="EC835" s="91"/>
      <c r="ED835" s="91"/>
      <c r="EE835" s="91"/>
      <c r="EF835" s="91"/>
      <c r="EG835" s="91"/>
      <c r="EH835" s="91"/>
      <c r="EI835" s="91"/>
      <c r="EJ835" s="91"/>
      <c r="EK835" s="91"/>
      <c r="EL835" s="91"/>
      <c r="EM835" s="91"/>
      <c r="EN835" s="91"/>
      <c r="EO835" s="91"/>
      <c r="EP835" s="91"/>
      <c r="EQ835" s="91"/>
      <c r="ER835" s="91"/>
      <c r="ES835" s="91"/>
      <c r="ET835" s="91"/>
      <c r="EU835" s="91"/>
      <c r="EV835" s="91"/>
      <c r="EW835" s="91"/>
      <c r="EX835" s="91"/>
      <c r="EY835" s="104"/>
      <c r="EZ835" s="104"/>
      <c r="FA835" s="104"/>
      <c r="FB835" s="104"/>
      <c r="FC835" s="104"/>
      <c r="FD835" s="104"/>
      <c r="FE835" s="104"/>
      <c r="FF835" s="105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</row>
    <row r="836" spans="1:208" ht="14.25" customHeight="1" x14ac:dyDescent="0.2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4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41"/>
      <c r="BE836" s="91"/>
      <c r="BF836" s="91"/>
      <c r="BG836" s="91"/>
      <c r="BH836" s="91"/>
      <c r="BI836" s="41"/>
      <c r="BJ836" s="91"/>
      <c r="BK836" s="91"/>
      <c r="BL836" s="91"/>
      <c r="BM836" s="91"/>
      <c r="BN836" s="91"/>
      <c r="BO836" s="91"/>
      <c r="BP836" s="91"/>
      <c r="BQ836" s="91"/>
      <c r="BR836" s="41"/>
      <c r="BS836" s="41"/>
      <c r="BT836" s="41"/>
      <c r="BU836" s="41"/>
      <c r="BV836" s="41"/>
      <c r="BW836" s="41"/>
      <c r="BX836" s="91"/>
      <c r="BY836" s="91"/>
      <c r="BZ836" s="91"/>
      <c r="CA836" s="91"/>
      <c r="CB836" s="41"/>
      <c r="CC836" s="91"/>
      <c r="CD836" s="91"/>
      <c r="CE836" s="91"/>
      <c r="CF836" s="91"/>
      <c r="CG836" s="41"/>
      <c r="CH836" s="41"/>
      <c r="CI836" s="41"/>
      <c r="CJ836" s="41"/>
      <c r="CK836" s="4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6"/>
      <c r="DB836" s="96"/>
      <c r="DC836" s="96"/>
      <c r="DD836" s="96"/>
      <c r="DE836" s="96"/>
      <c r="DF836" s="96"/>
      <c r="DG836" s="91"/>
      <c r="DH836" s="91"/>
      <c r="DI836" s="91"/>
      <c r="DJ836" s="91"/>
      <c r="DK836" s="96"/>
      <c r="DL836" s="96"/>
      <c r="DM836" s="96"/>
      <c r="DN836" s="96"/>
      <c r="DO836" s="96"/>
      <c r="DP836" s="96"/>
      <c r="DQ836" s="96"/>
      <c r="DR836" s="96"/>
      <c r="DS836" s="96"/>
      <c r="DT836" s="96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  <c r="EJ836" s="9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104"/>
      <c r="EZ836" s="104"/>
      <c r="FA836" s="104"/>
      <c r="FB836" s="104"/>
      <c r="FC836" s="104"/>
      <c r="FD836" s="104"/>
      <c r="FE836" s="104"/>
      <c r="FF836" s="105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</row>
    <row r="837" spans="1:208" ht="14.25" customHeight="1" x14ac:dyDescent="0.2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4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41"/>
      <c r="BE837" s="91"/>
      <c r="BF837" s="91"/>
      <c r="BG837" s="91"/>
      <c r="BH837" s="91"/>
      <c r="BI837" s="41"/>
      <c r="BJ837" s="91"/>
      <c r="BK837" s="91"/>
      <c r="BL837" s="91"/>
      <c r="BM837" s="91"/>
      <c r="BN837" s="91"/>
      <c r="BO837" s="91"/>
      <c r="BP837" s="91"/>
      <c r="BQ837" s="91"/>
      <c r="BR837" s="41"/>
      <c r="BS837" s="41"/>
      <c r="BT837" s="41"/>
      <c r="BU837" s="41"/>
      <c r="BV837" s="41"/>
      <c r="BW837" s="41"/>
      <c r="BX837" s="91"/>
      <c r="BY837" s="91"/>
      <c r="BZ837" s="91"/>
      <c r="CA837" s="91"/>
      <c r="CB837" s="41"/>
      <c r="CC837" s="91"/>
      <c r="CD837" s="91"/>
      <c r="CE837" s="91"/>
      <c r="CF837" s="91"/>
      <c r="CG837" s="41"/>
      <c r="CH837" s="41"/>
      <c r="CI837" s="41"/>
      <c r="CJ837" s="41"/>
      <c r="CK837" s="4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6"/>
      <c r="DB837" s="96"/>
      <c r="DC837" s="96"/>
      <c r="DD837" s="96"/>
      <c r="DE837" s="96"/>
      <c r="DF837" s="96"/>
      <c r="DG837" s="91"/>
      <c r="DH837" s="91"/>
      <c r="DI837" s="91"/>
      <c r="DJ837" s="91"/>
      <c r="DK837" s="96"/>
      <c r="DL837" s="96"/>
      <c r="DM837" s="96"/>
      <c r="DN837" s="96"/>
      <c r="DO837" s="96"/>
      <c r="DP837" s="96"/>
      <c r="DQ837" s="96"/>
      <c r="DR837" s="96"/>
      <c r="DS837" s="96"/>
      <c r="DT837" s="96"/>
      <c r="DU837" s="91"/>
      <c r="DV837" s="91"/>
      <c r="DW837" s="91"/>
      <c r="DX837" s="91"/>
      <c r="DY837" s="91"/>
      <c r="DZ837" s="91"/>
      <c r="EA837" s="91"/>
      <c r="EB837" s="91"/>
      <c r="EC837" s="91"/>
      <c r="ED837" s="91"/>
      <c r="EE837" s="91"/>
      <c r="EF837" s="91"/>
      <c r="EG837" s="91"/>
      <c r="EH837" s="91"/>
      <c r="EI837" s="91"/>
      <c r="EJ837" s="91"/>
      <c r="EK837" s="91"/>
      <c r="EL837" s="91"/>
      <c r="EM837" s="91"/>
      <c r="EN837" s="91"/>
      <c r="EO837" s="91"/>
      <c r="EP837" s="91"/>
      <c r="EQ837" s="91"/>
      <c r="ER837" s="91"/>
      <c r="ES837" s="91"/>
      <c r="ET837" s="91"/>
      <c r="EU837" s="91"/>
      <c r="EV837" s="91"/>
      <c r="EW837" s="91"/>
      <c r="EX837" s="91"/>
      <c r="EY837" s="104"/>
      <c r="EZ837" s="104"/>
      <c r="FA837" s="104"/>
      <c r="FB837" s="104"/>
      <c r="FC837" s="104"/>
      <c r="FD837" s="104"/>
      <c r="FE837" s="104"/>
      <c r="FF837" s="105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</row>
    <row r="838" spans="1:208" ht="14.25" customHeight="1" x14ac:dyDescent="0.2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4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41"/>
      <c r="BE838" s="91"/>
      <c r="BF838" s="91"/>
      <c r="BG838" s="91"/>
      <c r="BH838" s="91"/>
      <c r="BI838" s="41"/>
      <c r="BJ838" s="91"/>
      <c r="BK838" s="91"/>
      <c r="BL838" s="91"/>
      <c r="BM838" s="91"/>
      <c r="BN838" s="91"/>
      <c r="BO838" s="91"/>
      <c r="BP838" s="91"/>
      <c r="BQ838" s="91"/>
      <c r="BR838" s="41"/>
      <c r="BS838" s="41"/>
      <c r="BT838" s="41"/>
      <c r="BU838" s="41"/>
      <c r="BV838" s="41"/>
      <c r="BW838" s="41"/>
      <c r="BX838" s="91"/>
      <c r="BY838" s="91"/>
      <c r="BZ838" s="91"/>
      <c r="CA838" s="91"/>
      <c r="CB838" s="41"/>
      <c r="CC838" s="91"/>
      <c r="CD838" s="91"/>
      <c r="CE838" s="91"/>
      <c r="CF838" s="91"/>
      <c r="CG838" s="41"/>
      <c r="CH838" s="41"/>
      <c r="CI838" s="41"/>
      <c r="CJ838" s="41"/>
      <c r="CK838" s="4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6"/>
      <c r="DB838" s="96"/>
      <c r="DC838" s="96"/>
      <c r="DD838" s="96"/>
      <c r="DE838" s="96"/>
      <c r="DF838" s="96"/>
      <c r="DG838" s="91"/>
      <c r="DH838" s="91"/>
      <c r="DI838" s="91"/>
      <c r="DJ838" s="91"/>
      <c r="DK838" s="96"/>
      <c r="DL838" s="96"/>
      <c r="DM838" s="96"/>
      <c r="DN838" s="96"/>
      <c r="DO838" s="96"/>
      <c r="DP838" s="96"/>
      <c r="DQ838" s="96"/>
      <c r="DR838" s="96"/>
      <c r="DS838" s="96"/>
      <c r="DT838" s="96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  <c r="EJ838" s="9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104"/>
      <c r="EZ838" s="104"/>
      <c r="FA838" s="104"/>
      <c r="FB838" s="104"/>
      <c r="FC838" s="104"/>
      <c r="FD838" s="104"/>
      <c r="FE838" s="104"/>
      <c r="FF838" s="105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</row>
    <row r="839" spans="1:208" ht="14.25" customHeight="1" x14ac:dyDescent="0.2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4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41"/>
      <c r="BE839" s="91"/>
      <c r="BF839" s="91"/>
      <c r="BG839" s="91"/>
      <c r="BH839" s="91"/>
      <c r="BI839" s="41"/>
      <c r="BJ839" s="91"/>
      <c r="BK839" s="91"/>
      <c r="BL839" s="91"/>
      <c r="BM839" s="91"/>
      <c r="BN839" s="91"/>
      <c r="BO839" s="91"/>
      <c r="BP839" s="91"/>
      <c r="BQ839" s="91"/>
      <c r="BR839" s="41"/>
      <c r="BS839" s="41"/>
      <c r="BT839" s="41"/>
      <c r="BU839" s="41"/>
      <c r="BV839" s="41"/>
      <c r="BW839" s="41"/>
      <c r="BX839" s="91"/>
      <c r="BY839" s="91"/>
      <c r="BZ839" s="91"/>
      <c r="CA839" s="91"/>
      <c r="CB839" s="41"/>
      <c r="CC839" s="91"/>
      <c r="CD839" s="91"/>
      <c r="CE839" s="91"/>
      <c r="CF839" s="91"/>
      <c r="CG839" s="41"/>
      <c r="CH839" s="41"/>
      <c r="CI839" s="41"/>
      <c r="CJ839" s="41"/>
      <c r="CK839" s="4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6"/>
      <c r="DB839" s="96"/>
      <c r="DC839" s="96"/>
      <c r="DD839" s="96"/>
      <c r="DE839" s="96"/>
      <c r="DF839" s="96"/>
      <c r="DG839" s="91"/>
      <c r="DH839" s="91"/>
      <c r="DI839" s="91"/>
      <c r="DJ839" s="91"/>
      <c r="DK839" s="96"/>
      <c r="DL839" s="96"/>
      <c r="DM839" s="96"/>
      <c r="DN839" s="96"/>
      <c r="DO839" s="96"/>
      <c r="DP839" s="96"/>
      <c r="DQ839" s="96"/>
      <c r="DR839" s="96"/>
      <c r="DS839" s="96"/>
      <c r="DT839" s="96"/>
      <c r="DU839" s="91"/>
      <c r="DV839" s="91"/>
      <c r="DW839" s="91"/>
      <c r="DX839" s="91"/>
      <c r="DY839" s="91"/>
      <c r="DZ839" s="91"/>
      <c r="EA839" s="91"/>
      <c r="EB839" s="91"/>
      <c r="EC839" s="91"/>
      <c r="ED839" s="91"/>
      <c r="EE839" s="91"/>
      <c r="EF839" s="91"/>
      <c r="EG839" s="91"/>
      <c r="EH839" s="91"/>
      <c r="EI839" s="91"/>
      <c r="EJ839" s="91"/>
      <c r="EK839" s="91"/>
      <c r="EL839" s="91"/>
      <c r="EM839" s="91"/>
      <c r="EN839" s="91"/>
      <c r="EO839" s="91"/>
      <c r="EP839" s="91"/>
      <c r="EQ839" s="91"/>
      <c r="ER839" s="91"/>
      <c r="ES839" s="91"/>
      <c r="ET839" s="91"/>
      <c r="EU839" s="91"/>
      <c r="EV839" s="91"/>
      <c r="EW839" s="91"/>
      <c r="EX839" s="91"/>
      <c r="EY839" s="104"/>
      <c r="EZ839" s="104"/>
      <c r="FA839" s="104"/>
      <c r="FB839" s="104"/>
      <c r="FC839" s="104"/>
      <c r="FD839" s="104"/>
      <c r="FE839" s="104"/>
      <c r="FF839" s="105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</row>
    <row r="840" spans="1:208" ht="14.25" customHeight="1" x14ac:dyDescent="0.2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4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41"/>
      <c r="BE840" s="91"/>
      <c r="BF840" s="91"/>
      <c r="BG840" s="91"/>
      <c r="BH840" s="91"/>
      <c r="BI840" s="41"/>
      <c r="BJ840" s="91"/>
      <c r="BK840" s="91"/>
      <c r="BL840" s="91"/>
      <c r="BM840" s="91"/>
      <c r="BN840" s="91"/>
      <c r="BO840" s="91"/>
      <c r="BP840" s="91"/>
      <c r="BQ840" s="91"/>
      <c r="BR840" s="41"/>
      <c r="BS840" s="41"/>
      <c r="BT840" s="41"/>
      <c r="BU840" s="41"/>
      <c r="BV840" s="41"/>
      <c r="BW840" s="41"/>
      <c r="BX840" s="91"/>
      <c r="BY840" s="91"/>
      <c r="BZ840" s="91"/>
      <c r="CA840" s="91"/>
      <c r="CB840" s="41"/>
      <c r="CC840" s="91"/>
      <c r="CD840" s="91"/>
      <c r="CE840" s="91"/>
      <c r="CF840" s="91"/>
      <c r="CG840" s="41"/>
      <c r="CH840" s="41"/>
      <c r="CI840" s="41"/>
      <c r="CJ840" s="41"/>
      <c r="CK840" s="4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6"/>
      <c r="DB840" s="96"/>
      <c r="DC840" s="96"/>
      <c r="DD840" s="96"/>
      <c r="DE840" s="96"/>
      <c r="DF840" s="96"/>
      <c r="DG840" s="91"/>
      <c r="DH840" s="91"/>
      <c r="DI840" s="91"/>
      <c r="DJ840" s="91"/>
      <c r="DK840" s="96"/>
      <c r="DL840" s="96"/>
      <c r="DM840" s="96"/>
      <c r="DN840" s="96"/>
      <c r="DO840" s="96"/>
      <c r="DP840" s="96"/>
      <c r="DQ840" s="96"/>
      <c r="DR840" s="96"/>
      <c r="DS840" s="96"/>
      <c r="DT840" s="96"/>
      <c r="DU840" s="91"/>
      <c r="DV840" s="91"/>
      <c r="DW840" s="91"/>
      <c r="DX840" s="91"/>
      <c r="DY840" s="91"/>
      <c r="DZ840" s="91"/>
      <c r="EA840" s="91"/>
      <c r="EB840" s="91"/>
      <c r="EC840" s="91"/>
      <c r="ED840" s="91"/>
      <c r="EE840" s="91"/>
      <c r="EF840" s="91"/>
      <c r="EG840" s="91"/>
      <c r="EH840" s="91"/>
      <c r="EI840" s="91"/>
      <c r="EJ840" s="91"/>
      <c r="EK840" s="91"/>
      <c r="EL840" s="91"/>
      <c r="EM840" s="91"/>
      <c r="EN840" s="91"/>
      <c r="EO840" s="91"/>
      <c r="EP840" s="91"/>
      <c r="EQ840" s="91"/>
      <c r="ER840" s="91"/>
      <c r="ES840" s="91"/>
      <c r="ET840" s="91"/>
      <c r="EU840" s="91"/>
      <c r="EV840" s="91"/>
      <c r="EW840" s="91"/>
      <c r="EX840" s="91"/>
      <c r="EY840" s="104"/>
      <c r="EZ840" s="104"/>
      <c r="FA840" s="104"/>
      <c r="FB840" s="104"/>
      <c r="FC840" s="104"/>
      <c r="FD840" s="104"/>
      <c r="FE840" s="104"/>
      <c r="FF840" s="105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</row>
    <row r="841" spans="1:208" ht="14.25" customHeight="1" x14ac:dyDescent="0.2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4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41"/>
      <c r="BE841" s="91"/>
      <c r="BF841" s="91"/>
      <c r="BG841" s="91"/>
      <c r="BH841" s="91"/>
      <c r="BI841" s="41"/>
      <c r="BJ841" s="91"/>
      <c r="BK841" s="91"/>
      <c r="BL841" s="91"/>
      <c r="BM841" s="91"/>
      <c r="BN841" s="91"/>
      <c r="BO841" s="91"/>
      <c r="BP841" s="91"/>
      <c r="BQ841" s="91"/>
      <c r="BR841" s="41"/>
      <c r="BS841" s="41"/>
      <c r="BT841" s="41"/>
      <c r="BU841" s="41"/>
      <c r="BV841" s="41"/>
      <c r="BW841" s="41"/>
      <c r="BX841" s="91"/>
      <c r="BY841" s="91"/>
      <c r="BZ841" s="91"/>
      <c r="CA841" s="91"/>
      <c r="CB841" s="41"/>
      <c r="CC841" s="91"/>
      <c r="CD841" s="91"/>
      <c r="CE841" s="91"/>
      <c r="CF841" s="91"/>
      <c r="CG841" s="41"/>
      <c r="CH841" s="41"/>
      <c r="CI841" s="41"/>
      <c r="CJ841" s="41"/>
      <c r="CK841" s="4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6"/>
      <c r="DB841" s="96"/>
      <c r="DC841" s="96"/>
      <c r="DD841" s="96"/>
      <c r="DE841" s="96"/>
      <c r="DF841" s="96"/>
      <c r="DG841" s="91"/>
      <c r="DH841" s="91"/>
      <c r="DI841" s="91"/>
      <c r="DJ841" s="91"/>
      <c r="DK841" s="96"/>
      <c r="DL841" s="96"/>
      <c r="DM841" s="96"/>
      <c r="DN841" s="96"/>
      <c r="DO841" s="96"/>
      <c r="DP841" s="96"/>
      <c r="DQ841" s="96"/>
      <c r="DR841" s="96"/>
      <c r="DS841" s="96"/>
      <c r="DT841" s="96"/>
      <c r="DU841" s="91"/>
      <c r="DV841" s="91"/>
      <c r="DW841" s="91"/>
      <c r="DX841" s="91"/>
      <c r="DY841" s="91"/>
      <c r="DZ841" s="91"/>
      <c r="EA841" s="91"/>
      <c r="EB841" s="91"/>
      <c r="EC841" s="91"/>
      <c r="ED841" s="91"/>
      <c r="EE841" s="91"/>
      <c r="EF841" s="91"/>
      <c r="EG841" s="91"/>
      <c r="EH841" s="91"/>
      <c r="EI841" s="91"/>
      <c r="EJ841" s="91"/>
      <c r="EK841" s="91"/>
      <c r="EL841" s="91"/>
      <c r="EM841" s="91"/>
      <c r="EN841" s="91"/>
      <c r="EO841" s="91"/>
      <c r="EP841" s="91"/>
      <c r="EQ841" s="91"/>
      <c r="ER841" s="91"/>
      <c r="ES841" s="91"/>
      <c r="ET841" s="91"/>
      <c r="EU841" s="91"/>
      <c r="EV841" s="91"/>
      <c r="EW841" s="91"/>
      <c r="EX841" s="91"/>
      <c r="EY841" s="104"/>
      <c r="EZ841" s="104"/>
      <c r="FA841" s="104"/>
      <c r="FB841" s="104"/>
      <c r="FC841" s="104"/>
      <c r="FD841" s="104"/>
      <c r="FE841" s="104"/>
      <c r="FF841" s="105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</row>
    <row r="842" spans="1:208" ht="14.25" customHeight="1" x14ac:dyDescent="0.2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4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41"/>
      <c r="BE842" s="91"/>
      <c r="BF842" s="91"/>
      <c r="BG842" s="91"/>
      <c r="BH842" s="91"/>
      <c r="BI842" s="41"/>
      <c r="BJ842" s="91"/>
      <c r="BK842" s="91"/>
      <c r="BL842" s="91"/>
      <c r="BM842" s="91"/>
      <c r="BN842" s="91"/>
      <c r="BO842" s="91"/>
      <c r="BP842" s="91"/>
      <c r="BQ842" s="91"/>
      <c r="BR842" s="41"/>
      <c r="BS842" s="41"/>
      <c r="BT842" s="41"/>
      <c r="BU842" s="41"/>
      <c r="BV842" s="41"/>
      <c r="BW842" s="41"/>
      <c r="BX842" s="91"/>
      <c r="BY842" s="91"/>
      <c r="BZ842" s="91"/>
      <c r="CA842" s="91"/>
      <c r="CB842" s="41"/>
      <c r="CC842" s="91"/>
      <c r="CD842" s="91"/>
      <c r="CE842" s="91"/>
      <c r="CF842" s="91"/>
      <c r="CG842" s="41"/>
      <c r="CH842" s="41"/>
      <c r="CI842" s="41"/>
      <c r="CJ842" s="41"/>
      <c r="CK842" s="4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6"/>
      <c r="DB842" s="96"/>
      <c r="DC842" s="96"/>
      <c r="DD842" s="96"/>
      <c r="DE842" s="96"/>
      <c r="DF842" s="96"/>
      <c r="DG842" s="91"/>
      <c r="DH842" s="91"/>
      <c r="DI842" s="91"/>
      <c r="DJ842" s="91"/>
      <c r="DK842" s="96"/>
      <c r="DL842" s="96"/>
      <c r="DM842" s="96"/>
      <c r="DN842" s="96"/>
      <c r="DO842" s="96"/>
      <c r="DP842" s="96"/>
      <c r="DQ842" s="96"/>
      <c r="DR842" s="96"/>
      <c r="DS842" s="96"/>
      <c r="DT842" s="96"/>
      <c r="DU842" s="91"/>
      <c r="DV842" s="91"/>
      <c r="DW842" s="91"/>
      <c r="DX842" s="91"/>
      <c r="DY842" s="91"/>
      <c r="DZ842" s="91"/>
      <c r="EA842" s="91"/>
      <c r="EB842" s="91"/>
      <c r="EC842" s="91"/>
      <c r="ED842" s="91"/>
      <c r="EE842" s="91"/>
      <c r="EF842" s="91"/>
      <c r="EG842" s="91"/>
      <c r="EH842" s="91"/>
      <c r="EI842" s="91"/>
      <c r="EJ842" s="91"/>
      <c r="EK842" s="91"/>
      <c r="EL842" s="91"/>
      <c r="EM842" s="91"/>
      <c r="EN842" s="91"/>
      <c r="EO842" s="91"/>
      <c r="EP842" s="91"/>
      <c r="EQ842" s="91"/>
      <c r="ER842" s="91"/>
      <c r="ES842" s="91"/>
      <c r="ET842" s="91"/>
      <c r="EU842" s="91"/>
      <c r="EV842" s="91"/>
      <c r="EW842" s="91"/>
      <c r="EX842" s="91"/>
      <c r="EY842" s="104"/>
      <c r="EZ842" s="104"/>
      <c r="FA842" s="104"/>
      <c r="FB842" s="104"/>
      <c r="FC842" s="104"/>
      <c r="FD842" s="104"/>
      <c r="FE842" s="104"/>
      <c r="FF842" s="105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</row>
    <row r="843" spans="1:208" ht="14.25" customHeight="1" x14ac:dyDescent="0.2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4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41"/>
      <c r="BE843" s="91"/>
      <c r="BF843" s="91"/>
      <c r="BG843" s="91"/>
      <c r="BH843" s="91"/>
      <c r="BI843" s="41"/>
      <c r="BJ843" s="91"/>
      <c r="BK843" s="91"/>
      <c r="BL843" s="91"/>
      <c r="BM843" s="91"/>
      <c r="BN843" s="91"/>
      <c r="BO843" s="91"/>
      <c r="BP843" s="91"/>
      <c r="BQ843" s="91"/>
      <c r="BR843" s="41"/>
      <c r="BS843" s="41"/>
      <c r="BT843" s="41"/>
      <c r="BU843" s="41"/>
      <c r="BV843" s="41"/>
      <c r="BW843" s="41"/>
      <c r="BX843" s="91"/>
      <c r="BY843" s="91"/>
      <c r="BZ843" s="91"/>
      <c r="CA843" s="91"/>
      <c r="CB843" s="41"/>
      <c r="CC843" s="91"/>
      <c r="CD843" s="91"/>
      <c r="CE843" s="91"/>
      <c r="CF843" s="91"/>
      <c r="CG843" s="41"/>
      <c r="CH843" s="41"/>
      <c r="CI843" s="41"/>
      <c r="CJ843" s="41"/>
      <c r="CK843" s="4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6"/>
      <c r="DB843" s="96"/>
      <c r="DC843" s="96"/>
      <c r="DD843" s="96"/>
      <c r="DE843" s="96"/>
      <c r="DF843" s="96"/>
      <c r="DG843" s="91"/>
      <c r="DH843" s="91"/>
      <c r="DI843" s="91"/>
      <c r="DJ843" s="91"/>
      <c r="DK843" s="96"/>
      <c r="DL843" s="96"/>
      <c r="DM843" s="96"/>
      <c r="DN843" s="96"/>
      <c r="DO843" s="96"/>
      <c r="DP843" s="96"/>
      <c r="DQ843" s="96"/>
      <c r="DR843" s="96"/>
      <c r="DS843" s="96"/>
      <c r="DT843" s="96"/>
      <c r="DU843" s="91"/>
      <c r="DV843" s="91"/>
      <c r="DW843" s="91"/>
      <c r="DX843" s="91"/>
      <c r="DY843" s="91"/>
      <c r="DZ843" s="91"/>
      <c r="EA843" s="91"/>
      <c r="EB843" s="91"/>
      <c r="EC843" s="91"/>
      <c r="ED843" s="91"/>
      <c r="EE843" s="91"/>
      <c r="EF843" s="91"/>
      <c r="EG843" s="91"/>
      <c r="EH843" s="91"/>
      <c r="EI843" s="91"/>
      <c r="EJ843" s="91"/>
      <c r="EK843" s="91"/>
      <c r="EL843" s="91"/>
      <c r="EM843" s="91"/>
      <c r="EN843" s="91"/>
      <c r="EO843" s="91"/>
      <c r="EP843" s="91"/>
      <c r="EQ843" s="91"/>
      <c r="ER843" s="91"/>
      <c r="ES843" s="91"/>
      <c r="ET843" s="91"/>
      <c r="EU843" s="91"/>
      <c r="EV843" s="91"/>
      <c r="EW843" s="91"/>
      <c r="EX843" s="91"/>
      <c r="EY843" s="104"/>
      <c r="EZ843" s="104"/>
      <c r="FA843" s="104"/>
      <c r="FB843" s="104"/>
      <c r="FC843" s="104"/>
      <c r="FD843" s="104"/>
      <c r="FE843" s="104"/>
      <c r="FF843" s="105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</row>
    <row r="844" spans="1:208" ht="14.25" customHeight="1" x14ac:dyDescent="0.2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4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41"/>
      <c r="BE844" s="91"/>
      <c r="BF844" s="91"/>
      <c r="BG844" s="91"/>
      <c r="BH844" s="91"/>
      <c r="BI844" s="41"/>
      <c r="BJ844" s="91"/>
      <c r="BK844" s="91"/>
      <c r="BL844" s="91"/>
      <c r="BM844" s="91"/>
      <c r="BN844" s="91"/>
      <c r="BO844" s="91"/>
      <c r="BP844" s="91"/>
      <c r="BQ844" s="91"/>
      <c r="BR844" s="41"/>
      <c r="BS844" s="41"/>
      <c r="BT844" s="41"/>
      <c r="BU844" s="41"/>
      <c r="BV844" s="41"/>
      <c r="BW844" s="41"/>
      <c r="BX844" s="91"/>
      <c r="BY844" s="91"/>
      <c r="BZ844" s="91"/>
      <c r="CA844" s="91"/>
      <c r="CB844" s="41"/>
      <c r="CC844" s="91"/>
      <c r="CD844" s="91"/>
      <c r="CE844" s="91"/>
      <c r="CF844" s="91"/>
      <c r="CG844" s="41"/>
      <c r="CH844" s="41"/>
      <c r="CI844" s="41"/>
      <c r="CJ844" s="41"/>
      <c r="CK844" s="4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6"/>
      <c r="DB844" s="96"/>
      <c r="DC844" s="96"/>
      <c r="DD844" s="96"/>
      <c r="DE844" s="96"/>
      <c r="DF844" s="96"/>
      <c r="DG844" s="91"/>
      <c r="DH844" s="91"/>
      <c r="DI844" s="91"/>
      <c r="DJ844" s="91"/>
      <c r="DK844" s="96"/>
      <c r="DL844" s="96"/>
      <c r="DM844" s="96"/>
      <c r="DN844" s="96"/>
      <c r="DO844" s="96"/>
      <c r="DP844" s="96"/>
      <c r="DQ844" s="96"/>
      <c r="DR844" s="96"/>
      <c r="DS844" s="96"/>
      <c r="DT844" s="96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  <c r="EJ844" s="9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104"/>
      <c r="EZ844" s="104"/>
      <c r="FA844" s="104"/>
      <c r="FB844" s="104"/>
      <c r="FC844" s="104"/>
      <c r="FD844" s="104"/>
      <c r="FE844" s="104"/>
      <c r="FF844" s="105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</row>
    <row r="845" spans="1:208" ht="14.25" customHeight="1" x14ac:dyDescent="0.2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4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41"/>
      <c r="BE845" s="91"/>
      <c r="BF845" s="91"/>
      <c r="BG845" s="91"/>
      <c r="BH845" s="91"/>
      <c r="BI845" s="41"/>
      <c r="BJ845" s="91"/>
      <c r="BK845" s="91"/>
      <c r="BL845" s="91"/>
      <c r="BM845" s="91"/>
      <c r="BN845" s="91"/>
      <c r="BO845" s="91"/>
      <c r="BP845" s="91"/>
      <c r="BQ845" s="91"/>
      <c r="BR845" s="41"/>
      <c r="BS845" s="41"/>
      <c r="BT845" s="41"/>
      <c r="BU845" s="41"/>
      <c r="BV845" s="41"/>
      <c r="BW845" s="41"/>
      <c r="BX845" s="91"/>
      <c r="BY845" s="91"/>
      <c r="BZ845" s="91"/>
      <c r="CA845" s="91"/>
      <c r="CB845" s="41"/>
      <c r="CC845" s="91"/>
      <c r="CD845" s="91"/>
      <c r="CE845" s="91"/>
      <c r="CF845" s="91"/>
      <c r="CG845" s="41"/>
      <c r="CH845" s="41"/>
      <c r="CI845" s="41"/>
      <c r="CJ845" s="41"/>
      <c r="CK845" s="4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6"/>
      <c r="DB845" s="96"/>
      <c r="DC845" s="96"/>
      <c r="DD845" s="96"/>
      <c r="DE845" s="96"/>
      <c r="DF845" s="96"/>
      <c r="DG845" s="91"/>
      <c r="DH845" s="91"/>
      <c r="DI845" s="91"/>
      <c r="DJ845" s="91"/>
      <c r="DK845" s="96"/>
      <c r="DL845" s="96"/>
      <c r="DM845" s="96"/>
      <c r="DN845" s="96"/>
      <c r="DO845" s="96"/>
      <c r="DP845" s="96"/>
      <c r="DQ845" s="96"/>
      <c r="DR845" s="96"/>
      <c r="DS845" s="96"/>
      <c r="DT845" s="96"/>
      <c r="DU845" s="91"/>
      <c r="DV845" s="91"/>
      <c r="DW845" s="91"/>
      <c r="DX845" s="91"/>
      <c r="DY845" s="91"/>
      <c r="DZ845" s="91"/>
      <c r="EA845" s="91"/>
      <c r="EB845" s="91"/>
      <c r="EC845" s="91"/>
      <c r="ED845" s="91"/>
      <c r="EE845" s="91"/>
      <c r="EF845" s="91"/>
      <c r="EG845" s="91"/>
      <c r="EH845" s="91"/>
      <c r="EI845" s="91"/>
      <c r="EJ845" s="91"/>
      <c r="EK845" s="91"/>
      <c r="EL845" s="91"/>
      <c r="EM845" s="91"/>
      <c r="EN845" s="91"/>
      <c r="EO845" s="91"/>
      <c r="EP845" s="91"/>
      <c r="EQ845" s="91"/>
      <c r="ER845" s="91"/>
      <c r="ES845" s="91"/>
      <c r="ET845" s="91"/>
      <c r="EU845" s="91"/>
      <c r="EV845" s="91"/>
      <c r="EW845" s="91"/>
      <c r="EX845" s="91"/>
      <c r="EY845" s="104"/>
      <c r="EZ845" s="104"/>
      <c r="FA845" s="104"/>
      <c r="FB845" s="104"/>
      <c r="FC845" s="104"/>
      <c r="FD845" s="104"/>
      <c r="FE845" s="104"/>
      <c r="FF845" s="105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</row>
    <row r="846" spans="1:208" ht="14.25" customHeight="1" x14ac:dyDescent="0.2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4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41"/>
      <c r="BE846" s="91"/>
      <c r="BF846" s="91"/>
      <c r="BG846" s="91"/>
      <c r="BH846" s="91"/>
      <c r="BI846" s="41"/>
      <c r="BJ846" s="91"/>
      <c r="BK846" s="91"/>
      <c r="BL846" s="91"/>
      <c r="BM846" s="91"/>
      <c r="BN846" s="91"/>
      <c r="BO846" s="91"/>
      <c r="BP846" s="91"/>
      <c r="BQ846" s="91"/>
      <c r="BR846" s="41"/>
      <c r="BS846" s="41"/>
      <c r="BT846" s="41"/>
      <c r="BU846" s="41"/>
      <c r="BV846" s="41"/>
      <c r="BW846" s="41"/>
      <c r="BX846" s="91"/>
      <c r="BY846" s="91"/>
      <c r="BZ846" s="91"/>
      <c r="CA846" s="91"/>
      <c r="CB846" s="41"/>
      <c r="CC846" s="91"/>
      <c r="CD846" s="91"/>
      <c r="CE846" s="91"/>
      <c r="CF846" s="91"/>
      <c r="CG846" s="41"/>
      <c r="CH846" s="41"/>
      <c r="CI846" s="41"/>
      <c r="CJ846" s="41"/>
      <c r="CK846" s="4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6"/>
      <c r="DB846" s="96"/>
      <c r="DC846" s="96"/>
      <c r="DD846" s="96"/>
      <c r="DE846" s="96"/>
      <c r="DF846" s="96"/>
      <c r="DG846" s="91"/>
      <c r="DH846" s="91"/>
      <c r="DI846" s="91"/>
      <c r="DJ846" s="91"/>
      <c r="DK846" s="96"/>
      <c r="DL846" s="96"/>
      <c r="DM846" s="96"/>
      <c r="DN846" s="96"/>
      <c r="DO846" s="96"/>
      <c r="DP846" s="96"/>
      <c r="DQ846" s="96"/>
      <c r="DR846" s="96"/>
      <c r="DS846" s="96"/>
      <c r="DT846" s="96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  <c r="EJ846" s="91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104"/>
      <c r="EZ846" s="104"/>
      <c r="FA846" s="104"/>
      <c r="FB846" s="104"/>
      <c r="FC846" s="104"/>
      <c r="FD846" s="104"/>
      <c r="FE846" s="104"/>
      <c r="FF846" s="105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</row>
    <row r="847" spans="1:208" ht="14.25" customHeight="1" x14ac:dyDescent="0.2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4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41"/>
      <c r="BE847" s="91"/>
      <c r="BF847" s="91"/>
      <c r="BG847" s="91"/>
      <c r="BH847" s="91"/>
      <c r="BI847" s="41"/>
      <c r="BJ847" s="91"/>
      <c r="BK847" s="91"/>
      <c r="BL847" s="91"/>
      <c r="BM847" s="91"/>
      <c r="BN847" s="91"/>
      <c r="BO847" s="91"/>
      <c r="BP847" s="91"/>
      <c r="BQ847" s="91"/>
      <c r="BR847" s="41"/>
      <c r="BS847" s="41"/>
      <c r="BT847" s="41"/>
      <c r="BU847" s="41"/>
      <c r="BV847" s="41"/>
      <c r="BW847" s="41"/>
      <c r="BX847" s="91"/>
      <c r="BY847" s="91"/>
      <c r="BZ847" s="91"/>
      <c r="CA847" s="91"/>
      <c r="CB847" s="41"/>
      <c r="CC847" s="91"/>
      <c r="CD847" s="91"/>
      <c r="CE847" s="91"/>
      <c r="CF847" s="91"/>
      <c r="CG847" s="41"/>
      <c r="CH847" s="41"/>
      <c r="CI847" s="41"/>
      <c r="CJ847" s="41"/>
      <c r="CK847" s="4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6"/>
      <c r="DB847" s="96"/>
      <c r="DC847" s="96"/>
      <c r="DD847" s="96"/>
      <c r="DE847" s="96"/>
      <c r="DF847" s="96"/>
      <c r="DG847" s="91"/>
      <c r="DH847" s="91"/>
      <c r="DI847" s="91"/>
      <c r="DJ847" s="91"/>
      <c r="DK847" s="96"/>
      <c r="DL847" s="96"/>
      <c r="DM847" s="96"/>
      <c r="DN847" s="96"/>
      <c r="DO847" s="96"/>
      <c r="DP847" s="96"/>
      <c r="DQ847" s="96"/>
      <c r="DR847" s="96"/>
      <c r="DS847" s="96"/>
      <c r="DT847" s="96"/>
      <c r="DU847" s="91"/>
      <c r="DV847" s="91"/>
      <c r="DW847" s="91"/>
      <c r="DX847" s="91"/>
      <c r="DY847" s="91"/>
      <c r="DZ847" s="91"/>
      <c r="EA847" s="91"/>
      <c r="EB847" s="91"/>
      <c r="EC847" s="91"/>
      <c r="ED847" s="91"/>
      <c r="EE847" s="91"/>
      <c r="EF847" s="91"/>
      <c r="EG847" s="91"/>
      <c r="EH847" s="91"/>
      <c r="EI847" s="91"/>
      <c r="EJ847" s="91"/>
      <c r="EK847" s="91"/>
      <c r="EL847" s="91"/>
      <c r="EM847" s="91"/>
      <c r="EN847" s="91"/>
      <c r="EO847" s="91"/>
      <c r="EP847" s="91"/>
      <c r="EQ847" s="91"/>
      <c r="ER847" s="91"/>
      <c r="ES847" s="91"/>
      <c r="ET847" s="91"/>
      <c r="EU847" s="91"/>
      <c r="EV847" s="91"/>
      <c r="EW847" s="91"/>
      <c r="EX847" s="91"/>
      <c r="EY847" s="104"/>
      <c r="EZ847" s="104"/>
      <c r="FA847" s="104"/>
      <c r="FB847" s="104"/>
      <c r="FC847" s="104"/>
      <c r="FD847" s="104"/>
      <c r="FE847" s="104"/>
      <c r="FF847" s="105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</row>
    <row r="848" spans="1:208" ht="14.25" customHeight="1" x14ac:dyDescent="0.2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4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41"/>
      <c r="BE848" s="91"/>
      <c r="BF848" s="91"/>
      <c r="BG848" s="91"/>
      <c r="BH848" s="91"/>
      <c r="BI848" s="41"/>
      <c r="BJ848" s="91"/>
      <c r="BK848" s="91"/>
      <c r="BL848" s="91"/>
      <c r="BM848" s="91"/>
      <c r="BN848" s="91"/>
      <c r="BO848" s="91"/>
      <c r="BP848" s="91"/>
      <c r="BQ848" s="91"/>
      <c r="BR848" s="41"/>
      <c r="BS848" s="41"/>
      <c r="BT848" s="41"/>
      <c r="BU848" s="41"/>
      <c r="BV848" s="41"/>
      <c r="BW848" s="41"/>
      <c r="BX848" s="91"/>
      <c r="BY848" s="91"/>
      <c r="BZ848" s="91"/>
      <c r="CA848" s="91"/>
      <c r="CB848" s="41"/>
      <c r="CC848" s="91"/>
      <c r="CD848" s="91"/>
      <c r="CE848" s="91"/>
      <c r="CF848" s="91"/>
      <c r="CG848" s="41"/>
      <c r="CH848" s="41"/>
      <c r="CI848" s="41"/>
      <c r="CJ848" s="41"/>
      <c r="CK848" s="4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6"/>
      <c r="DB848" s="96"/>
      <c r="DC848" s="96"/>
      <c r="DD848" s="96"/>
      <c r="DE848" s="96"/>
      <c r="DF848" s="96"/>
      <c r="DG848" s="91"/>
      <c r="DH848" s="91"/>
      <c r="DI848" s="91"/>
      <c r="DJ848" s="91"/>
      <c r="DK848" s="96"/>
      <c r="DL848" s="96"/>
      <c r="DM848" s="96"/>
      <c r="DN848" s="96"/>
      <c r="DO848" s="96"/>
      <c r="DP848" s="96"/>
      <c r="DQ848" s="96"/>
      <c r="DR848" s="96"/>
      <c r="DS848" s="96"/>
      <c r="DT848" s="96"/>
      <c r="DU848" s="91"/>
      <c r="DV848" s="91"/>
      <c r="DW848" s="91"/>
      <c r="DX848" s="91"/>
      <c r="DY848" s="91"/>
      <c r="DZ848" s="91"/>
      <c r="EA848" s="91"/>
      <c r="EB848" s="91"/>
      <c r="EC848" s="91"/>
      <c r="ED848" s="91"/>
      <c r="EE848" s="91"/>
      <c r="EF848" s="91"/>
      <c r="EG848" s="91"/>
      <c r="EH848" s="91"/>
      <c r="EI848" s="91"/>
      <c r="EJ848" s="91"/>
      <c r="EK848" s="91"/>
      <c r="EL848" s="91"/>
      <c r="EM848" s="91"/>
      <c r="EN848" s="91"/>
      <c r="EO848" s="91"/>
      <c r="EP848" s="91"/>
      <c r="EQ848" s="91"/>
      <c r="ER848" s="91"/>
      <c r="ES848" s="91"/>
      <c r="ET848" s="91"/>
      <c r="EU848" s="91"/>
      <c r="EV848" s="91"/>
      <c r="EW848" s="91"/>
      <c r="EX848" s="91"/>
      <c r="EY848" s="104"/>
      <c r="EZ848" s="104"/>
      <c r="FA848" s="104"/>
      <c r="FB848" s="104"/>
      <c r="FC848" s="104"/>
      <c r="FD848" s="104"/>
      <c r="FE848" s="104"/>
      <c r="FF848" s="105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</row>
    <row r="849" spans="1:208" ht="14.25" customHeight="1" x14ac:dyDescent="0.2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4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41"/>
      <c r="BE849" s="91"/>
      <c r="BF849" s="91"/>
      <c r="BG849" s="91"/>
      <c r="BH849" s="91"/>
      <c r="BI849" s="41"/>
      <c r="BJ849" s="91"/>
      <c r="BK849" s="91"/>
      <c r="BL849" s="91"/>
      <c r="BM849" s="91"/>
      <c r="BN849" s="91"/>
      <c r="BO849" s="91"/>
      <c r="BP849" s="91"/>
      <c r="BQ849" s="91"/>
      <c r="BR849" s="41"/>
      <c r="BS849" s="41"/>
      <c r="BT849" s="41"/>
      <c r="BU849" s="41"/>
      <c r="BV849" s="41"/>
      <c r="BW849" s="41"/>
      <c r="BX849" s="91"/>
      <c r="BY849" s="91"/>
      <c r="BZ849" s="91"/>
      <c r="CA849" s="91"/>
      <c r="CB849" s="41"/>
      <c r="CC849" s="91"/>
      <c r="CD849" s="91"/>
      <c r="CE849" s="91"/>
      <c r="CF849" s="91"/>
      <c r="CG849" s="41"/>
      <c r="CH849" s="41"/>
      <c r="CI849" s="41"/>
      <c r="CJ849" s="41"/>
      <c r="CK849" s="4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6"/>
      <c r="DB849" s="96"/>
      <c r="DC849" s="96"/>
      <c r="DD849" s="96"/>
      <c r="DE849" s="96"/>
      <c r="DF849" s="96"/>
      <c r="DG849" s="91"/>
      <c r="DH849" s="91"/>
      <c r="DI849" s="91"/>
      <c r="DJ849" s="91"/>
      <c r="DK849" s="96"/>
      <c r="DL849" s="96"/>
      <c r="DM849" s="96"/>
      <c r="DN849" s="96"/>
      <c r="DO849" s="96"/>
      <c r="DP849" s="96"/>
      <c r="DQ849" s="96"/>
      <c r="DR849" s="96"/>
      <c r="DS849" s="96"/>
      <c r="DT849" s="96"/>
      <c r="DU849" s="91"/>
      <c r="DV849" s="91"/>
      <c r="DW849" s="91"/>
      <c r="DX849" s="91"/>
      <c r="DY849" s="91"/>
      <c r="DZ849" s="91"/>
      <c r="EA849" s="91"/>
      <c r="EB849" s="91"/>
      <c r="EC849" s="91"/>
      <c r="ED849" s="91"/>
      <c r="EE849" s="91"/>
      <c r="EF849" s="91"/>
      <c r="EG849" s="91"/>
      <c r="EH849" s="91"/>
      <c r="EI849" s="91"/>
      <c r="EJ849" s="91"/>
      <c r="EK849" s="91"/>
      <c r="EL849" s="91"/>
      <c r="EM849" s="91"/>
      <c r="EN849" s="91"/>
      <c r="EO849" s="91"/>
      <c r="EP849" s="91"/>
      <c r="EQ849" s="91"/>
      <c r="ER849" s="91"/>
      <c r="ES849" s="91"/>
      <c r="ET849" s="91"/>
      <c r="EU849" s="91"/>
      <c r="EV849" s="91"/>
      <c r="EW849" s="91"/>
      <c r="EX849" s="91"/>
      <c r="EY849" s="104"/>
      <c r="EZ849" s="104"/>
      <c r="FA849" s="104"/>
      <c r="FB849" s="104"/>
      <c r="FC849" s="104"/>
      <c r="FD849" s="104"/>
      <c r="FE849" s="104"/>
      <c r="FF849" s="105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</row>
    <row r="850" spans="1:208" ht="14.25" customHeight="1" x14ac:dyDescent="0.2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4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41"/>
      <c r="BE850" s="91"/>
      <c r="BF850" s="91"/>
      <c r="BG850" s="91"/>
      <c r="BH850" s="91"/>
      <c r="BI850" s="41"/>
      <c r="BJ850" s="91"/>
      <c r="BK850" s="91"/>
      <c r="BL850" s="91"/>
      <c r="BM850" s="91"/>
      <c r="BN850" s="91"/>
      <c r="BO850" s="91"/>
      <c r="BP850" s="91"/>
      <c r="BQ850" s="91"/>
      <c r="BR850" s="41"/>
      <c r="BS850" s="41"/>
      <c r="BT850" s="41"/>
      <c r="BU850" s="41"/>
      <c r="BV850" s="41"/>
      <c r="BW850" s="41"/>
      <c r="BX850" s="91"/>
      <c r="BY850" s="91"/>
      <c r="BZ850" s="91"/>
      <c r="CA850" s="91"/>
      <c r="CB850" s="41"/>
      <c r="CC850" s="91"/>
      <c r="CD850" s="91"/>
      <c r="CE850" s="91"/>
      <c r="CF850" s="91"/>
      <c r="CG850" s="41"/>
      <c r="CH850" s="41"/>
      <c r="CI850" s="41"/>
      <c r="CJ850" s="41"/>
      <c r="CK850" s="4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6"/>
      <c r="DB850" s="96"/>
      <c r="DC850" s="96"/>
      <c r="DD850" s="96"/>
      <c r="DE850" s="96"/>
      <c r="DF850" s="96"/>
      <c r="DG850" s="91"/>
      <c r="DH850" s="91"/>
      <c r="DI850" s="91"/>
      <c r="DJ850" s="91"/>
      <c r="DK850" s="96"/>
      <c r="DL850" s="96"/>
      <c r="DM850" s="96"/>
      <c r="DN850" s="96"/>
      <c r="DO850" s="96"/>
      <c r="DP850" s="96"/>
      <c r="DQ850" s="96"/>
      <c r="DR850" s="96"/>
      <c r="DS850" s="96"/>
      <c r="DT850" s="96"/>
      <c r="DU850" s="91"/>
      <c r="DV850" s="91"/>
      <c r="DW850" s="91"/>
      <c r="DX850" s="91"/>
      <c r="DY850" s="91"/>
      <c r="DZ850" s="91"/>
      <c r="EA850" s="91"/>
      <c r="EB850" s="91"/>
      <c r="EC850" s="91"/>
      <c r="ED850" s="91"/>
      <c r="EE850" s="91"/>
      <c r="EF850" s="91"/>
      <c r="EG850" s="91"/>
      <c r="EH850" s="91"/>
      <c r="EI850" s="91"/>
      <c r="EJ850" s="91"/>
      <c r="EK850" s="91"/>
      <c r="EL850" s="91"/>
      <c r="EM850" s="91"/>
      <c r="EN850" s="91"/>
      <c r="EO850" s="91"/>
      <c r="EP850" s="91"/>
      <c r="EQ850" s="91"/>
      <c r="ER850" s="91"/>
      <c r="ES850" s="91"/>
      <c r="ET850" s="91"/>
      <c r="EU850" s="91"/>
      <c r="EV850" s="91"/>
      <c r="EW850" s="91"/>
      <c r="EX850" s="91"/>
      <c r="EY850" s="104"/>
      <c r="EZ850" s="104"/>
      <c r="FA850" s="104"/>
      <c r="FB850" s="104"/>
      <c r="FC850" s="104"/>
      <c r="FD850" s="104"/>
      <c r="FE850" s="104"/>
      <c r="FF850" s="105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</row>
    <row r="851" spans="1:208" ht="14.25" customHeight="1" x14ac:dyDescent="0.2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4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41"/>
      <c r="BE851" s="91"/>
      <c r="BF851" s="91"/>
      <c r="BG851" s="91"/>
      <c r="BH851" s="91"/>
      <c r="BI851" s="41"/>
      <c r="BJ851" s="91"/>
      <c r="BK851" s="91"/>
      <c r="BL851" s="91"/>
      <c r="BM851" s="91"/>
      <c r="BN851" s="91"/>
      <c r="BO851" s="91"/>
      <c r="BP851" s="91"/>
      <c r="BQ851" s="91"/>
      <c r="BR851" s="41"/>
      <c r="BS851" s="41"/>
      <c r="BT851" s="41"/>
      <c r="BU851" s="41"/>
      <c r="BV851" s="41"/>
      <c r="BW851" s="41"/>
      <c r="BX851" s="91"/>
      <c r="BY851" s="91"/>
      <c r="BZ851" s="91"/>
      <c r="CA851" s="91"/>
      <c r="CB851" s="41"/>
      <c r="CC851" s="91"/>
      <c r="CD851" s="91"/>
      <c r="CE851" s="91"/>
      <c r="CF851" s="91"/>
      <c r="CG851" s="41"/>
      <c r="CH851" s="41"/>
      <c r="CI851" s="41"/>
      <c r="CJ851" s="41"/>
      <c r="CK851" s="4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6"/>
      <c r="DB851" s="96"/>
      <c r="DC851" s="96"/>
      <c r="DD851" s="96"/>
      <c r="DE851" s="96"/>
      <c r="DF851" s="96"/>
      <c r="DG851" s="91"/>
      <c r="DH851" s="91"/>
      <c r="DI851" s="91"/>
      <c r="DJ851" s="91"/>
      <c r="DK851" s="96"/>
      <c r="DL851" s="96"/>
      <c r="DM851" s="96"/>
      <c r="DN851" s="96"/>
      <c r="DO851" s="96"/>
      <c r="DP851" s="96"/>
      <c r="DQ851" s="96"/>
      <c r="DR851" s="96"/>
      <c r="DS851" s="96"/>
      <c r="DT851" s="96"/>
      <c r="DU851" s="91"/>
      <c r="DV851" s="91"/>
      <c r="DW851" s="91"/>
      <c r="DX851" s="91"/>
      <c r="DY851" s="91"/>
      <c r="DZ851" s="91"/>
      <c r="EA851" s="91"/>
      <c r="EB851" s="91"/>
      <c r="EC851" s="91"/>
      <c r="ED851" s="91"/>
      <c r="EE851" s="91"/>
      <c r="EF851" s="91"/>
      <c r="EG851" s="91"/>
      <c r="EH851" s="91"/>
      <c r="EI851" s="91"/>
      <c r="EJ851" s="91"/>
      <c r="EK851" s="91"/>
      <c r="EL851" s="91"/>
      <c r="EM851" s="91"/>
      <c r="EN851" s="91"/>
      <c r="EO851" s="91"/>
      <c r="EP851" s="91"/>
      <c r="EQ851" s="91"/>
      <c r="ER851" s="91"/>
      <c r="ES851" s="91"/>
      <c r="ET851" s="91"/>
      <c r="EU851" s="91"/>
      <c r="EV851" s="91"/>
      <c r="EW851" s="91"/>
      <c r="EX851" s="91"/>
      <c r="EY851" s="104"/>
      <c r="EZ851" s="104"/>
      <c r="FA851" s="104"/>
      <c r="FB851" s="104"/>
      <c r="FC851" s="104"/>
      <c r="FD851" s="104"/>
      <c r="FE851" s="104"/>
      <c r="FF851" s="105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</row>
    <row r="852" spans="1:208" ht="14.25" customHeight="1" x14ac:dyDescent="0.2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4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41"/>
      <c r="BE852" s="91"/>
      <c r="BF852" s="91"/>
      <c r="BG852" s="91"/>
      <c r="BH852" s="91"/>
      <c r="BI852" s="41"/>
      <c r="BJ852" s="91"/>
      <c r="BK852" s="91"/>
      <c r="BL852" s="91"/>
      <c r="BM852" s="91"/>
      <c r="BN852" s="91"/>
      <c r="BO852" s="91"/>
      <c r="BP852" s="91"/>
      <c r="BQ852" s="91"/>
      <c r="BR852" s="41"/>
      <c r="BS852" s="41"/>
      <c r="BT852" s="41"/>
      <c r="BU852" s="41"/>
      <c r="BV852" s="41"/>
      <c r="BW852" s="41"/>
      <c r="BX852" s="91"/>
      <c r="BY852" s="91"/>
      <c r="BZ852" s="91"/>
      <c r="CA852" s="91"/>
      <c r="CB852" s="41"/>
      <c r="CC852" s="91"/>
      <c r="CD852" s="91"/>
      <c r="CE852" s="91"/>
      <c r="CF852" s="91"/>
      <c r="CG852" s="41"/>
      <c r="CH852" s="41"/>
      <c r="CI852" s="41"/>
      <c r="CJ852" s="41"/>
      <c r="CK852" s="4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6"/>
      <c r="DB852" s="96"/>
      <c r="DC852" s="96"/>
      <c r="DD852" s="96"/>
      <c r="DE852" s="96"/>
      <c r="DF852" s="96"/>
      <c r="DG852" s="91"/>
      <c r="DH852" s="91"/>
      <c r="DI852" s="91"/>
      <c r="DJ852" s="91"/>
      <c r="DK852" s="96"/>
      <c r="DL852" s="96"/>
      <c r="DM852" s="96"/>
      <c r="DN852" s="96"/>
      <c r="DO852" s="96"/>
      <c r="DP852" s="96"/>
      <c r="DQ852" s="96"/>
      <c r="DR852" s="96"/>
      <c r="DS852" s="96"/>
      <c r="DT852" s="96"/>
      <c r="DU852" s="91"/>
      <c r="DV852" s="91"/>
      <c r="DW852" s="91"/>
      <c r="DX852" s="91"/>
      <c r="DY852" s="91"/>
      <c r="DZ852" s="91"/>
      <c r="EA852" s="91"/>
      <c r="EB852" s="91"/>
      <c r="EC852" s="91"/>
      <c r="ED852" s="91"/>
      <c r="EE852" s="91"/>
      <c r="EF852" s="91"/>
      <c r="EG852" s="91"/>
      <c r="EH852" s="91"/>
      <c r="EI852" s="91"/>
      <c r="EJ852" s="91"/>
      <c r="EK852" s="91"/>
      <c r="EL852" s="91"/>
      <c r="EM852" s="91"/>
      <c r="EN852" s="91"/>
      <c r="EO852" s="91"/>
      <c r="EP852" s="91"/>
      <c r="EQ852" s="91"/>
      <c r="ER852" s="91"/>
      <c r="ES852" s="91"/>
      <c r="ET852" s="91"/>
      <c r="EU852" s="91"/>
      <c r="EV852" s="91"/>
      <c r="EW852" s="91"/>
      <c r="EX852" s="91"/>
      <c r="EY852" s="104"/>
      <c r="EZ852" s="104"/>
      <c r="FA852" s="104"/>
      <c r="FB852" s="104"/>
      <c r="FC852" s="104"/>
      <c r="FD852" s="104"/>
      <c r="FE852" s="104"/>
      <c r="FF852" s="105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</row>
    <row r="853" spans="1:208" ht="14.25" customHeight="1" x14ac:dyDescent="0.2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4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41"/>
      <c r="BE853" s="91"/>
      <c r="BF853" s="91"/>
      <c r="BG853" s="91"/>
      <c r="BH853" s="91"/>
      <c r="BI853" s="41"/>
      <c r="BJ853" s="91"/>
      <c r="BK853" s="91"/>
      <c r="BL853" s="91"/>
      <c r="BM853" s="91"/>
      <c r="BN853" s="91"/>
      <c r="BO853" s="91"/>
      <c r="BP853" s="91"/>
      <c r="BQ853" s="91"/>
      <c r="BR853" s="41"/>
      <c r="BS853" s="41"/>
      <c r="BT853" s="41"/>
      <c r="BU853" s="41"/>
      <c r="BV853" s="41"/>
      <c r="BW853" s="41"/>
      <c r="BX853" s="91"/>
      <c r="BY853" s="91"/>
      <c r="BZ853" s="91"/>
      <c r="CA853" s="91"/>
      <c r="CB853" s="41"/>
      <c r="CC853" s="91"/>
      <c r="CD853" s="91"/>
      <c r="CE853" s="91"/>
      <c r="CF853" s="91"/>
      <c r="CG853" s="41"/>
      <c r="CH853" s="41"/>
      <c r="CI853" s="41"/>
      <c r="CJ853" s="41"/>
      <c r="CK853" s="4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6"/>
      <c r="DB853" s="96"/>
      <c r="DC853" s="96"/>
      <c r="DD853" s="96"/>
      <c r="DE853" s="96"/>
      <c r="DF853" s="96"/>
      <c r="DG853" s="91"/>
      <c r="DH853" s="91"/>
      <c r="DI853" s="91"/>
      <c r="DJ853" s="91"/>
      <c r="DK853" s="96"/>
      <c r="DL853" s="96"/>
      <c r="DM853" s="96"/>
      <c r="DN853" s="96"/>
      <c r="DO853" s="96"/>
      <c r="DP853" s="96"/>
      <c r="DQ853" s="96"/>
      <c r="DR853" s="96"/>
      <c r="DS853" s="96"/>
      <c r="DT853" s="96"/>
      <c r="DU853" s="91"/>
      <c r="DV853" s="91"/>
      <c r="DW853" s="91"/>
      <c r="DX853" s="91"/>
      <c r="DY853" s="91"/>
      <c r="DZ853" s="91"/>
      <c r="EA853" s="91"/>
      <c r="EB853" s="91"/>
      <c r="EC853" s="91"/>
      <c r="ED853" s="91"/>
      <c r="EE853" s="91"/>
      <c r="EF853" s="91"/>
      <c r="EG853" s="91"/>
      <c r="EH853" s="91"/>
      <c r="EI853" s="91"/>
      <c r="EJ853" s="91"/>
      <c r="EK853" s="91"/>
      <c r="EL853" s="91"/>
      <c r="EM853" s="91"/>
      <c r="EN853" s="91"/>
      <c r="EO853" s="91"/>
      <c r="EP853" s="91"/>
      <c r="EQ853" s="91"/>
      <c r="ER853" s="91"/>
      <c r="ES853" s="91"/>
      <c r="ET853" s="91"/>
      <c r="EU853" s="91"/>
      <c r="EV853" s="91"/>
      <c r="EW853" s="91"/>
      <c r="EX853" s="91"/>
      <c r="EY853" s="104"/>
      <c r="EZ853" s="104"/>
      <c r="FA853" s="104"/>
      <c r="FB853" s="104"/>
      <c r="FC853" s="104"/>
      <c r="FD853" s="104"/>
      <c r="FE853" s="104"/>
      <c r="FF853" s="105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</row>
    <row r="854" spans="1:208" ht="14.25" customHeight="1" x14ac:dyDescent="0.2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4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41"/>
      <c r="BE854" s="91"/>
      <c r="BF854" s="91"/>
      <c r="BG854" s="91"/>
      <c r="BH854" s="91"/>
      <c r="BI854" s="41"/>
      <c r="BJ854" s="91"/>
      <c r="BK854" s="91"/>
      <c r="BL854" s="91"/>
      <c r="BM854" s="91"/>
      <c r="BN854" s="91"/>
      <c r="BO854" s="91"/>
      <c r="BP854" s="91"/>
      <c r="BQ854" s="91"/>
      <c r="BR854" s="41"/>
      <c r="BS854" s="41"/>
      <c r="BT854" s="41"/>
      <c r="BU854" s="41"/>
      <c r="BV854" s="41"/>
      <c r="BW854" s="41"/>
      <c r="BX854" s="91"/>
      <c r="BY854" s="91"/>
      <c r="BZ854" s="91"/>
      <c r="CA854" s="91"/>
      <c r="CB854" s="41"/>
      <c r="CC854" s="91"/>
      <c r="CD854" s="91"/>
      <c r="CE854" s="91"/>
      <c r="CF854" s="91"/>
      <c r="CG854" s="41"/>
      <c r="CH854" s="41"/>
      <c r="CI854" s="41"/>
      <c r="CJ854" s="41"/>
      <c r="CK854" s="4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6"/>
      <c r="DB854" s="96"/>
      <c r="DC854" s="96"/>
      <c r="DD854" s="96"/>
      <c r="DE854" s="96"/>
      <c r="DF854" s="96"/>
      <c r="DG854" s="91"/>
      <c r="DH854" s="91"/>
      <c r="DI854" s="91"/>
      <c r="DJ854" s="91"/>
      <c r="DK854" s="96"/>
      <c r="DL854" s="96"/>
      <c r="DM854" s="96"/>
      <c r="DN854" s="96"/>
      <c r="DO854" s="96"/>
      <c r="DP854" s="96"/>
      <c r="DQ854" s="96"/>
      <c r="DR854" s="96"/>
      <c r="DS854" s="96"/>
      <c r="DT854" s="96"/>
      <c r="DU854" s="91"/>
      <c r="DV854" s="91"/>
      <c r="DW854" s="91"/>
      <c r="DX854" s="91"/>
      <c r="DY854" s="91"/>
      <c r="DZ854" s="91"/>
      <c r="EA854" s="91"/>
      <c r="EB854" s="91"/>
      <c r="EC854" s="91"/>
      <c r="ED854" s="91"/>
      <c r="EE854" s="91"/>
      <c r="EF854" s="91"/>
      <c r="EG854" s="91"/>
      <c r="EH854" s="91"/>
      <c r="EI854" s="91"/>
      <c r="EJ854" s="91"/>
      <c r="EK854" s="91"/>
      <c r="EL854" s="91"/>
      <c r="EM854" s="91"/>
      <c r="EN854" s="91"/>
      <c r="EO854" s="91"/>
      <c r="EP854" s="91"/>
      <c r="EQ854" s="91"/>
      <c r="ER854" s="91"/>
      <c r="ES854" s="91"/>
      <c r="ET854" s="91"/>
      <c r="EU854" s="91"/>
      <c r="EV854" s="91"/>
      <c r="EW854" s="91"/>
      <c r="EX854" s="91"/>
      <c r="EY854" s="104"/>
      <c r="EZ854" s="104"/>
      <c r="FA854" s="104"/>
      <c r="FB854" s="104"/>
      <c r="FC854" s="104"/>
      <c r="FD854" s="104"/>
      <c r="FE854" s="104"/>
      <c r="FF854" s="105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</row>
    <row r="855" spans="1:208" ht="14.25" customHeight="1" x14ac:dyDescent="0.2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4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41"/>
      <c r="BE855" s="91"/>
      <c r="BF855" s="91"/>
      <c r="BG855" s="91"/>
      <c r="BH855" s="91"/>
      <c r="BI855" s="41"/>
      <c r="BJ855" s="91"/>
      <c r="BK855" s="91"/>
      <c r="BL855" s="91"/>
      <c r="BM855" s="91"/>
      <c r="BN855" s="91"/>
      <c r="BO855" s="91"/>
      <c r="BP855" s="91"/>
      <c r="BQ855" s="91"/>
      <c r="BR855" s="41"/>
      <c r="BS855" s="41"/>
      <c r="BT855" s="41"/>
      <c r="BU855" s="41"/>
      <c r="BV855" s="41"/>
      <c r="BW855" s="41"/>
      <c r="BX855" s="91"/>
      <c r="BY855" s="91"/>
      <c r="BZ855" s="91"/>
      <c r="CA855" s="91"/>
      <c r="CB855" s="41"/>
      <c r="CC855" s="91"/>
      <c r="CD855" s="91"/>
      <c r="CE855" s="91"/>
      <c r="CF855" s="91"/>
      <c r="CG855" s="41"/>
      <c r="CH855" s="41"/>
      <c r="CI855" s="41"/>
      <c r="CJ855" s="41"/>
      <c r="CK855" s="4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6"/>
      <c r="DB855" s="96"/>
      <c r="DC855" s="96"/>
      <c r="DD855" s="96"/>
      <c r="DE855" s="96"/>
      <c r="DF855" s="96"/>
      <c r="DG855" s="91"/>
      <c r="DH855" s="91"/>
      <c r="DI855" s="91"/>
      <c r="DJ855" s="91"/>
      <c r="DK855" s="96"/>
      <c r="DL855" s="96"/>
      <c r="DM855" s="96"/>
      <c r="DN855" s="96"/>
      <c r="DO855" s="96"/>
      <c r="DP855" s="96"/>
      <c r="DQ855" s="96"/>
      <c r="DR855" s="96"/>
      <c r="DS855" s="96"/>
      <c r="DT855" s="96"/>
      <c r="DU855" s="91"/>
      <c r="DV855" s="91"/>
      <c r="DW855" s="91"/>
      <c r="DX855" s="91"/>
      <c r="DY855" s="91"/>
      <c r="DZ855" s="91"/>
      <c r="EA855" s="91"/>
      <c r="EB855" s="91"/>
      <c r="EC855" s="91"/>
      <c r="ED855" s="91"/>
      <c r="EE855" s="91"/>
      <c r="EF855" s="91"/>
      <c r="EG855" s="91"/>
      <c r="EH855" s="91"/>
      <c r="EI855" s="91"/>
      <c r="EJ855" s="91"/>
      <c r="EK855" s="91"/>
      <c r="EL855" s="91"/>
      <c r="EM855" s="91"/>
      <c r="EN855" s="91"/>
      <c r="EO855" s="91"/>
      <c r="EP855" s="91"/>
      <c r="EQ855" s="91"/>
      <c r="ER855" s="91"/>
      <c r="ES855" s="91"/>
      <c r="ET855" s="91"/>
      <c r="EU855" s="91"/>
      <c r="EV855" s="91"/>
      <c r="EW855" s="91"/>
      <c r="EX855" s="91"/>
      <c r="EY855" s="104"/>
      <c r="EZ855" s="104"/>
      <c r="FA855" s="104"/>
      <c r="FB855" s="104"/>
      <c r="FC855" s="104"/>
      <c r="FD855" s="104"/>
      <c r="FE855" s="104"/>
      <c r="FF855" s="105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</row>
    <row r="856" spans="1:208" ht="14.25" customHeight="1" x14ac:dyDescent="0.2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4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41"/>
      <c r="BE856" s="91"/>
      <c r="BF856" s="91"/>
      <c r="BG856" s="91"/>
      <c r="BH856" s="91"/>
      <c r="BI856" s="41"/>
      <c r="BJ856" s="91"/>
      <c r="BK856" s="91"/>
      <c r="BL856" s="91"/>
      <c r="BM856" s="91"/>
      <c r="BN856" s="91"/>
      <c r="BO856" s="91"/>
      <c r="BP856" s="91"/>
      <c r="BQ856" s="91"/>
      <c r="BR856" s="41"/>
      <c r="BS856" s="41"/>
      <c r="BT856" s="41"/>
      <c r="BU856" s="41"/>
      <c r="BV856" s="41"/>
      <c r="BW856" s="41"/>
      <c r="BX856" s="91"/>
      <c r="BY856" s="91"/>
      <c r="BZ856" s="91"/>
      <c r="CA856" s="91"/>
      <c r="CB856" s="41"/>
      <c r="CC856" s="91"/>
      <c r="CD856" s="91"/>
      <c r="CE856" s="91"/>
      <c r="CF856" s="91"/>
      <c r="CG856" s="41"/>
      <c r="CH856" s="41"/>
      <c r="CI856" s="41"/>
      <c r="CJ856" s="41"/>
      <c r="CK856" s="4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6"/>
      <c r="DB856" s="96"/>
      <c r="DC856" s="96"/>
      <c r="DD856" s="96"/>
      <c r="DE856" s="96"/>
      <c r="DF856" s="96"/>
      <c r="DG856" s="91"/>
      <c r="DH856" s="91"/>
      <c r="DI856" s="91"/>
      <c r="DJ856" s="91"/>
      <c r="DK856" s="96"/>
      <c r="DL856" s="96"/>
      <c r="DM856" s="96"/>
      <c r="DN856" s="96"/>
      <c r="DO856" s="96"/>
      <c r="DP856" s="96"/>
      <c r="DQ856" s="96"/>
      <c r="DR856" s="96"/>
      <c r="DS856" s="96"/>
      <c r="DT856" s="96"/>
      <c r="DU856" s="91"/>
      <c r="DV856" s="91"/>
      <c r="DW856" s="91"/>
      <c r="DX856" s="91"/>
      <c r="DY856" s="91"/>
      <c r="DZ856" s="91"/>
      <c r="EA856" s="91"/>
      <c r="EB856" s="91"/>
      <c r="EC856" s="91"/>
      <c r="ED856" s="91"/>
      <c r="EE856" s="91"/>
      <c r="EF856" s="91"/>
      <c r="EG856" s="91"/>
      <c r="EH856" s="91"/>
      <c r="EI856" s="91"/>
      <c r="EJ856" s="91"/>
      <c r="EK856" s="91"/>
      <c r="EL856" s="91"/>
      <c r="EM856" s="91"/>
      <c r="EN856" s="91"/>
      <c r="EO856" s="91"/>
      <c r="EP856" s="91"/>
      <c r="EQ856" s="91"/>
      <c r="ER856" s="91"/>
      <c r="ES856" s="91"/>
      <c r="ET856" s="91"/>
      <c r="EU856" s="91"/>
      <c r="EV856" s="91"/>
      <c r="EW856" s="91"/>
      <c r="EX856" s="91"/>
      <c r="EY856" s="104"/>
      <c r="EZ856" s="104"/>
      <c r="FA856" s="104"/>
      <c r="FB856" s="104"/>
      <c r="FC856" s="104"/>
      <c r="FD856" s="104"/>
      <c r="FE856" s="104"/>
      <c r="FF856" s="105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</row>
    <row r="857" spans="1:208" ht="14.25" customHeight="1" x14ac:dyDescent="0.2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4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41"/>
      <c r="BE857" s="91"/>
      <c r="BF857" s="91"/>
      <c r="BG857" s="91"/>
      <c r="BH857" s="91"/>
      <c r="BI857" s="41"/>
      <c r="BJ857" s="91"/>
      <c r="BK857" s="91"/>
      <c r="BL857" s="91"/>
      <c r="BM857" s="91"/>
      <c r="BN857" s="91"/>
      <c r="BO857" s="91"/>
      <c r="BP857" s="91"/>
      <c r="BQ857" s="91"/>
      <c r="BR857" s="41"/>
      <c r="BS857" s="41"/>
      <c r="BT857" s="41"/>
      <c r="BU857" s="41"/>
      <c r="BV857" s="41"/>
      <c r="BW857" s="41"/>
      <c r="BX857" s="91"/>
      <c r="BY857" s="91"/>
      <c r="BZ857" s="91"/>
      <c r="CA857" s="91"/>
      <c r="CB857" s="41"/>
      <c r="CC857" s="91"/>
      <c r="CD857" s="91"/>
      <c r="CE857" s="91"/>
      <c r="CF857" s="91"/>
      <c r="CG857" s="41"/>
      <c r="CH857" s="41"/>
      <c r="CI857" s="41"/>
      <c r="CJ857" s="41"/>
      <c r="CK857" s="4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6"/>
      <c r="DB857" s="96"/>
      <c r="DC857" s="96"/>
      <c r="DD857" s="96"/>
      <c r="DE857" s="96"/>
      <c r="DF857" s="96"/>
      <c r="DG857" s="91"/>
      <c r="DH857" s="91"/>
      <c r="DI857" s="91"/>
      <c r="DJ857" s="91"/>
      <c r="DK857" s="96"/>
      <c r="DL857" s="96"/>
      <c r="DM857" s="96"/>
      <c r="DN857" s="96"/>
      <c r="DO857" s="96"/>
      <c r="DP857" s="96"/>
      <c r="DQ857" s="96"/>
      <c r="DR857" s="96"/>
      <c r="DS857" s="96"/>
      <c r="DT857" s="96"/>
      <c r="DU857" s="91"/>
      <c r="DV857" s="91"/>
      <c r="DW857" s="91"/>
      <c r="DX857" s="91"/>
      <c r="DY857" s="91"/>
      <c r="DZ857" s="91"/>
      <c r="EA857" s="91"/>
      <c r="EB857" s="91"/>
      <c r="EC857" s="91"/>
      <c r="ED857" s="91"/>
      <c r="EE857" s="91"/>
      <c r="EF857" s="91"/>
      <c r="EG857" s="91"/>
      <c r="EH857" s="91"/>
      <c r="EI857" s="91"/>
      <c r="EJ857" s="91"/>
      <c r="EK857" s="91"/>
      <c r="EL857" s="91"/>
      <c r="EM857" s="91"/>
      <c r="EN857" s="91"/>
      <c r="EO857" s="91"/>
      <c r="EP857" s="91"/>
      <c r="EQ857" s="91"/>
      <c r="ER857" s="91"/>
      <c r="ES857" s="91"/>
      <c r="ET857" s="91"/>
      <c r="EU857" s="91"/>
      <c r="EV857" s="91"/>
      <c r="EW857" s="91"/>
      <c r="EX857" s="91"/>
      <c r="EY857" s="104"/>
      <c r="EZ857" s="104"/>
      <c r="FA857" s="104"/>
      <c r="FB857" s="104"/>
      <c r="FC857" s="104"/>
      <c r="FD857" s="104"/>
      <c r="FE857" s="104"/>
      <c r="FF857" s="105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</row>
    <row r="858" spans="1:208" ht="14.25" customHeight="1" x14ac:dyDescent="0.2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4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41"/>
      <c r="BE858" s="91"/>
      <c r="BF858" s="91"/>
      <c r="BG858" s="91"/>
      <c r="BH858" s="91"/>
      <c r="BI858" s="41"/>
      <c r="BJ858" s="91"/>
      <c r="BK858" s="91"/>
      <c r="BL858" s="91"/>
      <c r="BM858" s="91"/>
      <c r="BN858" s="91"/>
      <c r="BO858" s="91"/>
      <c r="BP858" s="91"/>
      <c r="BQ858" s="91"/>
      <c r="BR858" s="41"/>
      <c r="BS858" s="41"/>
      <c r="BT858" s="41"/>
      <c r="BU858" s="41"/>
      <c r="BV858" s="41"/>
      <c r="BW858" s="41"/>
      <c r="BX858" s="91"/>
      <c r="BY858" s="91"/>
      <c r="BZ858" s="91"/>
      <c r="CA858" s="91"/>
      <c r="CB858" s="41"/>
      <c r="CC858" s="91"/>
      <c r="CD858" s="91"/>
      <c r="CE858" s="91"/>
      <c r="CF858" s="91"/>
      <c r="CG858" s="41"/>
      <c r="CH858" s="41"/>
      <c r="CI858" s="41"/>
      <c r="CJ858" s="41"/>
      <c r="CK858" s="4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6"/>
      <c r="DB858" s="96"/>
      <c r="DC858" s="96"/>
      <c r="DD858" s="96"/>
      <c r="DE858" s="96"/>
      <c r="DF858" s="96"/>
      <c r="DG858" s="91"/>
      <c r="DH858" s="91"/>
      <c r="DI858" s="91"/>
      <c r="DJ858" s="91"/>
      <c r="DK858" s="96"/>
      <c r="DL858" s="96"/>
      <c r="DM858" s="96"/>
      <c r="DN858" s="96"/>
      <c r="DO858" s="96"/>
      <c r="DP858" s="96"/>
      <c r="DQ858" s="96"/>
      <c r="DR858" s="96"/>
      <c r="DS858" s="96"/>
      <c r="DT858" s="96"/>
      <c r="DU858" s="91"/>
      <c r="DV858" s="91"/>
      <c r="DW858" s="91"/>
      <c r="DX858" s="91"/>
      <c r="DY858" s="91"/>
      <c r="DZ858" s="91"/>
      <c r="EA858" s="91"/>
      <c r="EB858" s="91"/>
      <c r="EC858" s="91"/>
      <c r="ED858" s="91"/>
      <c r="EE858" s="91"/>
      <c r="EF858" s="91"/>
      <c r="EG858" s="91"/>
      <c r="EH858" s="91"/>
      <c r="EI858" s="91"/>
      <c r="EJ858" s="91"/>
      <c r="EK858" s="91"/>
      <c r="EL858" s="91"/>
      <c r="EM858" s="91"/>
      <c r="EN858" s="91"/>
      <c r="EO858" s="91"/>
      <c r="EP858" s="91"/>
      <c r="EQ858" s="91"/>
      <c r="ER858" s="91"/>
      <c r="ES858" s="91"/>
      <c r="ET858" s="91"/>
      <c r="EU858" s="91"/>
      <c r="EV858" s="91"/>
      <c r="EW858" s="91"/>
      <c r="EX858" s="91"/>
      <c r="EY858" s="104"/>
      <c r="EZ858" s="104"/>
      <c r="FA858" s="104"/>
      <c r="FB858" s="104"/>
      <c r="FC858" s="104"/>
      <c r="FD858" s="104"/>
      <c r="FE858" s="104"/>
      <c r="FF858" s="105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</row>
    <row r="859" spans="1:208" ht="14.25" customHeight="1" x14ac:dyDescent="0.2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4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41"/>
      <c r="BE859" s="91"/>
      <c r="BF859" s="91"/>
      <c r="BG859" s="91"/>
      <c r="BH859" s="91"/>
      <c r="BI859" s="41"/>
      <c r="BJ859" s="91"/>
      <c r="BK859" s="91"/>
      <c r="BL859" s="91"/>
      <c r="BM859" s="91"/>
      <c r="BN859" s="91"/>
      <c r="BO859" s="91"/>
      <c r="BP859" s="91"/>
      <c r="BQ859" s="91"/>
      <c r="BR859" s="41"/>
      <c r="BS859" s="41"/>
      <c r="BT859" s="41"/>
      <c r="BU859" s="41"/>
      <c r="BV859" s="41"/>
      <c r="BW859" s="41"/>
      <c r="BX859" s="91"/>
      <c r="BY859" s="91"/>
      <c r="BZ859" s="91"/>
      <c r="CA859" s="91"/>
      <c r="CB859" s="41"/>
      <c r="CC859" s="91"/>
      <c r="CD859" s="91"/>
      <c r="CE859" s="91"/>
      <c r="CF859" s="91"/>
      <c r="CG859" s="41"/>
      <c r="CH859" s="41"/>
      <c r="CI859" s="41"/>
      <c r="CJ859" s="41"/>
      <c r="CK859" s="4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6"/>
      <c r="DB859" s="96"/>
      <c r="DC859" s="96"/>
      <c r="DD859" s="96"/>
      <c r="DE859" s="96"/>
      <c r="DF859" s="96"/>
      <c r="DG859" s="91"/>
      <c r="DH859" s="91"/>
      <c r="DI859" s="91"/>
      <c r="DJ859" s="91"/>
      <c r="DK859" s="96"/>
      <c r="DL859" s="96"/>
      <c r="DM859" s="96"/>
      <c r="DN859" s="96"/>
      <c r="DO859" s="96"/>
      <c r="DP859" s="96"/>
      <c r="DQ859" s="96"/>
      <c r="DR859" s="96"/>
      <c r="DS859" s="96"/>
      <c r="DT859" s="96"/>
      <c r="DU859" s="91"/>
      <c r="DV859" s="91"/>
      <c r="DW859" s="91"/>
      <c r="DX859" s="91"/>
      <c r="DY859" s="91"/>
      <c r="DZ859" s="91"/>
      <c r="EA859" s="91"/>
      <c r="EB859" s="91"/>
      <c r="EC859" s="91"/>
      <c r="ED859" s="91"/>
      <c r="EE859" s="91"/>
      <c r="EF859" s="91"/>
      <c r="EG859" s="91"/>
      <c r="EH859" s="91"/>
      <c r="EI859" s="91"/>
      <c r="EJ859" s="91"/>
      <c r="EK859" s="91"/>
      <c r="EL859" s="91"/>
      <c r="EM859" s="91"/>
      <c r="EN859" s="91"/>
      <c r="EO859" s="91"/>
      <c r="EP859" s="91"/>
      <c r="EQ859" s="91"/>
      <c r="ER859" s="91"/>
      <c r="ES859" s="91"/>
      <c r="ET859" s="91"/>
      <c r="EU859" s="91"/>
      <c r="EV859" s="91"/>
      <c r="EW859" s="91"/>
      <c r="EX859" s="91"/>
      <c r="EY859" s="104"/>
      <c r="EZ859" s="104"/>
      <c r="FA859" s="104"/>
      <c r="FB859" s="104"/>
      <c r="FC859" s="104"/>
      <c r="FD859" s="104"/>
      <c r="FE859" s="104"/>
      <c r="FF859" s="105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</row>
    <row r="860" spans="1:208" ht="14.25" customHeight="1" x14ac:dyDescent="0.2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4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41"/>
      <c r="BE860" s="91"/>
      <c r="BF860" s="91"/>
      <c r="BG860" s="91"/>
      <c r="BH860" s="91"/>
      <c r="BI860" s="41"/>
      <c r="BJ860" s="91"/>
      <c r="BK860" s="91"/>
      <c r="BL860" s="91"/>
      <c r="BM860" s="91"/>
      <c r="BN860" s="91"/>
      <c r="BO860" s="91"/>
      <c r="BP860" s="91"/>
      <c r="BQ860" s="91"/>
      <c r="BR860" s="41"/>
      <c r="BS860" s="41"/>
      <c r="BT860" s="41"/>
      <c r="BU860" s="41"/>
      <c r="BV860" s="41"/>
      <c r="BW860" s="41"/>
      <c r="BX860" s="91"/>
      <c r="BY860" s="91"/>
      <c r="BZ860" s="91"/>
      <c r="CA860" s="91"/>
      <c r="CB860" s="41"/>
      <c r="CC860" s="91"/>
      <c r="CD860" s="91"/>
      <c r="CE860" s="91"/>
      <c r="CF860" s="91"/>
      <c r="CG860" s="41"/>
      <c r="CH860" s="41"/>
      <c r="CI860" s="41"/>
      <c r="CJ860" s="41"/>
      <c r="CK860" s="4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6"/>
      <c r="DB860" s="96"/>
      <c r="DC860" s="96"/>
      <c r="DD860" s="96"/>
      <c r="DE860" s="96"/>
      <c r="DF860" s="96"/>
      <c r="DG860" s="91"/>
      <c r="DH860" s="91"/>
      <c r="DI860" s="91"/>
      <c r="DJ860" s="91"/>
      <c r="DK860" s="96"/>
      <c r="DL860" s="96"/>
      <c r="DM860" s="96"/>
      <c r="DN860" s="96"/>
      <c r="DO860" s="96"/>
      <c r="DP860" s="96"/>
      <c r="DQ860" s="96"/>
      <c r="DR860" s="96"/>
      <c r="DS860" s="96"/>
      <c r="DT860" s="96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  <c r="EJ860" s="9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104"/>
      <c r="EZ860" s="104"/>
      <c r="FA860" s="104"/>
      <c r="FB860" s="104"/>
      <c r="FC860" s="104"/>
      <c r="FD860" s="104"/>
      <c r="FE860" s="104"/>
      <c r="FF860" s="105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</row>
    <row r="861" spans="1:208" ht="14.25" customHeight="1" x14ac:dyDescent="0.2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4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41"/>
      <c r="BE861" s="91"/>
      <c r="BF861" s="91"/>
      <c r="BG861" s="91"/>
      <c r="BH861" s="91"/>
      <c r="BI861" s="41"/>
      <c r="BJ861" s="91"/>
      <c r="BK861" s="91"/>
      <c r="BL861" s="91"/>
      <c r="BM861" s="91"/>
      <c r="BN861" s="91"/>
      <c r="BO861" s="91"/>
      <c r="BP861" s="91"/>
      <c r="BQ861" s="91"/>
      <c r="BR861" s="41"/>
      <c r="BS861" s="41"/>
      <c r="BT861" s="41"/>
      <c r="BU861" s="41"/>
      <c r="BV861" s="41"/>
      <c r="BW861" s="41"/>
      <c r="BX861" s="91"/>
      <c r="BY861" s="91"/>
      <c r="BZ861" s="91"/>
      <c r="CA861" s="91"/>
      <c r="CB861" s="41"/>
      <c r="CC861" s="91"/>
      <c r="CD861" s="91"/>
      <c r="CE861" s="91"/>
      <c r="CF861" s="91"/>
      <c r="CG861" s="41"/>
      <c r="CH861" s="41"/>
      <c r="CI861" s="41"/>
      <c r="CJ861" s="41"/>
      <c r="CK861" s="4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6"/>
      <c r="DB861" s="96"/>
      <c r="DC861" s="96"/>
      <c r="DD861" s="96"/>
      <c r="DE861" s="96"/>
      <c r="DF861" s="96"/>
      <c r="DG861" s="91"/>
      <c r="DH861" s="91"/>
      <c r="DI861" s="91"/>
      <c r="DJ861" s="91"/>
      <c r="DK861" s="96"/>
      <c r="DL861" s="96"/>
      <c r="DM861" s="96"/>
      <c r="DN861" s="96"/>
      <c r="DO861" s="96"/>
      <c r="DP861" s="96"/>
      <c r="DQ861" s="96"/>
      <c r="DR861" s="96"/>
      <c r="DS861" s="96"/>
      <c r="DT861" s="96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  <c r="EJ861" s="9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104"/>
      <c r="EZ861" s="104"/>
      <c r="FA861" s="104"/>
      <c r="FB861" s="104"/>
      <c r="FC861" s="104"/>
      <c r="FD861" s="104"/>
      <c r="FE861" s="104"/>
      <c r="FF861" s="105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</row>
    <row r="862" spans="1:208" ht="14.25" customHeight="1" x14ac:dyDescent="0.2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4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41"/>
      <c r="BE862" s="91"/>
      <c r="BF862" s="91"/>
      <c r="BG862" s="91"/>
      <c r="BH862" s="91"/>
      <c r="BI862" s="41"/>
      <c r="BJ862" s="91"/>
      <c r="BK862" s="91"/>
      <c r="BL862" s="91"/>
      <c r="BM862" s="91"/>
      <c r="BN862" s="91"/>
      <c r="BO862" s="91"/>
      <c r="BP862" s="91"/>
      <c r="BQ862" s="91"/>
      <c r="BR862" s="41"/>
      <c r="BS862" s="41"/>
      <c r="BT862" s="41"/>
      <c r="BU862" s="41"/>
      <c r="BV862" s="41"/>
      <c r="BW862" s="41"/>
      <c r="BX862" s="91"/>
      <c r="BY862" s="91"/>
      <c r="BZ862" s="91"/>
      <c r="CA862" s="91"/>
      <c r="CB862" s="41"/>
      <c r="CC862" s="91"/>
      <c r="CD862" s="91"/>
      <c r="CE862" s="91"/>
      <c r="CF862" s="91"/>
      <c r="CG862" s="41"/>
      <c r="CH862" s="41"/>
      <c r="CI862" s="41"/>
      <c r="CJ862" s="41"/>
      <c r="CK862" s="4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6"/>
      <c r="DB862" s="96"/>
      <c r="DC862" s="96"/>
      <c r="DD862" s="96"/>
      <c r="DE862" s="96"/>
      <c r="DF862" s="96"/>
      <c r="DG862" s="91"/>
      <c r="DH862" s="91"/>
      <c r="DI862" s="91"/>
      <c r="DJ862" s="91"/>
      <c r="DK862" s="96"/>
      <c r="DL862" s="96"/>
      <c r="DM862" s="96"/>
      <c r="DN862" s="96"/>
      <c r="DO862" s="96"/>
      <c r="DP862" s="96"/>
      <c r="DQ862" s="96"/>
      <c r="DR862" s="96"/>
      <c r="DS862" s="96"/>
      <c r="DT862" s="96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  <c r="EJ862" s="91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104"/>
      <c r="EZ862" s="104"/>
      <c r="FA862" s="104"/>
      <c r="FB862" s="104"/>
      <c r="FC862" s="104"/>
      <c r="FD862" s="104"/>
      <c r="FE862" s="104"/>
      <c r="FF862" s="105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</row>
    <row r="863" spans="1:208" ht="14.25" customHeight="1" x14ac:dyDescent="0.2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4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41"/>
      <c r="BE863" s="91"/>
      <c r="BF863" s="91"/>
      <c r="BG863" s="91"/>
      <c r="BH863" s="91"/>
      <c r="BI863" s="41"/>
      <c r="BJ863" s="91"/>
      <c r="BK863" s="91"/>
      <c r="BL863" s="91"/>
      <c r="BM863" s="91"/>
      <c r="BN863" s="91"/>
      <c r="BO863" s="91"/>
      <c r="BP863" s="91"/>
      <c r="BQ863" s="91"/>
      <c r="BR863" s="41"/>
      <c r="BS863" s="41"/>
      <c r="BT863" s="41"/>
      <c r="BU863" s="41"/>
      <c r="BV863" s="41"/>
      <c r="BW863" s="41"/>
      <c r="BX863" s="91"/>
      <c r="BY863" s="91"/>
      <c r="BZ863" s="91"/>
      <c r="CA863" s="91"/>
      <c r="CB863" s="41"/>
      <c r="CC863" s="91"/>
      <c r="CD863" s="91"/>
      <c r="CE863" s="91"/>
      <c r="CF863" s="91"/>
      <c r="CG863" s="41"/>
      <c r="CH863" s="41"/>
      <c r="CI863" s="41"/>
      <c r="CJ863" s="41"/>
      <c r="CK863" s="4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6"/>
      <c r="DB863" s="96"/>
      <c r="DC863" s="96"/>
      <c r="DD863" s="96"/>
      <c r="DE863" s="96"/>
      <c r="DF863" s="96"/>
      <c r="DG863" s="91"/>
      <c r="DH863" s="91"/>
      <c r="DI863" s="91"/>
      <c r="DJ863" s="91"/>
      <c r="DK863" s="96"/>
      <c r="DL863" s="96"/>
      <c r="DM863" s="96"/>
      <c r="DN863" s="96"/>
      <c r="DO863" s="96"/>
      <c r="DP863" s="96"/>
      <c r="DQ863" s="96"/>
      <c r="DR863" s="96"/>
      <c r="DS863" s="96"/>
      <c r="DT863" s="96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  <c r="EJ863" s="9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104"/>
      <c r="EZ863" s="104"/>
      <c r="FA863" s="104"/>
      <c r="FB863" s="104"/>
      <c r="FC863" s="104"/>
      <c r="FD863" s="104"/>
      <c r="FE863" s="104"/>
      <c r="FF863" s="105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</row>
    <row r="864" spans="1:208" ht="14.25" customHeight="1" x14ac:dyDescent="0.2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4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41"/>
      <c r="BE864" s="91"/>
      <c r="BF864" s="91"/>
      <c r="BG864" s="91"/>
      <c r="BH864" s="91"/>
      <c r="BI864" s="41"/>
      <c r="BJ864" s="91"/>
      <c r="BK864" s="91"/>
      <c r="BL864" s="91"/>
      <c r="BM864" s="91"/>
      <c r="BN864" s="91"/>
      <c r="BO864" s="91"/>
      <c r="BP864" s="91"/>
      <c r="BQ864" s="91"/>
      <c r="BR864" s="41"/>
      <c r="BS864" s="41"/>
      <c r="BT864" s="41"/>
      <c r="BU864" s="41"/>
      <c r="BV864" s="41"/>
      <c r="BW864" s="41"/>
      <c r="BX864" s="91"/>
      <c r="BY864" s="91"/>
      <c r="BZ864" s="91"/>
      <c r="CA864" s="91"/>
      <c r="CB864" s="41"/>
      <c r="CC864" s="91"/>
      <c r="CD864" s="91"/>
      <c r="CE864" s="91"/>
      <c r="CF864" s="91"/>
      <c r="CG864" s="41"/>
      <c r="CH864" s="41"/>
      <c r="CI864" s="41"/>
      <c r="CJ864" s="41"/>
      <c r="CK864" s="4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6"/>
      <c r="DB864" s="96"/>
      <c r="DC864" s="96"/>
      <c r="DD864" s="96"/>
      <c r="DE864" s="96"/>
      <c r="DF864" s="96"/>
      <c r="DG864" s="91"/>
      <c r="DH864" s="91"/>
      <c r="DI864" s="91"/>
      <c r="DJ864" s="91"/>
      <c r="DK864" s="96"/>
      <c r="DL864" s="96"/>
      <c r="DM864" s="96"/>
      <c r="DN864" s="96"/>
      <c r="DO864" s="96"/>
      <c r="DP864" s="96"/>
      <c r="DQ864" s="96"/>
      <c r="DR864" s="96"/>
      <c r="DS864" s="96"/>
      <c r="DT864" s="96"/>
      <c r="DU864" s="91"/>
      <c r="DV864" s="91"/>
      <c r="DW864" s="91"/>
      <c r="DX864" s="91"/>
      <c r="DY864" s="91"/>
      <c r="DZ864" s="91"/>
      <c r="EA864" s="91"/>
      <c r="EB864" s="91"/>
      <c r="EC864" s="91"/>
      <c r="ED864" s="91"/>
      <c r="EE864" s="91"/>
      <c r="EF864" s="91"/>
      <c r="EG864" s="91"/>
      <c r="EH864" s="91"/>
      <c r="EI864" s="91"/>
      <c r="EJ864" s="91"/>
      <c r="EK864" s="91"/>
      <c r="EL864" s="91"/>
      <c r="EM864" s="91"/>
      <c r="EN864" s="91"/>
      <c r="EO864" s="91"/>
      <c r="EP864" s="91"/>
      <c r="EQ864" s="91"/>
      <c r="ER864" s="91"/>
      <c r="ES864" s="91"/>
      <c r="ET864" s="91"/>
      <c r="EU864" s="91"/>
      <c r="EV864" s="91"/>
      <c r="EW864" s="91"/>
      <c r="EX864" s="91"/>
      <c r="EY864" s="104"/>
      <c r="EZ864" s="104"/>
      <c r="FA864" s="104"/>
      <c r="FB864" s="104"/>
      <c r="FC864" s="104"/>
      <c r="FD864" s="104"/>
      <c r="FE864" s="104"/>
      <c r="FF864" s="105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</row>
    <row r="865" spans="1:208" ht="14.25" customHeight="1" x14ac:dyDescent="0.2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4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41"/>
      <c r="BE865" s="91"/>
      <c r="BF865" s="91"/>
      <c r="BG865" s="91"/>
      <c r="BH865" s="91"/>
      <c r="BI865" s="41"/>
      <c r="BJ865" s="91"/>
      <c r="BK865" s="91"/>
      <c r="BL865" s="91"/>
      <c r="BM865" s="91"/>
      <c r="BN865" s="91"/>
      <c r="BO865" s="91"/>
      <c r="BP865" s="91"/>
      <c r="BQ865" s="91"/>
      <c r="BR865" s="41"/>
      <c r="BS865" s="41"/>
      <c r="BT865" s="41"/>
      <c r="BU865" s="41"/>
      <c r="BV865" s="41"/>
      <c r="BW865" s="41"/>
      <c r="BX865" s="91"/>
      <c r="BY865" s="91"/>
      <c r="BZ865" s="91"/>
      <c r="CA865" s="91"/>
      <c r="CB865" s="41"/>
      <c r="CC865" s="91"/>
      <c r="CD865" s="91"/>
      <c r="CE865" s="91"/>
      <c r="CF865" s="91"/>
      <c r="CG865" s="41"/>
      <c r="CH865" s="41"/>
      <c r="CI865" s="41"/>
      <c r="CJ865" s="41"/>
      <c r="CK865" s="4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6"/>
      <c r="DB865" s="96"/>
      <c r="DC865" s="96"/>
      <c r="DD865" s="96"/>
      <c r="DE865" s="96"/>
      <c r="DF865" s="96"/>
      <c r="DG865" s="91"/>
      <c r="DH865" s="91"/>
      <c r="DI865" s="91"/>
      <c r="DJ865" s="91"/>
      <c r="DK865" s="96"/>
      <c r="DL865" s="96"/>
      <c r="DM865" s="96"/>
      <c r="DN865" s="96"/>
      <c r="DO865" s="96"/>
      <c r="DP865" s="96"/>
      <c r="DQ865" s="96"/>
      <c r="DR865" s="96"/>
      <c r="DS865" s="96"/>
      <c r="DT865" s="96"/>
      <c r="DU865" s="91"/>
      <c r="DV865" s="91"/>
      <c r="DW865" s="91"/>
      <c r="DX865" s="91"/>
      <c r="DY865" s="91"/>
      <c r="DZ865" s="91"/>
      <c r="EA865" s="91"/>
      <c r="EB865" s="91"/>
      <c r="EC865" s="91"/>
      <c r="ED865" s="91"/>
      <c r="EE865" s="91"/>
      <c r="EF865" s="91"/>
      <c r="EG865" s="91"/>
      <c r="EH865" s="91"/>
      <c r="EI865" s="91"/>
      <c r="EJ865" s="91"/>
      <c r="EK865" s="91"/>
      <c r="EL865" s="91"/>
      <c r="EM865" s="91"/>
      <c r="EN865" s="91"/>
      <c r="EO865" s="91"/>
      <c r="EP865" s="91"/>
      <c r="EQ865" s="91"/>
      <c r="ER865" s="91"/>
      <c r="ES865" s="91"/>
      <c r="ET865" s="91"/>
      <c r="EU865" s="91"/>
      <c r="EV865" s="91"/>
      <c r="EW865" s="91"/>
      <c r="EX865" s="91"/>
      <c r="EY865" s="104"/>
      <c r="EZ865" s="104"/>
      <c r="FA865" s="104"/>
      <c r="FB865" s="104"/>
      <c r="FC865" s="104"/>
      <c r="FD865" s="104"/>
      <c r="FE865" s="104"/>
      <c r="FF865" s="105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</row>
    <row r="866" spans="1:208" ht="14.25" customHeight="1" x14ac:dyDescent="0.2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4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41"/>
      <c r="BE866" s="91"/>
      <c r="BF866" s="91"/>
      <c r="BG866" s="91"/>
      <c r="BH866" s="91"/>
      <c r="BI866" s="41"/>
      <c r="BJ866" s="91"/>
      <c r="BK866" s="91"/>
      <c r="BL866" s="91"/>
      <c r="BM866" s="91"/>
      <c r="BN866" s="91"/>
      <c r="BO866" s="91"/>
      <c r="BP866" s="91"/>
      <c r="BQ866" s="91"/>
      <c r="BR866" s="41"/>
      <c r="BS866" s="41"/>
      <c r="BT866" s="41"/>
      <c r="BU866" s="41"/>
      <c r="BV866" s="41"/>
      <c r="BW866" s="41"/>
      <c r="BX866" s="91"/>
      <c r="BY866" s="91"/>
      <c r="BZ866" s="91"/>
      <c r="CA866" s="91"/>
      <c r="CB866" s="41"/>
      <c r="CC866" s="91"/>
      <c r="CD866" s="91"/>
      <c r="CE866" s="91"/>
      <c r="CF866" s="91"/>
      <c r="CG866" s="41"/>
      <c r="CH866" s="41"/>
      <c r="CI866" s="41"/>
      <c r="CJ866" s="41"/>
      <c r="CK866" s="4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6"/>
      <c r="DB866" s="96"/>
      <c r="DC866" s="96"/>
      <c r="DD866" s="96"/>
      <c r="DE866" s="96"/>
      <c r="DF866" s="96"/>
      <c r="DG866" s="91"/>
      <c r="DH866" s="91"/>
      <c r="DI866" s="91"/>
      <c r="DJ866" s="91"/>
      <c r="DK866" s="96"/>
      <c r="DL866" s="96"/>
      <c r="DM866" s="96"/>
      <c r="DN866" s="96"/>
      <c r="DO866" s="96"/>
      <c r="DP866" s="96"/>
      <c r="DQ866" s="96"/>
      <c r="DR866" s="96"/>
      <c r="DS866" s="96"/>
      <c r="DT866" s="96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  <c r="EJ866" s="9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104"/>
      <c r="EZ866" s="104"/>
      <c r="FA866" s="104"/>
      <c r="FB866" s="104"/>
      <c r="FC866" s="104"/>
      <c r="FD866" s="104"/>
      <c r="FE866" s="104"/>
      <c r="FF866" s="105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</row>
    <row r="867" spans="1:208" ht="14.25" customHeight="1" x14ac:dyDescent="0.2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4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41"/>
      <c r="BE867" s="91"/>
      <c r="BF867" s="91"/>
      <c r="BG867" s="91"/>
      <c r="BH867" s="91"/>
      <c r="BI867" s="41"/>
      <c r="BJ867" s="91"/>
      <c r="BK867" s="91"/>
      <c r="BL867" s="91"/>
      <c r="BM867" s="91"/>
      <c r="BN867" s="91"/>
      <c r="BO867" s="91"/>
      <c r="BP867" s="91"/>
      <c r="BQ867" s="91"/>
      <c r="BR867" s="41"/>
      <c r="BS867" s="41"/>
      <c r="BT867" s="41"/>
      <c r="BU867" s="41"/>
      <c r="BV867" s="41"/>
      <c r="BW867" s="41"/>
      <c r="BX867" s="91"/>
      <c r="BY867" s="91"/>
      <c r="BZ867" s="91"/>
      <c r="CA867" s="91"/>
      <c r="CB867" s="41"/>
      <c r="CC867" s="91"/>
      <c r="CD867" s="91"/>
      <c r="CE867" s="91"/>
      <c r="CF867" s="91"/>
      <c r="CG867" s="41"/>
      <c r="CH867" s="41"/>
      <c r="CI867" s="41"/>
      <c r="CJ867" s="41"/>
      <c r="CK867" s="4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6"/>
      <c r="DB867" s="96"/>
      <c r="DC867" s="96"/>
      <c r="DD867" s="96"/>
      <c r="DE867" s="96"/>
      <c r="DF867" s="96"/>
      <c r="DG867" s="91"/>
      <c r="DH867" s="91"/>
      <c r="DI867" s="91"/>
      <c r="DJ867" s="91"/>
      <c r="DK867" s="96"/>
      <c r="DL867" s="96"/>
      <c r="DM867" s="96"/>
      <c r="DN867" s="96"/>
      <c r="DO867" s="96"/>
      <c r="DP867" s="96"/>
      <c r="DQ867" s="96"/>
      <c r="DR867" s="96"/>
      <c r="DS867" s="96"/>
      <c r="DT867" s="96"/>
      <c r="DU867" s="91"/>
      <c r="DV867" s="91"/>
      <c r="DW867" s="91"/>
      <c r="DX867" s="91"/>
      <c r="DY867" s="91"/>
      <c r="DZ867" s="91"/>
      <c r="EA867" s="91"/>
      <c r="EB867" s="91"/>
      <c r="EC867" s="91"/>
      <c r="ED867" s="91"/>
      <c r="EE867" s="91"/>
      <c r="EF867" s="91"/>
      <c r="EG867" s="91"/>
      <c r="EH867" s="91"/>
      <c r="EI867" s="91"/>
      <c r="EJ867" s="91"/>
      <c r="EK867" s="91"/>
      <c r="EL867" s="91"/>
      <c r="EM867" s="91"/>
      <c r="EN867" s="91"/>
      <c r="EO867" s="91"/>
      <c r="EP867" s="91"/>
      <c r="EQ867" s="91"/>
      <c r="ER867" s="91"/>
      <c r="ES867" s="91"/>
      <c r="ET867" s="91"/>
      <c r="EU867" s="91"/>
      <c r="EV867" s="91"/>
      <c r="EW867" s="91"/>
      <c r="EX867" s="91"/>
      <c r="EY867" s="104"/>
      <c r="EZ867" s="104"/>
      <c r="FA867" s="104"/>
      <c r="FB867" s="104"/>
      <c r="FC867" s="104"/>
      <c r="FD867" s="104"/>
      <c r="FE867" s="104"/>
      <c r="FF867" s="105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</row>
    <row r="868" spans="1:208" ht="14.25" customHeight="1" x14ac:dyDescent="0.2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4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41"/>
      <c r="BE868" s="91"/>
      <c r="BF868" s="91"/>
      <c r="BG868" s="91"/>
      <c r="BH868" s="91"/>
      <c r="BI868" s="41"/>
      <c r="BJ868" s="91"/>
      <c r="BK868" s="91"/>
      <c r="BL868" s="91"/>
      <c r="BM868" s="91"/>
      <c r="BN868" s="91"/>
      <c r="BO868" s="91"/>
      <c r="BP868" s="91"/>
      <c r="BQ868" s="91"/>
      <c r="BR868" s="41"/>
      <c r="BS868" s="41"/>
      <c r="BT868" s="41"/>
      <c r="BU868" s="41"/>
      <c r="BV868" s="41"/>
      <c r="BW868" s="41"/>
      <c r="BX868" s="91"/>
      <c r="BY868" s="91"/>
      <c r="BZ868" s="91"/>
      <c r="CA868" s="91"/>
      <c r="CB868" s="41"/>
      <c r="CC868" s="91"/>
      <c r="CD868" s="91"/>
      <c r="CE868" s="91"/>
      <c r="CF868" s="91"/>
      <c r="CG868" s="41"/>
      <c r="CH868" s="41"/>
      <c r="CI868" s="41"/>
      <c r="CJ868" s="41"/>
      <c r="CK868" s="4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6"/>
      <c r="DB868" s="96"/>
      <c r="DC868" s="96"/>
      <c r="DD868" s="96"/>
      <c r="DE868" s="96"/>
      <c r="DF868" s="96"/>
      <c r="DG868" s="91"/>
      <c r="DH868" s="91"/>
      <c r="DI868" s="91"/>
      <c r="DJ868" s="91"/>
      <c r="DK868" s="96"/>
      <c r="DL868" s="96"/>
      <c r="DM868" s="96"/>
      <c r="DN868" s="96"/>
      <c r="DO868" s="96"/>
      <c r="DP868" s="96"/>
      <c r="DQ868" s="96"/>
      <c r="DR868" s="96"/>
      <c r="DS868" s="96"/>
      <c r="DT868" s="96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  <c r="EJ868" s="9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104"/>
      <c r="EZ868" s="104"/>
      <c r="FA868" s="104"/>
      <c r="FB868" s="104"/>
      <c r="FC868" s="104"/>
      <c r="FD868" s="104"/>
      <c r="FE868" s="104"/>
      <c r="FF868" s="105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</row>
    <row r="869" spans="1:208" ht="14.25" customHeight="1" x14ac:dyDescent="0.2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4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41"/>
      <c r="BE869" s="91"/>
      <c r="BF869" s="91"/>
      <c r="BG869" s="91"/>
      <c r="BH869" s="91"/>
      <c r="BI869" s="41"/>
      <c r="BJ869" s="91"/>
      <c r="BK869" s="91"/>
      <c r="BL869" s="91"/>
      <c r="BM869" s="91"/>
      <c r="BN869" s="91"/>
      <c r="BO869" s="91"/>
      <c r="BP869" s="91"/>
      <c r="BQ869" s="91"/>
      <c r="BR869" s="41"/>
      <c r="BS869" s="41"/>
      <c r="BT869" s="41"/>
      <c r="BU869" s="41"/>
      <c r="BV869" s="41"/>
      <c r="BW869" s="41"/>
      <c r="BX869" s="91"/>
      <c r="BY869" s="91"/>
      <c r="BZ869" s="91"/>
      <c r="CA869" s="91"/>
      <c r="CB869" s="41"/>
      <c r="CC869" s="91"/>
      <c r="CD869" s="91"/>
      <c r="CE869" s="91"/>
      <c r="CF869" s="91"/>
      <c r="CG869" s="41"/>
      <c r="CH869" s="41"/>
      <c r="CI869" s="41"/>
      <c r="CJ869" s="41"/>
      <c r="CK869" s="4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6"/>
      <c r="DB869" s="96"/>
      <c r="DC869" s="96"/>
      <c r="DD869" s="96"/>
      <c r="DE869" s="96"/>
      <c r="DF869" s="96"/>
      <c r="DG869" s="91"/>
      <c r="DH869" s="91"/>
      <c r="DI869" s="91"/>
      <c r="DJ869" s="91"/>
      <c r="DK869" s="96"/>
      <c r="DL869" s="96"/>
      <c r="DM869" s="96"/>
      <c r="DN869" s="96"/>
      <c r="DO869" s="96"/>
      <c r="DP869" s="96"/>
      <c r="DQ869" s="96"/>
      <c r="DR869" s="96"/>
      <c r="DS869" s="96"/>
      <c r="DT869" s="96"/>
      <c r="DU869" s="91"/>
      <c r="DV869" s="91"/>
      <c r="DW869" s="91"/>
      <c r="DX869" s="91"/>
      <c r="DY869" s="91"/>
      <c r="DZ869" s="91"/>
      <c r="EA869" s="91"/>
      <c r="EB869" s="91"/>
      <c r="EC869" s="91"/>
      <c r="ED869" s="91"/>
      <c r="EE869" s="91"/>
      <c r="EF869" s="91"/>
      <c r="EG869" s="91"/>
      <c r="EH869" s="91"/>
      <c r="EI869" s="91"/>
      <c r="EJ869" s="91"/>
      <c r="EK869" s="91"/>
      <c r="EL869" s="91"/>
      <c r="EM869" s="91"/>
      <c r="EN869" s="91"/>
      <c r="EO869" s="91"/>
      <c r="EP869" s="91"/>
      <c r="EQ869" s="91"/>
      <c r="ER869" s="91"/>
      <c r="ES869" s="91"/>
      <c r="ET869" s="91"/>
      <c r="EU869" s="91"/>
      <c r="EV869" s="91"/>
      <c r="EW869" s="91"/>
      <c r="EX869" s="91"/>
      <c r="EY869" s="104"/>
      <c r="EZ869" s="104"/>
      <c r="FA869" s="104"/>
      <c r="FB869" s="104"/>
      <c r="FC869" s="104"/>
      <c r="FD869" s="104"/>
      <c r="FE869" s="104"/>
      <c r="FF869" s="105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</row>
    <row r="870" spans="1:208" ht="14.25" customHeight="1" x14ac:dyDescent="0.2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4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41"/>
      <c r="BE870" s="91"/>
      <c r="BF870" s="91"/>
      <c r="BG870" s="91"/>
      <c r="BH870" s="91"/>
      <c r="BI870" s="41"/>
      <c r="BJ870" s="91"/>
      <c r="BK870" s="91"/>
      <c r="BL870" s="91"/>
      <c r="BM870" s="91"/>
      <c r="BN870" s="91"/>
      <c r="BO870" s="91"/>
      <c r="BP870" s="91"/>
      <c r="BQ870" s="91"/>
      <c r="BR870" s="41"/>
      <c r="BS870" s="41"/>
      <c r="BT870" s="41"/>
      <c r="BU870" s="41"/>
      <c r="BV870" s="41"/>
      <c r="BW870" s="41"/>
      <c r="BX870" s="91"/>
      <c r="BY870" s="91"/>
      <c r="BZ870" s="91"/>
      <c r="CA870" s="91"/>
      <c r="CB870" s="41"/>
      <c r="CC870" s="91"/>
      <c r="CD870" s="91"/>
      <c r="CE870" s="91"/>
      <c r="CF870" s="91"/>
      <c r="CG870" s="41"/>
      <c r="CH870" s="41"/>
      <c r="CI870" s="41"/>
      <c r="CJ870" s="41"/>
      <c r="CK870" s="4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6"/>
      <c r="DB870" s="96"/>
      <c r="DC870" s="96"/>
      <c r="DD870" s="96"/>
      <c r="DE870" s="96"/>
      <c r="DF870" s="96"/>
      <c r="DG870" s="91"/>
      <c r="DH870" s="91"/>
      <c r="DI870" s="91"/>
      <c r="DJ870" s="91"/>
      <c r="DK870" s="96"/>
      <c r="DL870" s="96"/>
      <c r="DM870" s="96"/>
      <c r="DN870" s="96"/>
      <c r="DO870" s="96"/>
      <c r="DP870" s="96"/>
      <c r="DQ870" s="96"/>
      <c r="DR870" s="96"/>
      <c r="DS870" s="96"/>
      <c r="DT870" s="96"/>
      <c r="DU870" s="91"/>
      <c r="DV870" s="91"/>
      <c r="DW870" s="91"/>
      <c r="DX870" s="91"/>
      <c r="DY870" s="91"/>
      <c r="DZ870" s="91"/>
      <c r="EA870" s="91"/>
      <c r="EB870" s="91"/>
      <c r="EC870" s="91"/>
      <c r="ED870" s="91"/>
      <c r="EE870" s="91"/>
      <c r="EF870" s="91"/>
      <c r="EG870" s="91"/>
      <c r="EH870" s="91"/>
      <c r="EI870" s="91"/>
      <c r="EJ870" s="91"/>
      <c r="EK870" s="91"/>
      <c r="EL870" s="91"/>
      <c r="EM870" s="91"/>
      <c r="EN870" s="91"/>
      <c r="EO870" s="91"/>
      <c r="EP870" s="91"/>
      <c r="EQ870" s="91"/>
      <c r="ER870" s="91"/>
      <c r="ES870" s="91"/>
      <c r="ET870" s="91"/>
      <c r="EU870" s="91"/>
      <c r="EV870" s="91"/>
      <c r="EW870" s="91"/>
      <c r="EX870" s="91"/>
      <c r="EY870" s="104"/>
      <c r="EZ870" s="104"/>
      <c r="FA870" s="104"/>
      <c r="FB870" s="104"/>
      <c r="FC870" s="104"/>
      <c r="FD870" s="104"/>
      <c r="FE870" s="104"/>
      <c r="FF870" s="105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</row>
    <row r="871" spans="1:208" ht="14.25" customHeight="1" x14ac:dyDescent="0.2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4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41"/>
      <c r="BE871" s="91"/>
      <c r="BF871" s="91"/>
      <c r="BG871" s="91"/>
      <c r="BH871" s="91"/>
      <c r="BI871" s="41"/>
      <c r="BJ871" s="91"/>
      <c r="BK871" s="91"/>
      <c r="BL871" s="91"/>
      <c r="BM871" s="91"/>
      <c r="BN871" s="91"/>
      <c r="BO871" s="91"/>
      <c r="BP871" s="91"/>
      <c r="BQ871" s="91"/>
      <c r="BR871" s="41"/>
      <c r="BS871" s="41"/>
      <c r="BT871" s="41"/>
      <c r="BU871" s="41"/>
      <c r="BV871" s="41"/>
      <c r="BW871" s="41"/>
      <c r="BX871" s="91"/>
      <c r="BY871" s="91"/>
      <c r="BZ871" s="91"/>
      <c r="CA871" s="91"/>
      <c r="CB871" s="41"/>
      <c r="CC871" s="91"/>
      <c r="CD871" s="91"/>
      <c r="CE871" s="91"/>
      <c r="CF871" s="91"/>
      <c r="CG871" s="41"/>
      <c r="CH871" s="41"/>
      <c r="CI871" s="41"/>
      <c r="CJ871" s="41"/>
      <c r="CK871" s="4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6"/>
      <c r="DB871" s="96"/>
      <c r="DC871" s="96"/>
      <c r="DD871" s="96"/>
      <c r="DE871" s="96"/>
      <c r="DF871" s="96"/>
      <c r="DG871" s="91"/>
      <c r="DH871" s="91"/>
      <c r="DI871" s="91"/>
      <c r="DJ871" s="91"/>
      <c r="DK871" s="96"/>
      <c r="DL871" s="96"/>
      <c r="DM871" s="96"/>
      <c r="DN871" s="96"/>
      <c r="DO871" s="96"/>
      <c r="DP871" s="96"/>
      <c r="DQ871" s="96"/>
      <c r="DR871" s="96"/>
      <c r="DS871" s="96"/>
      <c r="DT871" s="96"/>
      <c r="DU871" s="91"/>
      <c r="DV871" s="91"/>
      <c r="DW871" s="91"/>
      <c r="DX871" s="91"/>
      <c r="DY871" s="91"/>
      <c r="DZ871" s="91"/>
      <c r="EA871" s="91"/>
      <c r="EB871" s="91"/>
      <c r="EC871" s="91"/>
      <c r="ED871" s="91"/>
      <c r="EE871" s="91"/>
      <c r="EF871" s="91"/>
      <c r="EG871" s="91"/>
      <c r="EH871" s="91"/>
      <c r="EI871" s="91"/>
      <c r="EJ871" s="91"/>
      <c r="EK871" s="91"/>
      <c r="EL871" s="91"/>
      <c r="EM871" s="91"/>
      <c r="EN871" s="91"/>
      <c r="EO871" s="91"/>
      <c r="EP871" s="91"/>
      <c r="EQ871" s="91"/>
      <c r="ER871" s="91"/>
      <c r="ES871" s="91"/>
      <c r="ET871" s="91"/>
      <c r="EU871" s="91"/>
      <c r="EV871" s="91"/>
      <c r="EW871" s="91"/>
      <c r="EX871" s="91"/>
      <c r="EY871" s="104"/>
      <c r="EZ871" s="104"/>
      <c r="FA871" s="104"/>
      <c r="FB871" s="104"/>
      <c r="FC871" s="104"/>
      <c r="FD871" s="104"/>
      <c r="FE871" s="104"/>
      <c r="FF871" s="105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</row>
    <row r="872" spans="1:208" ht="14.25" customHeight="1" x14ac:dyDescent="0.2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4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41"/>
      <c r="BE872" s="91"/>
      <c r="BF872" s="91"/>
      <c r="BG872" s="91"/>
      <c r="BH872" s="91"/>
      <c r="BI872" s="41"/>
      <c r="BJ872" s="91"/>
      <c r="BK872" s="91"/>
      <c r="BL872" s="91"/>
      <c r="BM872" s="91"/>
      <c r="BN872" s="91"/>
      <c r="BO872" s="91"/>
      <c r="BP872" s="91"/>
      <c r="BQ872" s="91"/>
      <c r="BR872" s="41"/>
      <c r="BS872" s="41"/>
      <c r="BT872" s="41"/>
      <c r="BU872" s="41"/>
      <c r="BV872" s="41"/>
      <c r="BW872" s="41"/>
      <c r="BX872" s="91"/>
      <c r="BY872" s="91"/>
      <c r="BZ872" s="91"/>
      <c r="CA872" s="91"/>
      <c r="CB872" s="41"/>
      <c r="CC872" s="91"/>
      <c r="CD872" s="91"/>
      <c r="CE872" s="91"/>
      <c r="CF872" s="91"/>
      <c r="CG872" s="41"/>
      <c r="CH872" s="41"/>
      <c r="CI872" s="41"/>
      <c r="CJ872" s="41"/>
      <c r="CK872" s="4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6"/>
      <c r="DB872" s="96"/>
      <c r="DC872" s="96"/>
      <c r="DD872" s="96"/>
      <c r="DE872" s="96"/>
      <c r="DF872" s="96"/>
      <c r="DG872" s="91"/>
      <c r="DH872" s="91"/>
      <c r="DI872" s="91"/>
      <c r="DJ872" s="91"/>
      <c r="DK872" s="96"/>
      <c r="DL872" s="96"/>
      <c r="DM872" s="96"/>
      <c r="DN872" s="96"/>
      <c r="DO872" s="96"/>
      <c r="DP872" s="96"/>
      <c r="DQ872" s="96"/>
      <c r="DR872" s="96"/>
      <c r="DS872" s="96"/>
      <c r="DT872" s="96"/>
      <c r="DU872" s="91"/>
      <c r="DV872" s="91"/>
      <c r="DW872" s="91"/>
      <c r="DX872" s="91"/>
      <c r="DY872" s="91"/>
      <c r="DZ872" s="91"/>
      <c r="EA872" s="91"/>
      <c r="EB872" s="91"/>
      <c r="EC872" s="91"/>
      <c r="ED872" s="91"/>
      <c r="EE872" s="91"/>
      <c r="EF872" s="91"/>
      <c r="EG872" s="91"/>
      <c r="EH872" s="91"/>
      <c r="EI872" s="91"/>
      <c r="EJ872" s="91"/>
      <c r="EK872" s="91"/>
      <c r="EL872" s="91"/>
      <c r="EM872" s="91"/>
      <c r="EN872" s="91"/>
      <c r="EO872" s="91"/>
      <c r="EP872" s="91"/>
      <c r="EQ872" s="91"/>
      <c r="ER872" s="91"/>
      <c r="ES872" s="91"/>
      <c r="ET872" s="91"/>
      <c r="EU872" s="91"/>
      <c r="EV872" s="91"/>
      <c r="EW872" s="91"/>
      <c r="EX872" s="91"/>
      <c r="EY872" s="104"/>
      <c r="EZ872" s="104"/>
      <c r="FA872" s="104"/>
      <c r="FB872" s="104"/>
      <c r="FC872" s="104"/>
      <c r="FD872" s="104"/>
      <c r="FE872" s="104"/>
      <c r="FF872" s="105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</row>
    <row r="873" spans="1:208" ht="14.25" customHeight="1" x14ac:dyDescent="0.2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4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41"/>
      <c r="BE873" s="91"/>
      <c r="BF873" s="91"/>
      <c r="BG873" s="91"/>
      <c r="BH873" s="91"/>
      <c r="BI873" s="41"/>
      <c r="BJ873" s="91"/>
      <c r="BK873" s="91"/>
      <c r="BL873" s="91"/>
      <c r="BM873" s="91"/>
      <c r="BN873" s="91"/>
      <c r="BO873" s="91"/>
      <c r="BP873" s="91"/>
      <c r="BQ873" s="91"/>
      <c r="BR873" s="41"/>
      <c r="BS873" s="41"/>
      <c r="BT873" s="41"/>
      <c r="BU873" s="41"/>
      <c r="BV873" s="41"/>
      <c r="BW873" s="41"/>
      <c r="BX873" s="91"/>
      <c r="BY873" s="91"/>
      <c r="BZ873" s="91"/>
      <c r="CA873" s="91"/>
      <c r="CB873" s="41"/>
      <c r="CC873" s="91"/>
      <c r="CD873" s="91"/>
      <c r="CE873" s="91"/>
      <c r="CF873" s="91"/>
      <c r="CG873" s="41"/>
      <c r="CH873" s="41"/>
      <c r="CI873" s="41"/>
      <c r="CJ873" s="41"/>
      <c r="CK873" s="4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6"/>
      <c r="DB873" s="96"/>
      <c r="DC873" s="96"/>
      <c r="DD873" s="96"/>
      <c r="DE873" s="96"/>
      <c r="DF873" s="96"/>
      <c r="DG873" s="91"/>
      <c r="DH873" s="91"/>
      <c r="DI873" s="91"/>
      <c r="DJ873" s="91"/>
      <c r="DK873" s="96"/>
      <c r="DL873" s="96"/>
      <c r="DM873" s="96"/>
      <c r="DN873" s="96"/>
      <c r="DO873" s="96"/>
      <c r="DP873" s="96"/>
      <c r="DQ873" s="96"/>
      <c r="DR873" s="96"/>
      <c r="DS873" s="96"/>
      <c r="DT873" s="96"/>
      <c r="DU873" s="91"/>
      <c r="DV873" s="91"/>
      <c r="DW873" s="91"/>
      <c r="DX873" s="91"/>
      <c r="DY873" s="91"/>
      <c r="DZ873" s="91"/>
      <c r="EA873" s="91"/>
      <c r="EB873" s="91"/>
      <c r="EC873" s="91"/>
      <c r="ED873" s="91"/>
      <c r="EE873" s="91"/>
      <c r="EF873" s="91"/>
      <c r="EG873" s="91"/>
      <c r="EH873" s="91"/>
      <c r="EI873" s="91"/>
      <c r="EJ873" s="91"/>
      <c r="EK873" s="91"/>
      <c r="EL873" s="91"/>
      <c r="EM873" s="91"/>
      <c r="EN873" s="91"/>
      <c r="EO873" s="91"/>
      <c r="EP873" s="91"/>
      <c r="EQ873" s="91"/>
      <c r="ER873" s="91"/>
      <c r="ES873" s="91"/>
      <c r="ET873" s="91"/>
      <c r="EU873" s="91"/>
      <c r="EV873" s="91"/>
      <c r="EW873" s="91"/>
      <c r="EX873" s="91"/>
      <c r="EY873" s="104"/>
      <c r="EZ873" s="104"/>
      <c r="FA873" s="104"/>
      <c r="FB873" s="104"/>
      <c r="FC873" s="104"/>
      <c r="FD873" s="104"/>
      <c r="FE873" s="104"/>
      <c r="FF873" s="105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</row>
    <row r="874" spans="1:208" ht="14.25" customHeight="1" x14ac:dyDescent="0.2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4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41"/>
      <c r="BE874" s="91"/>
      <c r="BF874" s="91"/>
      <c r="BG874" s="91"/>
      <c r="BH874" s="91"/>
      <c r="BI874" s="41"/>
      <c r="BJ874" s="91"/>
      <c r="BK874" s="91"/>
      <c r="BL874" s="91"/>
      <c r="BM874" s="91"/>
      <c r="BN874" s="91"/>
      <c r="BO874" s="91"/>
      <c r="BP874" s="91"/>
      <c r="BQ874" s="91"/>
      <c r="BR874" s="41"/>
      <c r="BS874" s="41"/>
      <c r="BT874" s="41"/>
      <c r="BU874" s="41"/>
      <c r="BV874" s="41"/>
      <c r="BW874" s="41"/>
      <c r="BX874" s="91"/>
      <c r="BY874" s="91"/>
      <c r="BZ874" s="91"/>
      <c r="CA874" s="91"/>
      <c r="CB874" s="41"/>
      <c r="CC874" s="91"/>
      <c r="CD874" s="91"/>
      <c r="CE874" s="91"/>
      <c r="CF874" s="91"/>
      <c r="CG874" s="41"/>
      <c r="CH874" s="41"/>
      <c r="CI874" s="41"/>
      <c r="CJ874" s="41"/>
      <c r="CK874" s="4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6"/>
      <c r="DB874" s="96"/>
      <c r="DC874" s="96"/>
      <c r="DD874" s="96"/>
      <c r="DE874" s="96"/>
      <c r="DF874" s="96"/>
      <c r="DG874" s="91"/>
      <c r="DH874" s="91"/>
      <c r="DI874" s="91"/>
      <c r="DJ874" s="91"/>
      <c r="DK874" s="96"/>
      <c r="DL874" s="96"/>
      <c r="DM874" s="96"/>
      <c r="DN874" s="96"/>
      <c r="DO874" s="96"/>
      <c r="DP874" s="96"/>
      <c r="DQ874" s="96"/>
      <c r="DR874" s="96"/>
      <c r="DS874" s="96"/>
      <c r="DT874" s="96"/>
      <c r="DU874" s="91"/>
      <c r="DV874" s="91"/>
      <c r="DW874" s="91"/>
      <c r="DX874" s="91"/>
      <c r="DY874" s="91"/>
      <c r="DZ874" s="91"/>
      <c r="EA874" s="91"/>
      <c r="EB874" s="91"/>
      <c r="EC874" s="91"/>
      <c r="ED874" s="91"/>
      <c r="EE874" s="91"/>
      <c r="EF874" s="91"/>
      <c r="EG874" s="91"/>
      <c r="EH874" s="91"/>
      <c r="EI874" s="91"/>
      <c r="EJ874" s="91"/>
      <c r="EK874" s="91"/>
      <c r="EL874" s="91"/>
      <c r="EM874" s="91"/>
      <c r="EN874" s="91"/>
      <c r="EO874" s="91"/>
      <c r="EP874" s="91"/>
      <c r="EQ874" s="91"/>
      <c r="ER874" s="91"/>
      <c r="ES874" s="91"/>
      <c r="ET874" s="91"/>
      <c r="EU874" s="91"/>
      <c r="EV874" s="91"/>
      <c r="EW874" s="91"/>
      <c r="EX874" s="91"/>
      <c r="EY874" s="104"/>
      <c r="EZ874" s="104"/>
      <c r="FA874" s="104"/>
      <c r="FB874" s="104"/>
      <c r="FC874" s="104"/>
      <c r="FD874" s="104"/>
      <c r="FE874" s="104"/>
      <c r="FF874" s="105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</row>
    <row r="875" spans="1:208" ht="14.25" customHeight="1" x14ac:dyDescent="0.2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4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41"/>
      <c r="BE875" s="91"/>
      <c r="BF875" s="91"/>
      <c r="BG875" s="91"/>
      <c r="BH875" s="91"/>
      <c r="BI875" s="41"/>
      <c r="BJ875" s="91"/>
      <c r="BK875" s="91"/>
      <c r="BL875" s="91"/>
      <c r="BM875" s="91"/>
      <c r="BN875" s="91"/>
      <c r="BO875" s="91"/>
      <c r="BP875" s="91"/>
      <c r="BQ875" s="91"/>
      <c r="BR875" s="41"/>
      <c r="BS875" s="41"/>
      <c r="BT875" s="41"/>
      <c r="BU875" s="41"/>
      <c r="BV875" s="41"/>
      <c r="BW875" s="41"/>
      <c r="BX875" s="91"/>
      <c r="BY875" s="91"/>
      <c r="BZ875" s="91"/>
      <c r="CA875" s="91"/>
      <c r="CB875" s="41"/>
      <c r="CC875" s="91"/>
      <c r="CD875" s="91"/>
      <c r="CE875" s="91"/>
      <c r="CF875" s="91"/>
      <c r="CG875" s="41"/>
      <c r="CH875" s="41"/>
      <c r="CI875" s="41"/>
      <c r="CJ875" s="41"/>
      <c r="CK875" s="4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6"/>
      <c r="DB875" s="96"/>
      <c r="DC875" s="96"/>
      <c r="DD875" s="96"/>
      <c r="DE875" s="96"/>
      <c r="DF875" s="96"/>
      <c r="DG875" s="91"/>
      <c r="DH875" s="91"/>
      <c r="DI875" s="91"/>
      <c r="DJ875" s="91"/>
      <c r="DK875" s="96"/>
      <c r="DL875" s="96"/>
      <c r="DM875" s="96"/>
      <c r="DN875" s="96"/>
      <c r="DO875" s="96"/>
      <c r="DP875" s="96"/>
      <c r="DQ875" s="96"/>
      <c r="DR875" s="96"/>
      <c r="DS875" s="96"/>
      <c r="DT875" s="96"/>
      <c r="DU875" s="91"/>
      <c r="DV875" s="91"/>
      <c r="DW875" s="91"/>
      <c r="DX875" s="91"/>
      <c r="DY875" s="91"/>
      <c r="DZ875" s="91"/>
      <c r="EA875" s="91"/>
      <c r="EB875" s="91"/>
      <c r="EC875" s="91"/>
      <c r="ED875" s="91"/>
      <c r="EE875" s="91"/>
      <c r="EF875" s="91"/>
      <c r="EG875" s="91"/>
      <c r="EH875" s="91"/>
      <c r="EI875" s="91"/>
      <c r="EJ875" s="91"/>
      <c r="EK875" s="91"/>
      <c r="EL875" s="91"/>
      <c r="EM875" s="91"/>
      <c r="EN875" s="91"/>
      <c r="EO875" s="91"/>
      <c r="EP875" s="91"/>
      <c r="EQ875" s="91"/>
      <c r="ER875" s="91"/>
      <c r="ES875" s="91"/>
      <c r="ET875" s="91"/>
      <c r="EU875" s="91"/>
      <c r="EV875" s="91"/>
      <c r="EW875" s="91"/>
      <c r="EX875" s="91"/>
      <c r="EY875" s="104"/>
      <c r="EZ875" s="104"/>
      <c r="FA875" s="104"/>
      <c r="FB875" s="104"/>
      <c r="FC875" s="104"/>
      <c r="FD875" s="104"/>
      <c r="FE875" s="104"/>
      <c r="FF875" s="105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</row>
    <row r="876" spans="1:208" ht="14.25" customHeight="1" x14ac:dyDescent="0.2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4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41"/>
      <c r="BE876" s="91"/>
      <c r="BF876" s="91"/>
      <c r="BG876" s="91"/>
      <c r="BH876" s="91"/>
      <c r="BI876" s="41"/>
      <c r="BJ876" s="91"/>
      <c r="BK876" s="91"/>
      <c r="BL876" s="91"/>
      <c r="BM876" s="91"/>
      <c r="BN876" s="91"/>
      <c r="BO876" s="91"/>
      <c r="BP876" s="91"/>
      <c r="BQ876" s="91"/>
      <c r="BR876" s="41"/>
      <c r="BS876" s="41"/>
      <c r="BT876" s="41"/>
      <c r="BU876" s="41"/>
      <c r="BV876" s="41"/>
      <c r="BW876" s="41"/>
      <c r="BX876" s="91"/>
      <c r="BY876" s="91"/>
      <c r="BZ876" s="91"/>
      <c r="CA876" s="91"/>
      <c r="CB876" s="41"/>
      <c r="CC876" s="91"/>
      <c r="CD876" s="91"/>
      <c r="CE876" s="91"/>
      <c r="CF876" s="91"/>
      <c r="CG876" s="41"/>
      <c r="CH876" s="41"/>
      <c r="CI876" s="41"/>
      <c r="CJ876" s="41"/>
      <c r="CK876" s="4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6"/>
      <c r="DB876" s="96"/>
      <c r="DC876" s="96"/>
      <c r="DD876" s="96"/>
      <c r="DE876" s="96"/>
      <c r="DF876" s="96"/>
      <c r="DG876" s="91"/>
      <c r="DH876" s="91"/>
      <c r="DI876" s="91"/>
      <c r="DJ876" s="91"/>
      <c r="DK876" s="96"/>
      <c r="DL876" s="96"/>
      <c r="DM876" s="96"/>
      <c r="DN876" s="96"/>
      <c r="DO876" s="96"/>
      <c r="DP876" s="96"/>
      <c r="DQ876" s="96"/>
      <c r="DR876" s="96"/>
      <c r="DS876" s="96"/>
      <c r="DT876" s="96"/>
      <c r="DU876" s="91"/>
      <c r="DV876" s="91"/>
      <c r="DW876" s="91"/>
      <c r="DX876" s="91"/>
      <c r="DY876" s="91"/>
      <c r="DZ876" s="91"/>
      <c r="EA876" s="91"/>
      <c r="EB876" s="91"/>
      <c r="EC876" s="91"/>
      <c r="ED876" s="91"/>
      <c r="EE876" s="91"/>
      <c r="EF876" s="91"/>
      <c r="EG876" s="91"/>
      <c r="EH876" s="91"/>
      <c r="EI876" s="91"/>
      <c r="EJ876" s="91"/>
      <c r="EK876" s="91"/>
      <c r="EL876" s="91"/>
      <c r="EM876" s="91"/>
      <c r="EN876" s="91"/>
      <c r="EO876" s="91"/>
      <c r="EP876" s="91"/>
      <c r="EQ876" s="91"/>
      <c r="ER876" s="91"/>
      <c r="ES876" s="91"/>
      <c r="ET876" s="91"/>
      <c r="EU876" s="91"/>
      <c r="EV876" s="91"/>
      <c r="EW876" s="91"/>
      <c r="EX876" s="91"/>
      <c r="EY876" s="104"/>
      <c r="EZ876" s="104"/>
      <c r="FA876" s="104"/>
      <c r="FB876" s="104"/>
      <c r="FC876" s="104"/>
      <c r="FD876" s="104"/>
      <c r="FE876" s="104"/>
      <c r="FF876" s="105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</row>
    <row r="877" spans="1:208" ht="14.25" customHeight="1" x14ac:dyDescent="0.2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4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41"/>
      <c r="BE877" s="91"/>
      <c r="BF877" s="91"/>
      <c r="BG877" s="91"/>
      <c r="BH877" s="91"/>
      <c r="BI877" s="41"/>
      <c r="BJ877" s="91"/>
      <c r="BK877" s="91"/>
      <c r="BL877" s="91"/>
      <c r="BM877" s="91"/>
      <c r="BN877" s="91"/>
      <c r="BO877" s="91"/>
      <c r="BP877" s="91"/>
      <c r="BQ877" s="91"/>
      <c r="BR877" s="41"/>
      <c r="BS877" s="41"/>
      <c r="BT877" s="41"/>
      <c r="BU877" s="41"/>
      <c r="BV877" s="41"/>
      <c r="BW877" s="41"/>
      <c r="BX877" s="91"/>
      <c r="BY877" s="91"/>
      <c r="BZ877" s="91"/>
      <c r="CA877" s="91"/>
      <c r="CB877" s="41"/>
      <c r="CC877" s="91"/>
      <c r="CD877" s="91"/>
      <c r="CE877" s="91"/>
      <c r="CF877" s="91"/>
      <c r="CG877" s="41"/>
      <c r="CH877" s="41"/>
      <c r="CI877" s="41"/>
      <c r="CJ877" s="41"/>
      <c r="CK877" s="4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6"/>
      <c r="DB877" s="96"/>
      <c r="DC877" s="96"/>
      <c r="DD877" s="96"/>
      <c r="DE877" s="96"/>
      <c r="DF877" s="96"/>
      <c r="DG877" s="91"/>
      <c r="DH877" s="91"/>
      <c r="DI877" s="91"/>
      <c r="DJ877" s="91"/>
      <c r="DK877" s="96"/>
      <c r="DL877" s="96"/>
      <c r="DM877" s="96"/>
      <c r="DN877" s="96"/>
      <c r="DO877" s="96"/>
      <c r="DP877" s="96"/>
      <c r="DQ877" s="96"/>
      <c r="DR877" s="96"/>
      <c r="DS877" s="96"/>
      <c r="DT877" s="96"/>
      <c r="DU877" s="91"/>
      <c r="DV877" s="91"/>
      <c r="DW877" s="91"/>
      <c r="DX877" s="91"/>
      <c r="DY877" s="91"/>
      <c r="DZ877" s="91"/>
      <c r="EA877" s="91"/>
      <c r="EB877" s="91"/>
      <c r="EC877" s="91"/>
      <c r="ED877" s="91"/>
      <c r="EE877" s="91"/>
      <c r="EF877" s="91"/>
      <c r="EG877" s="91"/>
      <c r="EH877" s="91"/>
      <c r="EI877" s="91"/>
      <c r="EJ877" s="91"/>
      <c r="EK877" s="91"/>
      <c r="EL877" s="91"/>
      <c r="EM877" s="91"/>
      <c r="EN877" s="91"/>
      <c r="EO877" s="91"/>
      <c r="EP877" s="91"/>
      <c r="EQ877" s="91"/>
      <c r="ER877" s="91"/>
      <c r="ES877" s="91"/>
      <c r="ET877" s="91"/>
      <c r="EU877" s="91"/>
      <c r="EV877" s="91"/>
      <c r="EW877" s="91"/>
      <c r="EX877" s="91"/>
      <c r="EY877" s="104"/>
      <c r="EZ877" s="104"/>
      <c r="FA877" s="104"/>
      <c r="FB877" s="104"/>
      <c r="FC877" s="104"/>
      <c r="FD877" s="104"/>
      <c r="FE877" s="104"/>
      <c r="FF877" s="105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</row>
    <row r="878" spans="1:208" ht="14.25" customHeight="1" x14ac:dyDescent="0.2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4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41"/>
      <c r="BE878" s="91"/>
      <c r="BF878" s="91"/>
      <c r="BG878" s="91"/>
      <c r="BH878" s="91"/>
      <c r="BI878" s="41"/>
      <c r="BJ878" s="91"/>
      <c r="BK878" s="91"/>
      <c r="BL878" s="91"/>
      <c r="BM878" s="91"/>
      <c r="BN878" s="91"/>
      <c r="BO878" s="91"/>
      <c r="BP878" s="91"/>
      <c r="BQ878" s="91"/>
      <c r="BR878" s="41"/>
      <c r="BS878" s="41"/>
      <c r="BT878" s="41"/>
      <c r="BU878" s="41"/>
      <c r="BV878" s="41"/>
      <c r="BW878" s="41"/>
      <c r="BX878" s="91"/>
      <c r="BY878" s="91"/>
      <c r="BZ878" s="91"/>
      <c r="CA878" s="91"/>
      <c r="CB878" s="41"/>
      <c r="CC878" s="91"/>
      <c r="CD878" s="91"/>
      <c r="CE878" s="91"/>
      <c r="CF878" s="91"/>
      <c r="CG878" s="41"/>
      <c r="CH878" s="41"/>
      <c r="CI878" s="41"/>
      <c r="CJ878" s="41"/>
      <c r="CK878" s="4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6"/>
      <c r="DB878" s="96"/>
      <c r="DC878" s="96"/>
      <c r="DD878" s="96"/>
      <c r="DE878" s="96"/>
      <c r="DF878" s="96"/>
      <c r="DG878" s="91"/>
      <c r="DH878" s="91"/>
      <c r="DI878" s="91"/>
      <c r="DJ878" s="91"/>
      <c r="DK878" s="96"/>
      <c r="DL878" s="96"/>
      <c r="DM878" s="96"/>
      <c r="DN878" s="96"/>
      <c r="DO878" s="96"/>
      <c r="DP878" s="96"/>
      <c r="DQ878" s="96"/>
      <c r="DR878" s="96"/>
      <c r="DS878" s="96"/>
      <c r="DT878" s="96"/>
      <c r="DU878" s="91"/>
      <c r="DV878" s="91"/>
      <c r="DW878" s="91"/>
      <c r="DX878" s="91"/>
      <c r="DY878" s="91"/>
      <c r="DZ878" s="91"/>
      <c r="EA878" s="91"/>
      <c r="EB878" s="91"/>
      <c r="EC878" s="91"/>
      <c r="ED878" s="91"/>
      <c r="EE878" s="91"/>
      <c r="EF878" s="91"/>
      <c r="EG878" s="91"/>
      <c r="EH878" s="91"/>
      <c r="EI878" s="91"/>
      <c r="EJ878" s="91"/>
      <c r="EK878" s="91"/>
      <c r="EL878" s="91"/>
      <c r="EM878" s="91"/>
      <c r="EN878" s="91"/>
      <c r="EO878" s="91"/>
      <c r="EP878" s="91"/>
      <c r="EQ878" s="91"/>
      <c r="ER878" s="91"/>
      <c r="ES878" s="91"/>
      <c r="ET878" s="91"/>
      <c r="EU878" s="91"/>
      <c r="EV878" s="91"/>
      <c r="EW878" s="91"/>
      <c r="EX878" s="91"/>
      <c r="EY878" s="104"/>
      <c r="EZ878" s="104"/>
      <c r="FA878" s="104"/>
      <c r="FB878" s="104"/>
      <c r="FC878" s="104"/>
      <c r="FD878" s="104"/>
      <c r="FE878" s="104"/>
      <c r="FF878" s="105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</row>
    <row r="879" spans="1:208" ht="14.25" customHeight="1" x14ac:dyDescent="0.2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4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41"/>
      <c r="BE879" s="91"/>
      <c r="BF879" s="91"/>
      <c r="BG879" s="91"/>
      <c r="BH879" s="91"/>
      <c r="BI879" s="41"/>
      <c r="BJ879" s="91"/>
      <c r="BK879" s="91"/>
      <c r="BL879" s="91"/>
      <c r="BM879" s="91"/>
      <c r="BN879" s="91"/>
      <c r="BO879" s="91"/>
      <c r="BP879" s="91"/>
      <c r="BQ879" s="91"/>
      <c r="BR879" s="41"/>
      <c r="BS879" s="41"/>
      <c r="BT879" s="41"/>
      <c r="BU879" s="41"/>
      <c r="BV879" s="41"/>
      <c r="BW879" s="41"/>
      <c r="BX879" s="91"/>
      <c r="BY879" s="91"/>
      <c r="BZ879" s="91"/>
      <c r="CA879" s="91"/>
      <c r="CB879" s="41"/>
      <c r="CC879" s="91"/>
      <c r="CD879" s="91"/>
      <c r="CE879" s="91"/>
      <c r="CF879" s="91"/>
      <c r="CG879" s="41"/>
      <c r="CH879" s="41"/>
      <c r="CI879" s="41"/>
      <c r="CJ879" s="41"/>
      <c r="CK879" s="4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6"/>
      <c r="DB879" s="96"/>
      <c r="DC879" s="96"/>
      <c r="DD879" s="96"/>
      <c r="DE879" s="96"/>
      <c r="DF879" s="96"/>
      <c r="DG879" s="91"/>
      <c r="DH879" s="91"/>
      <c r="DI879" s="91"/>
      <c r="DJ879" s="91"/>
      <c r="DK879" s="96"/>
      <c r="DL879" s="96"/>
      <c r="DM879" s="96"/>
      <c r="DN879" s="96"/>
      <c r="DO879" s="96"/>
      <c r="DP879" s="96"/>
      <c r="DQ879" s="96"/>
      <c r="DR879" s="96"/>
      <c r="DS879" s="96"/>
      <c r="DT879" s="96"/>
      <c r="DU879" s="91"/>
      <c r="DV879" s="91"/>
      <c r="DW879" s="91"/>
      <c r="DX879" s="91"/>
      <c r="DY879" s="91"/>
      <c r="DZ879" s="91"/>
      <c r="EA879" s="91"/>
      <c r="EB879" s="91"/>
      <c r="EC879" s="91"/>
      <c r="ED879" s="91"/>
      <c r="EE879" s="91"/>
      <c r="EF879" s="91"/>
      <c r="EG879" s="91"/>
      <c r="EH879" s="91"/>
      <c r="EI879" s="91"/>
      <c r="EJ879" s="91"/>
      <c r="EK879" s="91"/>
      <c r="EL879" s="91"/>
      <c r="EM879" s="91"/>
      <c r="EN879" s="91"/>
      <c r="EO879" s="91"/>
      <c r="EP879" s="91"/>
      <c r="EQ879" s="91"/>
      <c r="ER879" s="91"/>
      <c r="ES879" s="91"/>
      <c r="ET879" s="91"/>
      <c r="EU879" s="91"/>
      <c r="EV879" s="91"/>
      <c r="EW879" s="91"/>
      <c r="EX879" s="91"/>
      <c r="EY879" s="104"/>
      <c r="EZ879" s="104"/>
      <c r="FA879" s="104"/>
      <c r="FB879" s="104"/>
      <c r="FC879" s="104"/>
      <c r="FD879" s="104"/>
      <c r="FE879" s="104"/>
      <c r="FF879" s="105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</row>
    <row r="880" spans="1:208" ht="14.25" customHeight="1" x14ac:dyDescent="0.2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4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41"/>
      <c r="BE880" s="91"/>
      <c r="BF880" s="91"/>
      <c r="BG880" s="91"/>
      <c r="BH880" s="91"/>
      <c r="BI880" s="41"/>
      <c r="BJ880" s="91"/>
      <c r="BK880" s="91"/>
      <c r="BL880" s="91"/>
      <c r="BM880" s="91"/>
      <c r="BN880" s="91"/>
      <c r="BO880" s="91"/>
      <c r="BP880" s="91"/>
      <c r="BQ880" s="91"/>
      <c r="BR880" s="41"/>
      <c r="BS880" s="41"/>
      <c r="BT880" s="41"/>
      <c r="BU880" s="41"/>
      <c r="BV880" s="41"/>
      <c r="BW880" s="41"/>
      <c r="BX880" s="91"/>
      <c r="BY880" s="91"/>
      <c r="BZ880" s="91"/>
      <c r="CA880" s="91"/>
      <c r="CB880" s="41"/>
      <c r="CC880" s="91"/>
      <c r="CD880" s="91"/>
      <c r="CE880" s="91"/>
      <c r="CF880" s="91"/>
      <c r="CG880" s="41"/>
      <c r="CH880" s="41"/>
      <c r="CI880" s="41"/>
      <c r="CJ880" s="41"/>
      <c r="CK880" s="4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6"/>
      <c r="DB880" s="96"/>
      <c r="DC880" s="96"/>
      <c r="DD880" s="96"/>
      <c r="DE880" s="96"/>
      <c r="DF880" s="96"/>
      <c r="DG880" s="91"/>
      <c r="DH880" s="91"/>
      <c r="DI880" s="91"/>
      <c r="DJ880" s="91"/>
      <c r="DK880" s="96"/>
      <c r="DL880" s="96"/>
      <c r="DM880" s="96"/>
      <c r="DN880" s="96"/>
      <c r="DO880" s="96"/>
      <c r="DP880" s="96"/>
      <c r="DQ880" s="96"/>
      <c r="DR880" s="96"/>
      <c r="DS880" s="96"/>
      <c r="DT880" s="96"/>
      <c r="DU880" s="91"/>
      <c r="DV880" s="91"/>
      <c r="DW880" s="91"/>
      <c r="DX880" s="91"/>
      <c r="DY880" s="91"/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  <c r="EJ880" s="91"/>
      <c r="EK880" s="91"/>
      <c r="EL880" s="91"/>
      <c r="EM880" s="91"/>
      <c r="EN880" s="91"/>
      <c r="EO880" s="91"/>
      <c r="EP880" s="91"/>
      <c r="EQ880" s="91"/>
      <c r="ER880" s="91"/>
      <c r="ES880" s="91"/>
      <c r="ET880" s="91"/>
      <c r="EU880" s="91"/>
      <c r="EV880" s="91"/>
      <c r="EW880" s="91"/>
      <c r="EX880" s="91"/>
      <c r="EY880" s="104"/>
      <c r="EZ880" s="104"/>
      <c r="FA880" s="104"/>
      <c r="FB880" s="104"/>
      <c r="FC880" s="104"/>
      <c r="FD880" s="104"/>
      <c r="FE880" s="104"/>
      <c r="FF880" s="105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</row>
    <row r="881" spans="1:208" ht="14.25" customHeight="1" x14ac:dyDescent="0.2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4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41"/>
      <c r="BE881" s="91"/>
      <c r="BF881" s="91"/>
      <c r="BG881" s="91"/>
      <c r="BH881" s="91"/>
      <c r="BI881" s="41"/>
      <c r="BJ881" s="91"/>
      <c r="BK881" s="91"/>
      <c r="BL881" s="91"/>
      <c r="BM881" s="91"/>
      <c r="BN881" s="91"/>
      <c r="BO881" s="91"/>
      <c r="BP881" s="91"/>
      <c r="BQ881" s="91"/>
      <c r="BR881" s="41"/>
      <c r="BS881" s="41"/>
      <c r="BT881" s="41"/>
      <c r="BU881" s="41"/>
      <c r="BV881" s="41"/>
      <c r="BW881" s="41"/>
      <c r="BX881" s="91"/>
      <c r="BY881" s="91"/>
      <c r="BZ881" s="91"/>
      <c r="CA881" s="91"/>
      <c r="CB881" s="41"/>
      <c r="CC881" s="91"/>
      <c r="CD881" s="91"/>
      <c r="CE881" s="91"/>
      <c r="CF881" s="91"/>
      <c r="CG881" s="41"/>
      <c r="CH881" s="41"/>
      <c r="CI881" s="41"/>
      <c r="CJ881" s="41"/>
      <c r="CK881" s="4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6"/>
      <c r="DB881" s="96"/>
      <c r="DC881" s="96"/>
      <c r="DD881" s="96"/>
      <c r="DE881" s="96"/>
      <c r="DF881" s="96"/>
      <c r="DG881" s="91"/>
      <c r="DH881" s="91"/>
      <c r="DI881" s="91"/>
      <c r="DJ881" s="91"/>
      <c r="DK881" s="96"/>
      <c r="DL881" s="96"/>
      <c r="DM881" s="96"/>
      <c r="DN881" s="96"/>
      <c r="DO881" s="96"/>
      <c r="DP881" s="96"/>
      <c r="DQ881" s="96"/>
      <c r="DR881" s="96"/>
      <c r="DS881" s="96"/>
      <c r="DT881" s="96"/>
      <c r="DU881" s="91"/>
      <c r="DV881" s="91"/>
      <c r="DW881" s="91"/>
      <c r="DX881" s="91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  <c r="EJ881" s="91"/>
      <c r="EK881" s="91"/>
      <c r="EL881" s="91"/>
      <c r="EM881" s="91"/>
      <c r="EN881" s="91"/>
      <c r="EO881" s="91"/>
      <c r="EP881" s="91"/>
      <c r="EQ881" s="91"/>
      <c r="ER881" s="91"/>
      <c r="ES881" s="91"/>
      <c r="ET881" s="91"/>
      <c r="EU881" s="91"/>
      <c r="EV881" s="91"/>
      <c r="EW881" s="91"/>
      <c r="EX881" s="91"/>
      <c r="EY881" s="104"/>
      <c r="EZ881" s="104"/>
      <c r="FA881" s="104"/>
      <c r="FB881" s="104"/>
      <c r="FC881" s="104"/>
      <c r="FD881" s="104"/>
      <c r="FE881" s="104"/>
      <c r="FF881" s="105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</row>
    <row r="882" spans="1:208" ht="14.25" customHeight="1" x14ac:dyDescent="0.2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4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41"/>
      <c r="BE882" s="91"/>
      <c r="BF882" s="91"/>
      <c r="BG882" s="91"/>
      <c r="BH882" s="91"/>
      <c r="BI882" s="41"/>
      <c r="BJ882" s="91"/>
      <c r="BK882" s="91"/>
      <c r="BL882" s="91"/>
      <c r="BM882" s="91"/>
      <c r="BN882" s="91"/>
      <c r="BO882" s="91"/>
      <c r="BP882" s="91"/>
      <c r="BQ882" s="91"/>
      <c r="BR882" s="41"/>
      <c r="BS882" s="41"/>
      <c r="BT882" s="41"/>
      <c r="BU882" s="41"/>
      <c r="BV882" s="41"/>
      <c r="BW882" s="41"/>
      <c r="BX882" s="91"/>
      <c r="BY882" s="91"/>
      <c r="BZ882" s="91"/>
      <c r="CA882" s="91"/>
      <c r="CB882" s="41"/>
      <c r="CC882" s="91"/>
      <c r="CD882" s="91"/>
      <c r="CE882" s="91"/>
      <c r="CF882" s="91"/>
      <c r="CG882" s="41"/>
      <c r="CH882" s="41"/>
      <c r="CI882" s="41"/>
      <c r="CJ882" s="41"/>
      <c r="CK882" s="4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6"/>
      <c r="DB882" s="96"/>
      <c r="DC882" s="96"/>
      <c r="DD882" s="96"/>
      <c r="DE882" s="96"/>
      <c r="DF882" s="96"/>
      <c r="DG882" s="91"/>
      <c r="DH882" s="91"/>
      <c r="DI882" s="91"/>
      <c r="DJ882" s="91"/>
      <c r="DK882" s="96"/>
      <c r="DL882" s="96"/>
      <c r="DM882" s="96"/>
      <c r="DN882" s="96"/>
      <c r="DO882" s="96"/>
      <c r="DP882" s="96"/>
      <c r="DQ882" s="96"/>
      <c r="DR882" s="96"/>
      <c r="DS882" s="96"/>
      <c r="DT882" s="96"/>
      <c r="DU882" s="91"/>
      <c r="DV882" s="91"/>
      <c r="DW882" s="91"/>
      <c r="DX882" s="91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  <c r="EJ882" s="91"/>
      <c r="EK882" s="91"/>
      <c r="EL882" s="91"/>
      <c r="EM882" s="91"/>
      <c r="EN882" s="91"/>
      <c r="EO882" s="91"/>
      <c r="EP882" s="91"/>
      <c r="EQ882" s="91"/>
      <c r="ER882" s="91"/>
      <c r="ES882" s="91"/>
      <c r="ET882" s="91"/>
      <c r="EU882" s="91"/>
      <c r="EV882" s="91"/>
      <c r="EW882" s="91"/>
      <c r="EX882" s="91"/>
      <c r="EY882" s="104"/>
      <c r="EZ882" s="104"/>
      <c r="FA882" s="104"/>
      <c r="FB882" s="104"/>
      <c r="FC882" s="104"/>
      <c r="FD882" s="104"/>
      <c r="FE882" s="104"/>
      <c r="FF882" s="105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</row>
    <row r="883" spans="1:208" ht="14.25" customHeight="1" x14ac:dyDescent="0.2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4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41"/>
      <c r="BE883" s="91"/>
      <c r="BF883" s="91"/>
      <c r="BG883" s="91"/>
      <c r="BH883" s="91"/>
      <c r="BI883" s="41"/>
      <c r="BJ883" s="91"/>
      <c r="BK883" s="91"/>
      <c r="BL883" s="91"/>
      <c r="BM883" s="91"/>
      <c r="BN883" s="91"/>
      <c r="BO883" s="91"/>
      <c r="BP883" s="91"/>
      <c r="BQ883" s="91"/>
      <c r="BR883" s="41"/>
      <c r="BS883" s="41"/>
      <c r="BT883" s="41"/>
      <c r="BU883" s="41"/>
      <c r="BV883" s="41"/>
      <c r="BW883" s="41"/>
      <c r="BX883" s="91"/>
      <c r="BY883" s="91"/>
      <c r="BZ883" s="91"/>
      <c r="CA883" s="91"/>
      <c r="CB883" s="41"/>
      <c r="CC883" s="91"/>
      <c r="CD883" s="91"/>
      <c r="CE883" s="91"/>
      <c r="CF883" s="91"/>
      <c r="CG883" s="41"/>
      <c r="CH883" s="41"/>
      <c r="CI883" s="41"/>
      <c r="CJ883" s="41"/>
      <c r="CK883" s="4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6"/>
      <c r="DB883" s="96"/>
      <c r="DC883" s="96"/>
      <c r="DD883" s="96"/>
      <c r="DE883" s="96"/>
      <c r="DF883" s="96"/>
      <c r="DG883" s="91"/>
      <c r="DH883" s="91"/>
      <c r="DI883" s="91"/>
      <c r="DJ883" s="91"/>
      <c r="DK883" s="96"/>
      <c r="DL883" s="96"/>
      <c r="DM883" s="96"/>
      <c r="DN883" s="96"/>
      <c r="DO883" s="96"/>
      <c r="DP883" s="96"/>
      <c r="DQ883" s="96"/>
      <c r="DR883" s="96"/>
      <c r="DS883" s="96"/>
      <c r="DT883" s="96"/>
      <c r="DU883" s="91"/>
      <c r="DV883" s="91"/>
      <c r="DW883" s="91"/>
      <c r="DX883" s="91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  <c r="EJ883" s="91"/>
      <c r="EK883" s="91"/>
      <c r="EL883" s="91"/>
      <c r="EM883" s="91"/>
      <c r="EN883" s="91"/>
      <c r="EO883" s="91"/>
      <c r="EP883" s="91"/>
      <c r="EQ883" s="91"/>
      <c r="ER883" s="91"/>
      <c r="ES883" s="91"/>
      <c r="ET883" s="91"/>
      <c r="EU883" s="91"/>
      <c r="EV883" s="91"/>
      <c r="EW883" s="91"/>
      <c r="EX883" s="91"/>
      <c r="EY883" s="104"/>
      <c r="EZ883" s="104"/>
      <c r="FA883" s="104"/>
      <c r="FB883" s="104"/>
      <c r="FC883" s="104"/>
      <c r="FD883" s="104"/>
      <c r="FE883" s="104"/>
      <c r="FF883" s="105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</row>
    <row r="884" spans="1:208" ht="14.25" customHeight="1" x14ac:dyDescent="0.2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4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41"/>
      <c r="BE884" s="91"/>
      <c r="BF884" s="91"/>
      <c r="BG884" s="91"/>
      <c r="BH884" s="91"/>
      <c r="BI884" s="41"/>
      <c r="BJ884" s="91"/>
      <c r="BK884" s="91"/>
      <c r="BL884" s="91"/>
      <c r="BM884" s="91"/>
      <c r="BN884" s="91"/>
      <c r="BO884" s="91"/>
      <c r="BP884" s="91"/>
      <c r="BQ884" s="91"/>
      <c r="BR884" s="41"/>
      <c r="BS884" s="41"/>
      <c r="BT884" s="41"/>
      <c r="BU884" s="41"/>
      <c r="BV884" s="41"/>
      <c r="BW884" s="41"/>
      <c r="BX884" s="91"/>
      <c r="BY884" s="91"/>
      <c r="BZ884" s="91"/>
      <c r="CA884" s="91"/>
      <c r="CB884" s="41"/>
      <c r="CC884" s="91"/>
      <c r="CD884" s="91"/>
      <c r="CE884" s="91"/>
      <c r="CF884" s="91"/>
      <c r="CG884" s="41"/>
      <c r="CH884" s="41"/>
      <c r="CI884" s="41"/>
      <c r="CJ884" s="41"/>
      <c r="CK884" s="4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6"/>
      <c r="DB884" s="96"/>
      <c r="DC884" s="96"/>
      <c r="DD884" s="96"/>
      <c r="DE884" s="96"/>
      <c r="DF884" s="96"/>
      <c r="DG884" s="91"/>
      <c r="DH884" s="91"/>
      <c r="DI884" s="91"/>
      <c r="DJ884" s="91"/>
      <c r="DK884" s="96"/>
      <c r="DL884" s="96"/>
      <c r="DM884" s="96"/>
      <c r="DN884" s="96"/>
      <c r="DO884" s="96"/>
      <c r="DP884" s="96"/>
      <c r="DQ884" s="96"/>
      <c r="DR884" s="96"/>
      <c r="DS884" s="96"/>
      <c r="DT884" s="96"/>
      <c r="DU884" s="91"/>
      <c r="DV884" s="91"/>
      <c r="DW884" s="91"/>
      <c r="DX884" s="91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  <c r="EJ884" s="91"/>
      <c r="EK884" s="91"/>
      <c r="EL884" s="91"/>
      <c r="EM884" s="91"/>
      <c r="EN884" s="91"/>
      <c r="EO884" s="91"/>
      <c r="EP884" s="91"/>
      <c r="EQ884" s="91"/>
      <c r="ER884" s="91"/>
      <c r="ES884" s="91"/>
      <c r="ET884" s="91"/>
      <c r="EU884" s="91"/>
      <c r="EV884" s="91"/>
      <c r="EW884" s="91"/>
      <c r="EX884" s="91"/>
      <c r="EY884" s="104"/>
      <c r="EZ884" s="104"/>
      <c r="FA884" s="104"/>
      <c r="FB884" s="104"/>
      <c r="FC884" s="104"/>
      <c r="FD884" s="104"/>
      <c r="FE884" s="104"/>
      <c r="FF884" s="105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</row>
    <row r="885" spans="1:208" ht="14.25" customHeight="1" x14ac:dyDescent="0.2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4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41"/>
      <c r="BE885" s="91"/>
      <c r="BF885" s="91"/>
      <c r="BG885" s="91"/>
      <c r="BH885" s="91"/>
      <c r="BI885" s="41"/>
      <c r="BJ885" s="91"/>
      <c r="BK885" s="91"/>
      <c r="BL885" s="91"/>
      <c r="BM885" s="91"/>
      <c r="BN885" s="91"/>
      <c r="BO885" s="91"/>
      <c r="BP885" s="91"/>
      <c r="BQ885" s="91"/>
      <c r="BR885" s="41"/>
      <c r="BS885" s="41"/>
      <c r="BT885" s="41"/>
      <c r="BU885" s="41"/>
      <c r="BV885" s="41"/>
      <c r="BW885" s="41"/>
      <c r="BX885" s="91"/>
      <c r="BY885" s="91"/>
      <c r="BZ885" s="91"/>
      <c r="CA885" s="91"/>
      <c r="CB885" s="41"/>
      <c r="CC885" s="91"/>
      <c r="CD885" s="91"/>
      <c r="CE885" s="91"/>
      <c r="CF885" s="91"/>
      <c r="CG885" s="41"/>
      <c r="CH885" s="41"/>
      <c r="CI885" s="41"/>
      <c r="CJ885" s="41"/>
      <c r="CK885" s="4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6"/>
      <c r="DB885" s="96"/>
      <c r="DC885" s="96"/>
      <c r="DD885" s="96"/>
      <c r="DE885" s="96"/>
      <c r="DF885" s="96"/>
      <c r="DG885" s="91"/>
      <c r="DH885" s="91"/>
      <c r="DI885" s="91"/>
      <c r="DJ885" s="91"/>
      <c r="DK885" s="96"/>
      <c r="DL885" s="96"/>
      <c r="DM885" s="96"/>
      <c r="DN885" s="96"/>
      <c r="DO885" s="96"/>
      <c r="DP885" s="96"/>
      <c r="DQ885" s="96"/>
      <c r="DR885" s="96"/>
      <c r="DS885" s="96"/>
      <c r="DT885" s="96"/>
      <c r="DU885" s="91"/>
      <c r="DV885" s="91"/>
      <c r="DW885" s="91"/>
      <c r="DX885" s="91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  <c r="EJ885" s="91"/>
      <c r="EK885" s="91"/>
      <c r="EL885" s="91"/>
      <c r="EM885" s="91"/>
      <c r="EN885" s="91"/>
      <c r="EO885" s="91"/>
      <c r="EP885" s="91"/>
      <c r="EQ885" s="91"/>
      <c r="ER885" s="91"/>
      <c r="ES885" s="91"/>
      <c r="ET885" s="91"/>
      <c r="EU885" s="91"/>
      <c r="EV885" s="91"/>
      <c r="EW885" s="91"/>
      <c r="EX885" s="91"/>
      <c r="EY885" s="104"/>
      <c r="EZ885" s="104"/>
      <c r="FA885" s="104"/>
      <c r="FB885" s="104"/>
      <c r="FC885" s="104"/>
      <c r="FD885" s="104"/>
      <c r="FE885" s="104"/>
      <c r="FF885" s="105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</row>
    <row r="886" spans="1:208" ht="14.25" customHeight="1" x14ac:dyDescent="0.2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4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41"/>
      <c r="BE886" s="91"/>
      <c r="BF886" s="91"/>
      <c r="BG886" s="91"/>
      <c r="BH886" s="91"/>
      <c r="BI886" s="41"/>
      <c r="BJ886" s="91"/>
      <c r="BK886" s="91"/>
      <c r="BL886" s="91"/>
      <c r="BM886" s="91"/>
      <c r="BN886" s="91"/>
      <c r="BO886" s="91"/>
      <c r="BP886" s="91"/>
      <c r="BQ886" s="91"/>
      <c r="BR886" s="41"/>
      <c r="BS886" s="41"/>
      <c r="BT886" s="41"/>
      <c r="BU886" s="41"/>
      <c r="BV886" s="41"/>
      <c r="BW886" s="41"/>
      <c r="BX886" s="91"/>
      <c r="BY886" s="91"/>
      <c r="BZ886" s="91"/>
      <c r="CA886" s="91"/>
      <c r="CB886" s="41"/>
      <c r="CC886" s="91"/>
      <c r="CD886" s="91"/>
      <c r="CE886" s="91"/>
      <c r="CF886" s="91"/>
      <c r="CG886" s="41"/>
      <c r="CH886" s="41"/>
      <c r="CI886" s="41"/>
      <c r="CJ886" s="41"/>
      <c r="CK886" s="4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6"/>
      <c r="DB886" s="96"/>
      <c r="DC886" s="96"/>
      <c r="DD886" s="96"/>
      <c r="DE886" s="96"/>
      <c r="DF886" s="96"/>
      <c r="DG886" s="91"/>
      <c r="DH886" s="91"/>
      <c r="DI886" s="91"/>
      <c r="DJ886" s="91"/>
      <c r="DK886" s="96"/>
      <c r="DL886" s="96"/>
      <c r="DM886" s="96"/>
      <c r="DN886" s="96"/>
      <c r="DO886" s="96"/>
      <c r="DP886" s="96"/>
      <c r="DQ886" s="96"/>
      <c r="DR886" s="96"/>
      <c r="DS886" s="96"/>
      <c r="DT886" s="96"/>
      <c r="DU886" s="91"/>
      <c r="DV886" s="91"/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  <c r="EJ886" s="91"/>
      <c r="EK886" s="91"/>
      <c r="EL886" s="91"/>
      <c r="EM886" s="91"/>
      <c r="EN886" s="91"/>
      <c r="EO886" s="91"/>
      <c r="EP886" s="91"/>
      <c r="EQ886" s="91"/>
      <c r="ER886" s="91"/>
      <c r="ES886" s="91"/>
      <c r="ET886" s="91"/>
      <c r="EU886" s="91"/>
      <c r="EV886" s="91"/>
      <c r="EW886" s="91"/>
      <c r="EX886" s="91"/>
      <c r="EY886" s="104"/>
      <c r="EZ886" s="104"/>
      <c r="FA886" s="104"/>
      <c r="FB886" s="104"/>
      <c r="FC886" s="104"/>
      <c r="FD886" s="104"/>
      <c r="FE886" s="104"/>
      <c r="FF886" s="105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</row>
    <row r="887" spans="1:208" ht="14.25" customHeight="1" x14ac:dyDescent="0.2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4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41"/>
      <c r="BE887" s="91"/>
      <c r="BF887" s="91"/>
      <c r="BG887" s="91"/>
      <c r="BH887" s="91"/>
      <c r="BI887" s="41"/>
      <c r="BJ887" s="91"/>
      <c r="BK887" s="91"/>
      <c r="BL887" s="91"/>
      <c r="BM887" s="91"/>
      <c r="BN887" s="91"/>
      <c r="BO887" s="91"/>
      <c r="BP887" s="91"/>
      <c r="BQ887" s="91"/>
      <c r="BR887" s="41"/>
      <c r="BS887" s="41"/>
      <c r="BT887" s="41"/>
      <c r="BU887" s="41"/>
      <c r="BV887" s="41"/>
      <c r="BW887" s="41"/>
      <c r="BX887" s="91"/>
      <c r="BY887" s="91"/>
      <c r="BZ887" s="91"/>
      <c r="CA887" s="91"/>
      <c r="CB887" s="41"/>
      <c r="CC887" s="91"/>
      <c r="CD887" s="91"/>
      <c r="CE887" s="91"/>
      <c r="CF887" s="91"/>
      <c r="CG887" s="41"/>
      <c r="CH887" s="41"/>
      <c r="CI887" s="41"/>
      <c r="CJ887" s="41"/>
      <c r="CK887" s="4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6"/>
      <c r="DB887" s="96"/>
      <c r="DC887" s="96"/>
      <c r="DD887" s="96"/>
      <c r="DE887" s="96"/>
      <c r="DF887" s="96"/>
      <c r="DG887" s="91"/>
      <c r="DH887" s="91"/>
      <c r="DI887" s="91"/>
      <c r="DJ887" s="91"/>
      <c r="DK887" s="96"/>
      <c r="DL887" s="96"/>
      <c r="DM887" s="96"/>
      <c r="DN887" s="96"/>
      <c r="DO887" s="96"/>
      <c r="DP887" s="96"/>
      <c r="DQ887" s="96"/>
      <c r="DR887" s="96"/>
      <c r="DS887" s="96"/>
      <c r="DT887" s="96"/>
      <c r="DU887" s="91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  <c r="EJ887" s="91"/>
      <c r="EK887" s="91"/>
      <c r="EL887" s="91"/>
      <c r="EM887" s="91"/>
      <c r="EN887" s="91"/>
      <c r="EO887" s="91"/>
      <c r="EP887" s="91"/>
      <c r="EQ887" s="91"/>
      <c r="ER887" s="91"/>
      <c r="ES887" s="91"/>
      <c r="ET887" s="91"/>
      <c r="EU887" s="91"/>
      <c r="EV887" s="91"/>
      <c r="EW887" s="91"/>
      <c r="EX887" s="91"/>
      <c r="EY887" s="104"/>
      <c r="EZ887" s="104"/>
      <c r="FA887" s="104"/>
      <c r="FB887" s="104"/>
      <c r="FC887" s="104"/>
      <c r="FD887" s="104"/>
      <c r="FE887" s="104"/>
      <c r="FF887" s="105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</row>
    <row r="888" spans="1:208" ht="14.25" customHeight="1" x14ac:dyDescent="0.2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4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41"/>
      <c r="BE888" s="91"/>
      <c r="BF888" s="91"/>
      <c r="BG888" s="91"/>
      <c r="BH888" s="91"/>
      <c r="BI888" s="41"/>
      <c r="BJ888" s="91"/>
      <c r="BK888" s="91"/>
      <c r="BL888" s="91"/>
      <c r="BM888" s="91"/>
      <c r="BN888" s="91"/>
      <c r="BO888" s="91"/>
      <c r="BP888" s="91"/>
      <c r="BQ888" s="91"/>
      <c r="BR888" s="41"/>
      <c r="BS888" s="41"/>
      <c r="BT888" s="41"/>
      <c r="BU888" s="41"/>
      <c r="BV888" s="41"/>
      <c r="BW888" s="41"/>
      <c r="BX888" s="91"/>
      <c r="BY888" s="91"/>
      <c r="BZ888" s="91"/>
      <c r="CA888" s="91"/>
      <c r="CB888" s="41"/>
      <c r="CC888" s="91"/>
      <c r="CD888" s="91"/>
      <c r="CE888" s="91"/>
      <c r="CF888" s="91"/>
      <c r="CG888" s="41"/>
      <c r="CH888" s="41"/>
      <c r="CI888" s="41"/>
      <c r="CJ888" s="41"/>
      <c r="CK888" s="4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6"/>
      <c r="DB888" s="96"/>
      <c r="DC888" s="96"/>
      <c r="DD888" s="96"/>
      <c r="DE888" s="96"/>
      <c r="DF888" s="96"/>
      <c r="DG888" s="91"/>
      <c r="DH888" s="91"/>
      <c r="DI888" s="91"/>
      <c r="DJ888" s="91"/>
      <c r="DK888" s="96"/>
      <c r="DL888" s="96"/>
      <c r="DM888" s="96"/>
      <c r="DN888" s="96"/>
      <c r="DO888" s="96"/>
      <c r="DP888" s="96"/>
      <c r="DQ888" s="96"/>
      <c r="DR888" s="96"/>
      <c r="DS888" s="96"/>
      <c r="DT888" s="96"/>
      <c r="DU888" s="91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  <c r="EJ888" s="91"/>
      <c r="EK888" s="91"/>
      <c r="EL888" s="91"/>
      <c r="EM888" s="91"/>
      <c r="EN888" s="91"/>
      <c r="EO888" s="91"/>
      <c r="EP888" s="91"/>
      <c r="EQ888" s="91"/>
      <c r="ER888" s="91"/>
      <c r="ES888" s="91"/>
      <c r="ET888" s="91"/>
      <c r="EU888" s="91"/>
      <c r="EV888" s="91"/>
      <c r="EW888" s="91"/>
      <c r="EX888" s="91"/>
      <c r="EY888" s="104"/>
      <c r="EZ888" s="104"/>
      <c r="FA888" s="104"/>
      <c r="FB888" s="104"/>
      <c r="FC888" s="104"/>
      <c r="FD888" s="104"/>
      <c r="FE888" s="104"/>
      <c r="FF888" s="105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</row>
    <row r="889" spans="1:208" ht="14.25" customHeight="1" x14ac:dyDescent="0.2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4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41"/>
      <c r="BE889" s="91"/>
      <c r="BF889" s="91"/>
      <c r="BG889" s="91"/>
      <c r="BH889" s="91"/>
      <c r="BI889" s="41"/>
      <c r="BJ889" s="91"/>
      <c r="BK889" s="91"/>
      <c r="BL889" s="91"/>
      <c r="BM889" s="91"/>
      <c r="BN889" s="91"/>
      <c r="BO889" s="91"/>
      <c r="BP889" s="91"/>
      <c r="BQ889" s="91"/>
      <c r="BR889" s="41"/>
      <c r="BS889" s="41"/>
      <c r="BT889" s="41"/>
      <c r="BU889" s="41"/>
      <c r="BV889" s="41"/>
      <c r="BW889" s="41"/>
      <c r="BX889" s="91"/>
      <c r="BY889" s="91"/>
      <c r="BZ889" s="91"/>
      <c r="CA889" s="91"/>
      <c r="CB889" s="41"/>
      <c r="CC889" s="91"/>
      <c r="CD889" s="91"/>
      <c r="CE889" s="91"/>
      <c r="CF889" s="91"/>
      <c r="CG889" s="41"/>
      <c r="CH889" s="41"/>
      <c r="CI889" s="41"/>
      <c r="CJ889" s="41"/>
      <c r="CK889" s="4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6"/>
      <c r="DB889" s="96"/>
      <c r="DC889" s="96"/>
      <c r="DD889" s="96"/>
      <c r="DE889" s="96"/>
      <c r="DF889" s="96"/>
      <c r="DG889" s="91"/>
      <c r="DH889" s="91"/>
      <c r="DI889" s="91"/>
      <c r="DJ889" s="91"/>
      <c r="DK889" s="96"/>
      <c r="DL889" s="96"/>
      <c r="DM889" s="96"/>
      <c r="DN889" s="96"/>
      <c r="DO889" s="96"/>
      <c r="DP889" s="96"/>
      <c r="DQ889" s="96"/>
      <c r="DR889" s="96"/>
      <c r="DS889" s="96"/>
      <c r="DT889" s="96"/>
      <c r="DU889" s="91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  <c r="EJ889" s="91"/>
      <c r="EK889" s="91"/>
      <c r="EL889" s="91"/>
      <c r="EM889" s="91"/>
      <c r="EN889" s="91"/>
      <c r="EO889" s="91"/>
      <c r="EP889" s="91"/>
      <c r="EQ889" s="91"/>
      <c r="ER889" s="91"/>
      <c r="ES889" s="91"/>
      <c r="ET889" s="91"/>
      <c r="EU889" s="91"/>
      <c r="EV889" s="91"/>
      <c r="EW889" s="91"/>
      <c r="EX889" s="91"/>
      <c r="EY889" s="104"/>
      <c r="EZ889" s="104"/>
      <c r="FA889" s="104"/>
      <c r="FB889" s="104"/>
      <c r="FC889" s="104"/>
      <c r="FD889" s="104"/>
      <c r="FE889" s="104"/>
      <c r="FF889" s="105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</row>
    <row r="890" spans="1:208" ht="14.25" customHeight="1" x14ac:dyDescent="0.2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4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41"/>
      <c r="BE890" s="91"/>
      <c r="BF890" s="91"/>
      <c r="BG890" s="91"/>
      <c r="BH890" s="91"/>
      <c r="BI890" s="41"/>
      <c r="BJ890" s="91"/>
      <c r="BK890" s="91"/>
      <c r="BL890" s="91"/>
      <c r="BM890" s="91"/>
      <c r="BN890" s="91"/>
      <c r="BO890" s="91"/>
      <c r="BP890" s="91"/>
      <c r="BQ890" s="91"/>
      <c r="BR890" s="41"/>
      <c r="BS890" s="41"/>
      <c r="BT890" s="41"/>
      <c r="BU890" s="41"/>
      <c r="BV890" s="41"/>
      <c r="BW890" s="41"/>
      <c r="BX890" s="91"/>
      <c r="BY890" s="91"/>
      <c r="BZ890" s="91"/>
      <c r="CA890" s="91"/>
      <c r="CB890" s="41"/>
      <c r="CC890" s="91"/>
      <c r="CD890" s="91"/>
      <c r="CE890" s="91"/>
      <c r="CF890" s="91"/>
      <c r="CG890" s="41"/>
      <c r="CH890" s="41"/>
      <c r="CI890" s="41"/>
      <c r="CJ890" s="41"/>
      <c r="CK890" s="4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6"/>
      <c r="DB890" s="96"/>
      <c r="DC890" s="96"/>
      <c r="DD890" s="96"/>
      <c r="DE890" s="96"/>
      <c r="DF890" s="96"/>
      <c r="DG890" s="91"/>
      <c r="DH890" s="91"/>
      <c r="DI890" s="91"/>
      <c r="DJ890" s="91"/>
      <c r="DK890" s="96"/>
      <c r="DL890" s="96"/>
      <c r="DM890" s="96"/>
      <c r="DN890" s="96"/>
      <c r="DO890" s="96"/>
      <c r="DP890" s="96"/>
      <c r="DQ890" s="96"/>
      <c r="DR890" s="96"/>
      <c r="DS890" s="96"/>
      <c r="DT890" s="96"/>
      <c r="DU890" s="91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  <c r="EJ890" s="91"/>
      <c r="EK890" s="91"/>
      <c r="EL890" s="91"/>
      <c r="EM890" s="91"/>
      <c r="EN890" s="91"/>
      <c r="EO890" s="91"/>
      <c r="EP890" s="91"/>
      <c r="EQ890" s="91"/>
      <c r="ER890" s="91"/>
      <c r="ES890" s="91"/>
      <c r="ET890" s="91"/>
      <c r="EU890" s="91"/>
      <c r="EV890" s="91"/>
      <c r="EW890" s="91"/>
      <c r="EX890" s="91"/>
      <c r="EY890" s="104"/>
      <c r="EZ890" s="104"/>
      <c r="FA890" s="104"/>
      <c r="FB890" s="104"/>
      <c r="FC890" s="104"/>
      <c r="FD890" s="104"/>
      <c r="FE890" s="104"/>
      <c r="FF890" s="105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</row>
    <row r="891" spans="1:208" ht="14.25" customHeight="1" x14ac:dyDescent="0.2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4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41"/>
      <c r="BE891" s="91"/>
      <c r="BF891" s="91"/>
      <c r="BG891" s="91"/>
      <c r="BH891" s="91"/>
      <c r="BI891" s="41"/>
      <c r="BJ891" s="91"/>
      <c r="BK891" s="91"/>
      <c r="BL891" s="91"/>
      <c r="BM891" s="91"/>
      <c r="BN891" s="91"/>
      <c r="BO891" s="91"/>
      <c r="BP891" s="91"/>
      <c r="BQ891" s="91"/>
      <c r="BR891" s="41"/>
      <c r="BS891" s="41"/>
      <c r="BT891" s="41"/>
      <c r="BU891" s="41"/>
      <c r="BV891" s="41"/>
      <c r="BW891" s="41"/>
      <c r="BX891" s="91"/>
      <c r="BY891" s="91"/>
      <c r="BZ891" s="91"/>
      <c r="CA891" s="91"/>
      <c r="CB891" s="41"/>
      <c r="CC891" s="91"/>
      <c r="CD891" s="91"/>
      <c r="CE891" s="91"/>
      <c r="CF891" s="91"/>
      <c r="CG891" s="41"/>
      <c r="CH891" s="41"/>
      <c r="CI891" s="41"/>
      <c r="CJ891" s="41"/>
      <c r="CK891" s="4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6"/>
      <c r="DB891" s="96"/>
      <c r="DC891" s="96"/>
      <c r="DD891" s="96"/>
      <c r="DE891" s="96"/>
      <c r="DF891" s="96"/>
      <c r="DG891" s="91"/>
      <c r="DH891" s="91"/>
      <c r="DI891" s="91"/>
      <c r="DJ891" s="91"/>
      <c r="DK891" s="96"/>
      <c r="DL891" s="96"/>
      <c r="DM891" s="96"/>
      <c r="DN891" s="96"/>
      <c r="DO891" s="96"/>
      <c r="DP891" s="96"/>
      <c r="DQ891" s="96"/>
      <c r="DR891" s="96"/>
      <c r="DS891" s="96"/>
      <c r="DT891" s="96"/>
      <c r="DU891" s="91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  <c r="EJ891" s="91"/>
      <c r="EK891" s="91"/>
      <c r="EL891" s="91"/>
      <c r="EM891" s="91"/>
      <c r="EN891" s="91"/>
      <c r="EO891" s="91"/>
      <c r="EP891" s="91"/>
      <c r="EQ891" s="91"/>
      <c r="ER891" s="91"/>
      <c r="ES891" s="91"/>
      <c r="ET891" s="91"/>
      <c r="EU891" s="91"/>
      <c r="EV891" s="91"/>
      <c r="EW891" s="91"/>
      <c r="EX891" s="91"/>
      <c r="EY891" s="104"/>
      <c r="EZ891" s="104"/>
      <c r="FA891" s="104"/>
      <c r="FB891" s="104"/>
      <c r="FC891" s="104"/>
      <c r="FD891" s="104"/>
      <c r="FE891" s="104"/>
      <c r="FF891" s="105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</row>
    <row r="892" spans="1:208" ht="14.25" customHeight="1" x14ac:dyDescent="0.2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4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41"/>
      <c r="BE892" s="91"/>
      <c r="BF892" s="91"/>
      <c r="BG892" s="91"/>
      <c r="BH892" s="91"/>
      <c r="BI892" s="41"/>
      <c r="BJ892" s="91"/>
      <c r="BK892" s="91"/>
      <c r="BL892" s="91"/>
      <c r="BM892" s="91"/>
      <c r="BN892" s="91"/>
      <c r="BO892" s="91"/>
      <c r="BP892" s="91"/>
      <c r="BQ892" s="91"/>
      <c r="BR892" s="41"/>
      <c r="BS892" s="41"/>
      <c r="BT892" s="41"/>
      <c r="BU892" s="41"/>
      <c r="BV892" s="41"/>
      <c r="BW892" s="41"/>
      <c r="BX892" s="91"/>
      <c r="BY892" s="91"/>
      <c r="BZ892" s="91"/>
      <c r="CA892" s="91"/>
      <c r="CB892" s="41"/>
      <c r="CC892" s="91"/>
      <c r="CD892" s="91"/>
      <c r="CE892" s="91"/>
      <c r="CF892" s="91"/>
      <c r="CG892" s="41"/>
      <c r="CH892" s="41"/>
      <c r="CI892" s="41"/>
      <c r="CJ892" s="41"/>
      <c r="CK892" s="4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6"/>
      <c r="DB892" s="96"/>
      <c r="DC892" s="96"/>
      <c r="DD892" s="96"/>
      <c r="DE892" s="96"/>
      <c r="DF892" s="96"/>
      <c r="DG892" s="91"/>
      <c r="DH892" s="91"/>
      <c r="DI892" s="91"/>
      <c r="DJ892" s="91"/>
      <c r="DK892" s="96"/>
      <c r="DL892" s="96"/>
      <c r="DM892" s="96"/>
      <c r="DN892" s="96"/>
      <c r="DO892" s="96"/>
      <c r="DP892" s="96"/>
      <c r="DQ892" s="96"/>
      <c r="DR892" s="96"/>
      <c r="DS892" s="96"/>
      <c r="DT892" s="96"/>
      <c r="DU892" s="91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  <c r="EJ892" s="91"/>
      <c r="EK892" s="91"/>
      <c r="EL892" s="91"/>
      <c r="EM892" s="91"/>
      <c r="EN892" s="91"/>
      <c r="EO892" s="91"/>
      <c r="EP892" s="91"/>
      <c r="EQ892" s="91"/>
      <c r="ER892" s="91"/>
      <c r="ES892" s="91"/>
      <c r="ET892" s="91"/>
      <c r="EU892" s="91"/>
      <c r="EV892" s="91"/>
      <c r="EW892" s="91"/>
      <c r="EX892" s="91"/>
      <c r="EY892" s="104"/>
      <c r="EZ892" s="104"/>
      <c r="FA892" s="104"/>
      <c r="FB892" s="104"/>
      <c r="FC892" s="104"/>
      <c r="FD892" s="104"/>
      <c r="FE892" s="104"/>
      <c r="FF892" s="105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</row>
    <row r="893" spans="1:208" ht="14.25" customHeight="1" x14ac:dyDescent="0.2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4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41"/>
      <c r="BE893" s="91"/>
      <c r="BF893" s="91"/>
      <c r="BG893" s="91"/>
      <c r="BH893" s="91"/>
      <c r="BI893" s="41"/>
      <c r="BJ893" s="91"/>
      <c r="BK893" s="91"/>
      <c r="BL893" s="91"/>
      <c r="BM893" s="91"/>
      <c r="BN893" s="91"/>
      <c r="BO893" s="91"/>
      <c r="BP893" s="91"/>
      <c r="BQ893" s="91"/>
      <c r="BR893" s="41"/>
      <c r="BS893" s="41"/>
      <c r="BT893" s="41"/>
      <c r="BU893" s="41"/>
      <c r="BV893" s="41"/>
      <c r="BW893" s="41"/>
      <c r="BX893" s="91"/>
      <c r="BY893" s="91"/>
      <c r="BZ893" s="91"/>
      <c r="CA893" s="91"/>
      <c r="CB893" s="41"/>
      <c r="CC893" s="91"/>
      <c r="CD893" s="91"/>
      <c r="CE893" s="91"/>
      <c r="CF893" s="91"/>
      <c r="CG893" s="41"/>
      <c r="CH893" s="41"/>
      <c r="CI893" s="41"/>
      <c r="CJ893" s="41"/>
      <c r="CK893" s="4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6"/>
      <c r="DB893" s="96"/>
      <c r="DC893" s="96"/>
      <c r="DD893" s="96"/>
      <c r="DE893" s="96"/>
      <c r="DF893" s="96"/>
      <c r="DG893" s="91"/>
      <c r="DH893" s="91"/>
      <c r="DI893" s="91"/>
      <c r="DJ893" s="91"/>
      <c r="DK893" s="96"/>
      <c r="DL893" s="96"/>
      <c r="DM893" s="96"/>
      <c r="DN893" s="96"/>
      <c r="DO893" s="96"/>
      <c r="DP893" s="96"/>
      <c r="DQ893" s="96"/>
      <c r="DR893" s="96"/>
      <c r="DS893" s="96"/>
      <c r="DT893" s="96"/>
      <c r="DU893" s="91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  <c r="EJ893" s="91"/>
      <c r="EK893" s="91"/>
      <c r="EL893" s="91"/>
      <c r="EM893" s="91"/>
      <c r="EN893" s="91"/>
      <c r="EO893" s="91"/>
      <c r="EP893" s="91"/>
      <c r="EQ893" s="91"/>
      <c r="ER893" s="91"/>
      <c r="ES893" s="91"/>
      <c r="ET893" s="91"/>
      <c r="EU893" s="91"/>
      <c r="EV893" s="91"/>
      <c r="EW893" s="91"/>
      <c r="EX893" s="91"/>
      <c r="EY893" s="104"/>
      <c r="EZ893" s="104"/>
      <c r="FA893" s="104"/>
      <c r="FB893" s="104"/>
      <c r="FC893" s="104"/>
      <c r="FD893" s="104"/>
      <c r="FE893" s="104"/>
      <c r="FF893" s="105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</row>
    <row r="894" spans="1:208" ht="14.25" customHeight="1" x14ac:dyDescent="0.2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4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41"/>
      <c r="BE894" s="91"/>
      <c r="BF894" s="91"/>
      <c r="BG894" s="91"/>
      <c r="BH894" s="91"/>
      <c r="BI894" s="41"/>
      <c r="BJ894" s="91"/>
      <c r="BK894" s="91"/>
      <c r="BL894" s="91"/>
      <c r="BM894" s="91"/>
      <c r="BN894" s="91"/>
      <c r="BO894" s="91"/>
      <c r="BP894" s="91"/>
      <c r="BQ894" s="91"/>
      <c r="BR894" s="41"/>
      <c r="BS894" s="41"/>
      <c r="BT894" s="41"/>
      <c r="BU894" s="41"/>
      <c r="BV894" s="41"/>
      <c r="BW894" s="41"/>
      <c r="BX894" s="91"/>
      <c r="BY894" s="91"/>
      <c r="BZ894" s="91"/>
      <c r="CA894" s="91"/>
      <c r="CB894" s="41"/>
      <c r="CC894" s="91"/>
      <c r="CD894" s="91"/>
      <c r="CE894" s="91"/>
      <c r="CF894" s="91"/>
      <c r="CG894" s="41"/>
      <c r="CH894" s="41"/>
      <c r="CI894" s="41"/>
      <c r="CJ894" s="41"/>
      <c r="CK894" s="4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6"/>
      <c r="DB894" s="96"/>
      <c r="DC894" s="96"/>
      <c r="DD894" s="96"/>
      <c r="DE894" s="96"/>
      <c r="DF894" s="96"/>
      <c r="DG894" s="91"/>
      <c r="DH894" s="91"/>
      <c r="DI894" s="91"/>
      <c r="DJ894" s="91"/>
      <c r="DK894" s="96"/>
      <c r="DL894" s="96"/>
      <c r="DM894" s="96"/>
      <c r="DN894" s="96"/>
      <c r="DO894" s="96"/>
      <c r="DP894" s="96"/>
      <c r="DQ894" s="96"/>
      <c r="DR894" s="96"/>
      <c r="DS894" s="96"/>
      <c r="DT894" s="96"/>
      <c r="DU894" s="91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  <c r="EJ894" s="91"/>
      <c r="EK894" s="91"/>
      <c r="EL894" s="91"/>
      <c r="EM894" s="91"/>
      <c r="EN894" s="91"/>
      <c r="EO894" s="91"/>
      <c r="EP894" s="91"/>
      <c r="EQ894" s="91"/>
      <c r="ER894" s="91"/>
      <c r="ES894" s="91"/>
      <c r="ET894" s="91"/>
      <c r="EU894" s="91"/>
      <c r="EV894" s="91"/>
      <c r="EW894" s="91"/>
      <c r="EX894" s="91"/>
      <c r="EY894" s="104"/>
      <c r="EZ894" s="104"/>
      <c r="FA894" s="104"/>
      <c r="FB894" s="104"/>
      <c r="FC894" s="104"/>
      <c r="FD894" s="104"/>
      <c r="FE894" s="104"/>
      <c r="FF894" s="105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</row>
    <row r="895" spans="1:208" ht="14.25" customHeight="1" x14ac:dyDescent="0.2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4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41"/>
      <c r="BE895" s="91"/>
      <c r="BF895" s="91"/>
      <c r="BG895" s="91"/>
      <c r="BH895" s="91"/>
      <c r="BI895" s="41"/>
      <c r="BJ895" s="91"/>
      <c r="BK895" s="91"/>
      <c r="BL895" s="91"/>
      <c r="BM895" s="91"/>
      <c r="BN895" s="91"/>
      <c r="BO895" s="91"/>
      <c r="BP895" s="91"/>
      <c r="BQ895" s="91"/>
      <c r="BR895" s="41"/>
      <c r="BS895" s="41"/>
      <c r="BT895" s="41"/>
      <c r="BU895" s="41"/>
      <c r="BV895" s="41"/>
      <c r="BW895" s="41"/>
      <c r="BX895" s="91"/>
      <c r="BY895" s="91"/>
      <c r="BZ895" s="91"/>
      <c r="CA895" s="91"/>
      <c r="CB895" s="41"/>
      <c r="CC895" s="91"/>
      <c r="CD895" s="91"/>
      <c r="CE895" s="91"/>
      <c r="CF895" s="91"/>
      <c r="CG895" s="41"/>
      <c r="CH895" s="41"/>
      <c r="CI895" s="41"/>
      <c r="CJ895" s="41"/>
      <c r="CK895" s="4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6"/>
      <c r="DB895" s="96"/>
      <c r="DC895" s="96"/>
      <c r="DD895" s="96"/>
      <c r="DE895" s="96"/>
      <c r="DF895" s="96"/>
      <c r="DG895" s="91"/>
      <c r="DH895" s="91"/>
      <c r="DI895" s="91"/>
      <c r="DJ895" s="91"/>
      <c r="DK895" s="96"/>
      <c r="DL895" s="96"/>
      <c r="DM895" s="96"/>
      <c r="DN895" s="96"/>
      <c r="DO895" s="96"/>
      <c r="DP895" s="96"/>
      <c r="DQ895" s="96"/>
      <c r="DR895" s="96"/>
      <c r="DS895" s="96"/>
      <c r="DT895" s="96"/>
      <c r="DU895" s="91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  <c r="EJ895" s="91"/>
      <c r="EK895" s="91"/>
      <c r="EL895" s="91"/>
      <c r="EM895" s="91"/>
      <c r="EN895" s="91"/>
      <c r="EO895" s="91"/>
      <c r="EP895" s="91"/>
      <c r="EQ895" s="91"/>
      <c r="ER895" s="91"/>
      <c r="ES895" s="91"/>
      <c r="ET895" s="91"/>
      <c r="EU895" s="91"/>
      <c r="EV895" s="91"/>
      <c r="EW895" s="91"/>
      <c r="EX895" s="91"/>
      <c r="EY895" s="104"/>
      <c r="EZ895" s="104"/>
      <c r="FA895" s="104"/>
      <c r="FB895" s="104"/>
      <c r="FC895" s="104"/>
      <c r="FD895" s="104"/>
      <c r="FE895" s="104"/>
      <c r="FF895" s="105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</row>
    <row r="896" spans="1:208" ht="14.25" customHeight="1" x14ac:dyDescent="0.2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4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41"/>
      <c r="BE896" s="91"/>
      <c r="BF896" s="91"/>
      <c r="BG896" s="91"/>
      <c r="BH896" s="91"/>
      <c r="BI896" s="41"/>
      <c r="BJ896" s="91"/>
      <c r="BK896" s="91"/>
      <c r="BL896" s="91"/>
      <c r="BM896" s="91"/>
      <c r="BN896" s="91"/>
      <c r="BO896" s="91"/>
      <c r="BP896" s="91"/>
      <c r="BQ896" s="91"/>
      <c r="BR896" s="41"/>
      <c r="BS896" s="41"/>
      <c r="BT896" s="41"/>
      <c r="BU896" s="41"/>
      <c r="BV896" s="41"/>
      <c r="BW896" s="41"/>
      <c r="BX896" s="91"/>
      <c r="BY896" s="91"/>
      <c r="BZ896" s="91"/>
      <c r="CA896" s="91"/>
      <c r="CB896" s="41"/>
      <c r="CC896" s="91"/>
      <c r="CD896" s="91"/>
      <c r="CE896" s="91"/>
      <c r="CF896" s="91"/>
      <c r="CG896" s="41"/>
      <c r="CH896" s="41"/>
      <c r="CI896" s="41"/>
      <c r="CJ896" s="41"/>
      <c r="CK896" s="4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6"/>
      <c r="DB896" s="96"/>
      <c r="DC896" s="96"/>
      <c r="DD896" s="96"/>
      <c r="DE896" s="96"/>
      <c r="DF896" s="96"/>
      <c r="DG896" s="91"/>
      <c r="DH896" s="91"/>
      <c r="DI896" s="91"/>
      <c r="DJ896" s="91"/>
      <c r="DK896" s="96"/>
      <c r="DL896" s="96"/>
      <c r="DM896" s="96"/>
      <c r="DN896" s="96"/>
      <c r="DO896" s="96"/>
      <c r="DP896" s="96"/>
      <c r="DQ896" s="96"/>
      <c r="DR896" s="96"/>
      <c r="DS896" s="96"/>
      <c r="DT896" s="96"/>
      <c r="DU896" s="91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  <c r="EJ896" s="91"/>
      <c r="EK896" s="91"/>
      <c r="EL896" s="91"/>
      <c r="EM896" s="91"/>
      <c r="EN896" s="91"/>
      <c r="EO896" s="91"/>
      <c r="EP896" s="91"/>
      <c r="EQ896" s="91"/>
      <c r="ER896" s="91"/>
      <c r="ES896" s="91"/>
      <c r="ET896" s="91"/>
      <c r="EU896" s="91"/>
      <c r="EV896" s="91"/>
      <c r="EW896" s="91"/>
      <c r="EX896" s="91"/>
      <c r="EY896" s="104"/>
      <c r="EZ896" s="104"/>
      <c r="FA896" s="104"/>
      <c r="FB896" s="104"/>
      <c r="FC896" s="104"/>
      <c r="FD896" s="104"/>
      <c r="FE896" s="104"/>
      <c r="FF896" s="105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</row>
    <row r="897" spans="1:208" ht="14.25" customHeight="1" x14ac:dyDescent="0.2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4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41"/>
      <c r="BE897" s="91"/>
      <c r="BF897" s="91"/>
      <c r="BG897" s="91"/>
      <c r="BH897" s="91"/>
      <c r="BI897" s="41"/>
      <c r="BJ897" s="91"/>
      <c r="BK897" s="91"/>
      <c r="BL897" s="91"/>
      <c r="BM897" s="91"/>
      <c r="BN897" s="91"/>
      <c r="BO897" s="91"/>
      <c r="BP897" s="91"/>
      <c r="BQ897" s="91"/>
      <c r="BR897" s="41"/>
      <c r="BS897" s="41"/>
      <c r="BT897" s="41"/>
      <c r="BU897" s="41"/>
      <c r="BV897" s="41"/>
      <c r="BW897" s="41"/>
      <c r="BX897" s="91"/>
      <c r="BY897" s="91"/>
      <c r="BZ897" s="91"/>
      <c r="CA897" s="91"/>
      <c r="CB897" s="41"/>
      <c r="CC897" s="91"/>
      <c r="CD897" s="91"/>
      <c r="CE897" s="91"/>
      <c r="CF897" s="91"/>
      <c r="CG897" s="41"/>
      <c r="CH897" s="41"/>
      <c r="CI897" s="41"/>
      <c r="CJ897" s="41"/>
      <c r="CK897" s="4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6"/>
      <c r="DB897" s="96"/>
      <c r="DC897" s="96"/>
      <c r="DD897" s="96"/>
      <c r="DE897" s="96"/>
      <c r="DF897" s="96"/>
      <c r="DG897" s="91"/>
      <c r="DH897" s="91"/>
      <c r="DI897" s="91"/>
      <c r="DJ897" s="91"/>
      <c r="DK897" s="96"/>
      <c r="DL897" s="96"/>
      <c r="DM897" s="96"/>
      <c r="DN897" s="96"/>
      <c r="DO897" s="96"/>
      <c r="DP897" s="96"/>
      <c r="DQ897" s="96"/>
      <c r="DR897" s="96"/>
      <c r="DS897" s="96"/>
      <c r="DT897" s="96"/>
      <c r="DU897" s="91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  <c r="EJ897" s="91"/>
      <c r="EK897" s="91"/>
      <c r="EL897" s="91"/>
      <c r="EM897" s="91"/>
      <c r="EN897" s="91"/>
      <c r="EO897" s="91"/>
      <c r="EP897" s="91"/>
      <c r="EQ897" s="91"/>
      <c r="ER897" s="91"/>
      <c r="ES897" s="91"/>
      <c r="ET897" s="91"/>
      <c r="EU897" s="91"/>
      <c r="EV897" s="91"/>
      <c r="EW897" s="91"/>
      <c r="EX897" s="91"/>
      <c r="EY897" s="104"/>
      <c r="EZ897" s="104"/>
      <c r="FA897" s="104"/>
      <c r="FB897" s="104"/>
      <c r="FC897" s="104"/>
      <c r="FD897" s="104"/>
      <c r="FE897" s="104"/>
      <c r="FF897" s="105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</row>
    <row r="898" spans="1:208" ht="14.25" customHeight="1" x14ac:dyDescent="0.2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4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41"/>
      <c r="BE898" s="91"/>
      <c r="BF898" s="91"/>
      <c r="BG898" s="91"/>
      <c r="BH898" s="91"/>
      <c r="BI898" s="41"/>
      <c r="BJ898" s="91"/>
      <c r="BK898" s="91"/>
      <c r="BL898" s="91"/>
      <c r="BM898" s="91"/>
      <c r="BN898" s="91"/>
      <c r="BO898" s="91"/>
      <c r="BP898" s="91"/>
      <c r="BQ898" s="91"/>
      <c r="BR898" s="41"/>
      <c r="BS898" s="41"/>
      <c r="BT898" s="41"/>
      <c r="BU898" s="41"/>
      <c r="BV898" s="41"/>
      <c r="BW898" s="41"/>
      <c r="BX898" s="91"/>
      <c r="BY898" s="91"/>
      <c r="BZ898" s="91"/>
      <c r="CA898" s="91"/>
      <c r="CB898" s="41"/>
      <c r="CC898" s="91"/>
      <c r="CD898" s="91"/>
      <c r="CE898" s="91"/>
      <c r="CF898" s="91"/>
      <c r="CG898" s="41"/>
      <c r="CH898" s="41"/>
      <c r="CI898" s="41"/>
      <c r="CJ898" s="41"/>
      <c r="CK898" s="4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6"/>
      <c r="DB898" s="96"/>
      <c r="DC898" s="96"/>
      <c r="DD898" s="96"/>
      <c r="DE898" s="96"/>
      <c r="DF898" s="96"/>
      <c r="DG898" s="91"/>
      <c r="DH898" s="91"/>
      <c r="DI898" s="91"/>
      <c r="DJ898" s="91"/>
      <c r="DK898" s="96"/>
      <c r="DL898" s="96"/>
      <c r="DM898" s="96"/>
      <c r="DN898" s="96"/>
      <c r="DO898" s="96"/>
      <c r="DP898" s="96"/>
      <c r="DQ898" s="96"/>
      <c r="DR898" s="96"/>
      <c r="DS898" s="96"/>
      <c r="DT898" s="96"/>
      <c r="DU898" s="91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  <c r="EJ898" s="91"/>
      <c r="EK898" s="91"/>
      <c r="EL898" s="91"/>
      <c r="EM898" s="91"/>
      <c r="EN898" s="91"/>
      <c r="EO898" s="91"/>
      <c r="EP898" s="91"/>
      <c r="EQ898" s="91"/>
      <c r="ER898" s="91"/>
      <c r="ES898" s="91"/>
      <c r="ET898" s="91"/>
      <c r="EU898" s="91"/>
      <c r="EV898" s="91"/>
      <c r="EW898" s="91"/>
      <c r="EX898" s="91"/>
      <c r="EY898" s="104"/>
      <c r="EZ898" s="104"/>
      <c r="FA898" s="104"/>
      <c r="FB898" s="104"/>
      <c r="FC898" s="104"/>
      <c r="FD898" s="104"/>
      <c r="FE898" s="104"/>
      <c r="FF898" s="105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</row>
    <row r="899" spans="1:208" ht="14.25" customHeight="1" x14ac:dyDescent="0.2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4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41"/>
      <c r="BE899" s="91"/>
      <c r="BF899" s="91"/>
      <c r="BG899" s="91"/>
      <c r="BH899" s="91"/>
      <c r="BI899" s="41"/>
      <c r="BJ899" s="91"/>
      <c r="BK899" s="91"/>
      <c r="BL899" s="91"/>
      <c r="BM899" s="91"/>
      <c r="BN899" s="91"/>
      <c r="BO899" s="91"/>
      <c r="BP899" s="91"/>
      <c r="BQ899" s="91"/>
      <c r="BR899" s="41"/>
      <c r="BS899" s="41"/>
      <c r="BT899" s="41"/>
      <c r="BU899" s="41"/>
      <c r="BV899" s="41"/>
      <c r="BW899" s="41"/>
      <c r="BX899" s="91"/>
      <c r="BY899" s="91"/>
      <c r="BZ899" s="91"/>
      <c r="CA899" s="91"/>
      <c r="CB899" s="41"/>
      <c r="CC899" s="91"/>
      <c r="CD899" s="91"/>
      <c r="CE899" s="91"/>
      <c r="CF899" s="91"/>
      <c r="CG899" s="41"/>
      <c r="CH899" s="41"/>
      <c r="CI899" s="41"/>
      <c r="CJ899" s="41"/>
      <c r="CK899" s="4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6"/>
      <c r="DB899" s="96"/>
      <c r="DC899" s="96"/>
      <c r="DD899" s="96"/>
      <c r="DE899" s="96"/>
      <c r="DF899" s="96"/>
      <c r="DG899" s="91"/>
      <c r="DH899" s="91"/>
      <c r="DI899" s="91"/>
      <c r="DJ899" s="91"/>
      <c r="DK899" s="96"/>
      <c r="DL899" s="96"/>
      <c r="DM899" s="96"/>
      <c r="DN899" s="96"/>
      <c r="DO899" s="96"/>
      <c r="DP899" s="96"/>
      <c r="DQ899" s="96"/>
      <c r="DR899" s="96"/>
      <c r="DS899" s="96"/>
      <c r="DT899" s="96"/>
      <c r="DU899" s="91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  <c r="EJ899" s="91"/>
      <c r="EK899" s="91"/>
      <c r="EL899" s="91"/>
      <c r="EM899" s="91"/>
      <c r="EN899" s="91"/>
      <c r="EO899" s="91"/>
      <c r="EP899" s="91"/>
      <c r="EQ899" s="91"/>
      <c r="ER899" s="91"/>
      <c r="ES899" s="91"/>
      <c r="ET899" s="91"/>
      <c r="EU899" s="91"/>
      <c r="EV899" s="91"/>
      <c r="EW899" s="91"/>
      <c r="EX899" s="91"/>
      <c r="EY899" s="104"/>
      <c r="EZ899" s="104"/>
      <c r="FA899" s="104"/>
      <c r="FB899" s="104"/>
      <c r="FC899" s="104"/>
      <c r="FD899" s="104"/>
      <c r="FE899" s="104"/>
      <c r="FF899" s="105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</row>
    <row r="900" spans="1:208" ht="14.25" customHeight="1" x14ac:dyDescent="0.2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4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41"/>
      <c r="BE900" s="91"/>
      <c r="BF900" s="91"/>
      <c r="BG900" s="91"/>
      <c r="BH900" s="91"/>
      <c r="BI900" s="41"/>
      <c r="BJ900" s="91"/>
      <c r="BK900" s="91"/>
      <c r="BL900" s="91"/>
      <c r="BM900" s="91"/>
      <c r="BN900" s="91"/>
      <c r="BO900" s="91"/>
      <c r="BP900" s="91"/>
      <c r="BQ900" s="91"/>
      <c r="BR900" s="41"/>
      <c r="BS900" s="41"/>
      <c r="BT900" s="41"/>
      <c r="BU900" s="41"/>
      <c r="BV900" s="41"/>
      <c r="BW900" s="41"/>
      <c r="BX900" s="91"/>
      <c r="BY900" s="91"/>
      <c r="BZ900" s="91"/>
      <c r="CA900" s="91"/>
      <c r="CB900" s="41"/>
      <c r="CC900" s="91"/>
      <c r="CD900" s="91"/>
      <c r="CE900" s="91"/>
      <c r="CF900" s="91"/>
      <c r="CG900" s="41"/>
      <c r="CH900" s="41"/>
      <c r="CI900" s="41"/>
      <c r="CJ900" s="41"/>
      <c r="CK900" s="4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6"/>
      <c r="DB900" s="96"/>
      <c r="DC900" s="96"/>
      <c r="DD900" s="96"/>
      <c r="DE900" s="96"/>
      <c r="DF900" s="96"/>
      <c r="DG900" s="91"/>
      <c r="DH900" s="91"/>
      <c r="DI900" s="91"/>
      <c r="DJ900" s="91"/>
      <c r="DK900" s="96"/>
      <c r="DL900" s="96"/>
      <c r="DM900" s="96"/>
      <c r="DN900" s="96"/>
      <c r="DO900" s="96"/>
      <c r="DP900" s="96"/>
      <c r="DQ900" s="96"/>
      <c r="DR900" s="96"/>
      <c r="DS900" s="96"/>
      <c r="DT900" s="96"/>
      <c r="DU900" s="91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  <c r="EJ900" s="91"/>
      <c r="EK900" s="91"/>
      <c r="EL900" s="91"/>
      <c r="EM900" s="91"/>
      <c r="EN900" s="91"/>
      <c r="EO900" s="91"/>
      <c r="EP900" s="91"/>
      <c r="EQ900" s="91"/>
      <c r="ER900" s="91"/>
      <c r="ES900" s="91"/>
      <c r="ET900" s="91"/>
      <c r="EU900" s="91"/>
      <c r="EV900" s="91"/>
      <c r="EW900" s="91"/>
      <c r="EX900" s="91"/>
      <c r="EY900" s="104"/>
      <c r="EZ900" s="104"/>
      <c r="FA900" s="104"/>
      <c r="FB900" s="104"/>
      <c r="FC900" s="104"/>
      <c r="FD900" s="104"/>
      <c r="FE900" s="104"/>
      <c r="FF900" s="105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</row>
    <row r="901" spans="1:208" ht="14.25" customHeight="1" x14ac:dyDescent="0.2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4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41"/>
      <c r="BE901" s="91"/>
      <c r="BF901" s="91"/>
      <c r="BG901" s="91"/>
      <c r="BH901" s="91"/>
      <c r="BI901" s="41"/>
      <c r="BJ901" s="91"/>
      <c r="BK901" s="91"/>
      <c r="BL901" s="91"/>
      <c r="BM901" s="91"/>
      <c r="BN901" s="91"/>
      <c r="BO901" s="91"/>
      <c r="BP901" s="91"/>
      <c r="BQ901" s="91"/>
      <c r="BR901" s="41"/>
      <c r="BS901" s="41"/>
      <c r="BT901" s="41"/>
      <c r="BU901" s="41"/>
      <c r="BV901" s="41"/>
      <c r="BW901" s="41"/>
      <c r="BX901" s="91"/>
      <c r="BY901" s="91"/>
      <c r="BZ901" s="91"/>
      <c r="CA901" s="91"/>
      <c r="CB901" s="41"/>
      <c r="CC901" s="91"/>
      <c r="CD901" s="91"/>
      <c r="CE901" s="91"/>
      <c r="CF901" s="91"/>
      <c r="CG901" s="41"/>
      <c r="CH901" s="41"/>
      <c r="CI901" s="41"/>
      <c r="CJ901" s="41"/>
      <c r="CK901" s="4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6"/>
      <c r="DB901" s="96"/>
      <c r="DC901" s="96"/>
      <c r="DD901" s="96"/>
      <c r="DE901" s="96"/>
      <c r="DF901" s="96"/>
      <c r="DG901" s="91"/>
      <c r="DH901" s="91"/>
      <c r="DI901" s="91"/>
      <c r="DJ901" s="91"/>
      <c r="DK901" s="96"/>
      <c r="DL901" s="96"/>
      <c r="DM901" s="96"/>
      <c r="DN901" s="96"/>
      <c r="DO901" s="96"/>
      <c r="DP901" s="96"/>
      <c r="DQ901" s="96"/>
      <c r="DR901" s="96"/>
      <c r="DS901" s="96"/>
      <c r="DT901" s="96"/>
      <c r="DU901" s="91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  <c r="EJ901" s="91"/>
      <c r="EK901" s="91"/>
      <c r="EL901" s="91"/>
      <c r="EM901" s="91"/>
      <c r="EN901" s="91"/>
      <c r="EO901" s="91"/>
      <c r="EP901" s="91"/>
      <c r="EQ901" s="91"/>
      <c r="ER901" s="91"/>
      <c r="ES901" s="91"/>
      <c r="ET901" s="91"/>
      <c r="EU901" s="91"/>
      <c r="EV901" s="91"/>
      <c r="EW901" s="91"/>
      <c r="EX901" s="91"/>
      <c r="EY901" s="104"/>
      <c r="EZ901" s="104"/>
      <c r="FA901" s="104"/>
      <c r="FB901" s="104"/>
      <c r="FC901" s="104"/>
      <c r="FD901" s="104"/>
      <c r="FE901" s="104"/>
      <c r="FF901" s="105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</row>
    <row r="902" spans="1:208" ht="14.25" customHeight="1" x14ac:dyDescent="0.2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4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41"/>
      <c r="BE902" s="91"/>
      <c r="BF902" s="91"/>
      <c r="BG902" s="91"/>
      <c r="BH902" s="91"/>
      <c r="BI902" s="41"/>
      <c r="BJ902" s="91"/>
      <c r="BK902" s="91"/>
      <c r="BL902" s="91"/>
      <c r="BM902" s="91"/>
      <c r="BN902" s="91"/>
      <c r="BO902" s="91"/>
      <c r="BP902" s="91"/>
      <c r="BQ902" s="91"/>
      <c r="BR902" s="41"/>
      <c r="BS902" s="41"/>
      <c r="BT902" s="41"/>
      <c r="BU902" s="41"/>
      <c r="BV902" s="41"/>
      <c r="BW902" s="41"/>
      <c r="BX902" s="91"/>
      <c r="BY902" s="91"/>
      <c r="BZ902" s="91"/>
      <c r="CA902" s="91"/>
      <c r="CB902" s="41"/>
      <c r="CC902" s="91"/>
      <c r="CD902" s="91"/>
      <c r="CE902" s="91"/>
      <c r="CF902" s="91"/>
      <c r="CG902" s="41"/>
      <c r="CH902" s="41"/>
      <c r="CI902" s="41"/>
      <c r="CJ902" s="41"/>
      <c r="CK902" s="4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6"/>
      <c r="DB902" s="96"/>
      <c r="DC902" s="96"/>
      <c r="DD902" s="96"/>
      <c r="DE902" s="96"/>
      <c r="DF902" s="96"/>
      <c r="DG902" s="91"/>
      <c r="DH902" s="91"/>
      <c r="DI902" s="91"/>
      <c r="DJ902" s="91"/>
      <c r="DK902" s="96"/>
      <c r="DL902" s="96"/>
      <c r="DM902" s="96"/>
      <c r="DN902" s="96"/>
      <c r="DO902" s="96"/>
      <c r="DP902" s="96"/>
      <c r="DQ902" s="96"/>
      <c r="DR902" s="96"/>
      <c r="DS902" s="96"/>
      <c r="DT902" s="96"/>
      <c r="DU902" s="91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  <c r="EJ902" s="91"/>
      <c r="EK902" s="91"/>
      <c r="EL902" s="91"/>
      <c r="EM902" s="91"/>
      <c r="EN902" s="91"/>
      <c r="EO902" s="91"/>
      <c r="EP902" s="91"/>
      <c r="EQ902" s="91"/>
      <c r="ER902" s="91"/>
      <c r="ES902" s="91"/>
      <c r="ET902" s="91"/>
      <c r="EU902" s="91"/>
      <c r="EV902" s="91"/>
      <c r="EW902" s="91"/>
      <c r="EX902" s="91"/>
      <c r="EY902" s="104"/>
      <c r="EZ902" s="104"/>
      <c r="FA902" s="104"/>
      <c r="FB902" s="104"/>
      <c r="FC902" s="104"/>
      <c r="FD902" s="104"/>
      <c r="FE902" s="104"/>
      <c r="FF902" s="105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</row>
    <row r="903" spans="1:208" ht="14.25" customHeight="1" x14ac:dyDescent="0.2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4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41"/>
      <c r="BE903" s="91"/>
      <c r="BF903" s="91"/>
      <c r="BG903" s="91"/>
      <c r="BH903" s="91"/>
      <c r="BI903" s="41"/>
      <c r="BJ903" s="91"/>
      <c r="BK903" s="91"/>
      <c r="BL903" s="91"/>
      <c r="BM903" s="91"/>
      <c r="BN903" s="91"/>
      <c r="BO903" s="91"/>
      <c r="BP903" s="91"/>
      <c r="BQ903" s="91"/>
      <c r="BR903" s="41"/>
      <c r="BS903" s="41"/>
      <c r="BT903" s="41"/>
      <c r="BU903" s="41"/>
      <c r="BV903" s="41"/>
      <c r="BW903" s="41"/>
      <c r="BX903" s="91"/>
      <c r="BY903" s="91"/>
      <c r="BZ903" s="91"/>
      <c r="CA903" s="91"/>
      <c r="CB903" s="41"/>
      <c r="CC903" s="91"/>
      <c r="CD903" s="91"/>
      <c r="CE903" s="91"/>
      <c r="CF903" s="91"/>
      <c r="CG903" s="41"/>
      <c r="CH903" s="41"/>
      <c r="CI903" s="41"/>
      <c r="CJ903" s="41"/>
      <c r="CK903" s="4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6"/>
      <c r="DB903" s="96"/>
      <c r="DC903" s="96"/>
      <c r="DD903" s="96"/>
      <c r="DE903" s="96"/>
      <c r="DF903" s="96"/>
      <c r="DG903" s="91"/>
      <c r="DH903" s="91"/>
      <c r="DI903" s="91"/>
      <c r="DJ903" s="91"/>
      <c r="DK903" s="96"/>
      <c r="DL903" s="96"/>
      <c r="DM903" s="96"/>
      <c r="DN903" s="96"/>
      <c r="DO903" s="96"/>
      <c r="DP903" s="96"/>
      <c r="DQ903" s="96"/>
      <c r="DR903" s="96"/>
      <c r="DS903" s="96"/>
      <c r="DT903" s="96"/>
      <c r="DU903" s="91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  <c r="EJ903" s="91"/>
      <c r="EK903" s="91"/>
      <c r="EL903" s="91"/>
      <c r="EM903" s="91"/>
      <c r="EN903" s="91"/>
      <c r="EO903" s="91"/>
      <c r="EP903" s="91"/>
      <c r="EQ903" s="91"/>
      <c r="ER903" s="91"/>
      <c r="ES903" s="91"/>
      <c r="ET903" s="91"/>
      <c r="EU903" s="91"/>
      <c r="EV903" s="91"/>
      <c r="EW903" s="91"/>
      <c r="EX903" s="91"/>
      <c r="EY903" s="104"/>
      <c r="EZ903" s="104"/>
      <c r="FA903" s="104"/>
      <c r="FB903" s="104"/>
      <c r="FC903" s="104"/>
      <c r="FD903" s="104"/>
      <c r="FE903" s="104"/>
      <c r="FF903" s="105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</row>
    <row r="904" spans="1:208" ht="14.25" customHeight="1" x14ac:dyDescent="0.2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4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41"/>
      <c r="BE904" s="91"/>
      <c r="BF904" s="91"/>
      <c r="BG904" s="91"/>
      <c r="BH904" s="91"/>
      <c r="BI904" s="41"/>
      <c r="BJ904" s="91"/>
      <c r="BK904" s="91"/>
      <c r="BL904" s="91"/>
      <c r="BM904" s="91"/>
      <c r="BN904" s="91"/>
      <c r="BO904" s="91"/>
      <c r="BP904" s="91"/>
      <c r="BQ904" s="91"/>
      <c r="BR904" s="41"/>
      <c r="BS904" s="41"/>
      <c r="BT904" s="41"/>
      <c r="BU904" s="41"/>
      <c r="BV904" s="41"/>
      <c r="BW904" s="41"/>
      <c r="BX904" s="91"/>
      <c r="BY904" s="91"/>
      <c r="BZ904" s="91"/>
      <c r="CA904" s="91"/>
      <c r="CB904" s="41"/>
      <c r="CC904" s="91"/>
      <c r="CD904" s="91"/>
      <c r="CE904" s="91"/>
      <c r="CF904" s="91"/>
      <c r="CG904" s="41"/>
      <c r="CH904" s="41"/>
      <c r="CI904" s="41"/>
      <c r="CJ904" s="41"/>
      <c r="CK904" s="4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6"/>
      <c r="DB904" s="96"/>
      <c r="DC904" s="96"/>
      <c r="DD904" s="96"/>
      <c r="DE904" s="96"/>
      <c r="DF904" s="96"/>
      <c r="DG904" s="91"/>
      <c r="DH904" s="91"/>
      <c r="DI904" s="91"/>
      <c r="DJ904" s="91"/>
      <c r="DK904" s="96"/>
      <c r="DL904" s="96"/>
      <c r="DM904" s="96"/>
      <c r="DN904" s="96"/>
      <c r="DO904" s="96"/>
      <c r="DP904" s="96"/>
      <c r="DQ904" s="96"/>
      <c r="DR904" s="96"/>
      <c r="DS904" s="96"/>
      <c r="DT904" s="96"/>
      <c r="DU904" s="91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  <c r="EJ904" s="91"/>
      <c r="EK904" s="91"/>
      <c r="EL904" s="91"/>
      <c r="EM904" s="91"/>
      <c r="EN904" s="91"/>
      <c r="EO904" s="91"/>
      <c r="EP904" s="91"/>
      <c r="EQ904" s="91"/>
      <c r="ER904" s="91"/>
      <c r="ES904" s="91"/>
      <c r="ET904" s="91"/>
      <c r="EU904" s="91"/>
      <c r="EV904" s="91"/>
      <c r="EW904" s="91"/>
      <c r="EX904" s="91"/>
      <c r="EY904" s="104"/>
      <c r="EZ904" s="104"/>
      <c r="FA904" s="104"/>
      <c r="FB904" s="104"/>
      <c r="FC904" s="104"/>
      <c r="FD904" s="104"/>
      <c r="FE904" s="104"/>
      <c r="FF904" s="105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</row>
    <row r="905" spans="1:208" ht="14.25" customHeight="1" x14ac:dyDescent="0.2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4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41"/>
      <c r="BE905" s="91"/>
      <c r="BF905" s="91"/>
      <c r="BG905" s="91"/>
      <c r="BH905" s="91"/>
      <c r="BI905" s="41"/>
      <c r="BJ905" s="91"/>
      <c r="BK905" s="91"/>
      <c r="BL905" s="91"/>
      <c r="BM905" s="91"/>
      <c r="BN905" s="91"/>
      <c r="BO905" s="91"/>
      <c r="BP905" s="91"/>
      <c r="BQ905" s="91"/>
      <c r="BR905" s="41"/>
      <c r="BS905" s="41"/>
      <c r="BT905" s="41"/>
      <c r="BU905" s="41"/>
      <c r="BV905" s="41"/>
      <c r="BW905" s="41"/>
      <c r="BX905" s="91"/>
      <c r="BY905" s="91"/>
      <c r="BZ905" s="91"/>
      <c r="CA905" s="91"/>
      <c r="CB905" s="41"/>
      <c r="CC905" s="91"/>
      <c r="CD905" s="91"/>
      <c r="CE905" s="91"/>
      <c r="CF905" s="91"/>
      <c r="CG905" s="41"/>
      <c r="CH905" s="41"/>
      <c r="CI905" s="41"/>
      <c r="CJ905" s="41"/>
      <c r="CK905" s="4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6"/>
      <c r="DB905" s="96"/>
      <c r="DC905" s="96"/>
      <c r="DD905" s="96"/>
      <c r="DE905" s="96"/>
      <c r="DF905" s="96"/>
      <c r="DG905" s="91"/>
      <c r="DH905" s="91"/>
      <c r="DI905" s="91"/>
      <c r="DJ905" s="91"/>
      <c r="DK905" s="96"/>
      <c r="DL905" s="96"/>
      <c r="DM905" s="96"/>
      <c r="DN905" s="96"/>
      <c r="DO905" s="96"/>
      <c r="DP905" s="96"/>
      <c r="DQ905" s="96"/>
      <c r="DR905" s="96"/>
      <c r="DS905" s="96"/>
      <c r="DT905" s="96"/>
      <c r="DU905" s="91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  <c r="EJ905" s="91"/>
      <c r="EK905" s="91"/>
      <c r="EL905" s="91"/>
      <c r="EM905" s="91"/>
      <c r="EN905" s="91"/>
      <c r="EO905" s="91"/>
      <c r="EP905" s="91"/>
      <c r="EQ905" s="91"/>
      <c r="ER905" s="91"/>
      <c r="ES905" s="91"/>
      <c r="ET905" s="91"/>
      <c r="EU905" s="91"/>
      <c r="EV905" s="91"/>
      <c r="EW905" s="91"/>
      <c r="EX905" s="91"/>
      <c r="EY905" s="104"/>
      <c r="EZ905" s="104"/>
      <c r="FA905" s="104"/>
      <c r="FB905" s="104"/>
      <c r="FC905" s="104"/>
      <c r="FD905" s="104"/>
      <c r="FE905" s="104"/>
      <c r="FF905" s="105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</row>
    <row r="906" spans="1:208" ht="14.25" customHeight="1" x14ac:dyDescent="0.2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4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41"/>
      <c r="BE906" s="91"/>
      <c r="BF906" s="91"/>
      <c r="BG906" s="91"/>
      <c r="BH906" s="91"/>
      <c r="BI906" s="41"/>
      <c r="BJ906" s="91"/>
      <c r="BK906" s="91"/>
      <c r="BL906" s="91"/>
      <c r="BM906" s="91"/>
      <c r="BN906" s="91"/>
      <c r="BO906" s="91"/>
      <c r="BP906" s="91"/>
      <c r="BQ906" s="91"/>
      <c r="BR906" s="41"/>
      <c r="BS906" s="41"/>
      <c r="BT906" s="41"/>
      <c r="BU906" s="41"/>
      <c r="BV906" s="41"/>
      <c r="BW906" s="41"/>
      <c r="BX906" s="91"/>
      <c r="BY906" s="91"/>
      <c r="BZ906" s="91"/>
      <c r="CA906" s="91"/>
      <c r="CB906" s="41"/>
      <c r="CC906" s="91"/>
      <c r="CD906" s="91"/>
      <c r="CE906" s="91"/>
      <c r="CF906" s="91"/>
      <c r="CG906" s="41"/>
      <c r="CH906" s="41"/>
      <c r="CI906" s="41"/>
      <c r="CJ906" s="41"/>
      <c r="CK906" s="4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6"/>
      <c r="DB906" s="96"/>
      <c r="DC906" s="96"/>
      <c r="DD906" s="96"/>
      <c r="DE906" s="96"/>
      <c r="DF906" s="96"/>
      <c r="DG906" s="91"/>
      <c r="DH906" s="91"/>
      <c r="DI906" s="91"/>
      <c r="DJ906" s="91"/>
      <c r="DK906" s="96"/>
      <c r="DL906" s="96"/>
      <c r="DM906" s="96"/>
      <c r="DN906" s="96"/>
      <c r="DO906" s="96"/>
      <c r="DP906" s="96"/>
      <c r="DQ906" s="96"/>
      <c r="DR906" s="96"/>
      <c r="DS906" s="96"/>
      <c r="DT906" s="96"/>
      <c r="DU906" s="91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  <c r="EJ906" s="91"/>
      <c r="EK906" s="91"/>
      <c r="EL906" s="91"/>
      <c r="EM906" s="91"/>
      <c r="EN906" s="91"/>
      <c r="EO906" s="91"/>
      <c r="EP906" s="91"/>
      <c r="EQ906" s="91"/>
      <c r="ER906" s="91"/>
      <c r="ES906" s="91"/>
      <c r="ET906" s="91"/>
      <c r="EU906" s="91"/>
      <c r="EV906" s="91"/>
      <c r="EW906" s="91"/>
      <c r="EX906" s="91"/>
      <c r="EY906" s="104"/>
      <c r="EZ906" s="104"/>
      <c r="FA906" s="104"/>
      <c r="FB906" s="104"/>
      <c r="FC906" s="104"/>
      <c r="FD906" s="104"/>
      <c r="FE906" s="104"/>
      <c r="FF906" s="105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</row>
    <row r="907" spans="1:208" ht="14.25" customHeight="1" x14ac:dyDescent="0.2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4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41"/>
      <c r="BE907" s="91"/>
      <c r="BF907" s="91"/>
      <c r="BG907" s="91"/>
      <c r="BH907" s="91"/>
      <c r="BI907" s="41"/>
      <c r="BJ907" s="91"/>
      <c r="BK907" s="91"/>
      <c r="BL907" s="91"/>
      <c r="BM907" s="91"/>
      <c r="BN907" s="91"/>
      <c r="BO907" s="91"/>
      <c r="BP907" s="91"/>
      <c r="BQ907" s="91"/>
      <c r="BR907" s="41"/>
      <c r="BS907" s="41"/>
      <c r="BT907" s="41"/>
      <c r="BU907" s="41"/>
      <c r="BV907" s="41"/>
      <c r="BW907" s="41"/>
      <c r="BX907" s="91"/>
      <c r="BY907" s="91"/>
      <c r="BZ907" s="91"/>
      <c r="CA907" s="91"/>
      <c r="CB907" s="41"/>
      <c r="CC907" s="91"/>
      <c r="CD907" s="91"/>
      <c r="CE907" s="91"/>
      <c r="CF907" s="91"/>
      <c r="CG907" s="41"/>
      <c r="CH907" s="41"/>
      <c r="CI907" s="41"/>
      <c r="CJ907" s="41"/>
      <c r="CK907" s="4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6"/>
      <c r="DB907" s="96"/>
      <c r="DC907" s="96"/>
      <c r="DD907" s="96"/>
      <c r="DE907" s="96"/>
      <c r="DF907" s="96"/>
      <c r="DG907" s="91"/>
      <c r="DH907" s="91"/>
      <c r="DI907" s="91"/>
      <c r="DJ907" s="91"/>
      <c r="DK907" s="96"/>
      <c r="DL907" s="96"/>
      <c r="DM907" s="96"/>
      <c r="DN907" s="96"/>
      <c r="DO907" s="96"/>
      <c r="DP907" s="96"/>
      <c r="DQ907" s="96"/>
      <c r="DR907" s="96"/>
      <c r="DS907" s="96"/>
      <c r="DT907" s="96"/>
      <c r="DU907" s="91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  <c r="EJ907" s="91"/>
      <c r="EK907" s="91"/>
      <c r="EL907" s="91"/>
      <c r="EM907" s="91"/>
      <c r="EN907" s="91"/>
      <c r="EO907" s="91"/>
      <c r="EP907" s="91"/>
      <c r="EQ907" s="91"/>
      <c r="ER907" s="91"/>
      <c r="ES907" s="91"/>
      <c r="ET907" s="91"/>
      <c r="EU907" s="91"/>
      <c r="EV907" s="91"/>
      <c r="EW907" s="91"/>
      <c r="EX907" s="91"/>
      <c r="EY907" s="104"/>
      <c r="EZ907" s="104"/>
      <c r="FA907" s="104"/>
      <c r="FB907" s="104"/>
      <c r="FC907" s="104"/>
      <c r="FD907" s="104"/>
      <c r="FE907" s="104"/>
      <c r="FF907" s="105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</row>
    <row r="908" spans="1:208" ht="14.25" customHeight="1" x14ac:dyDescent="0.2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4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41"/>
      <c r="BE908" s="91"/>
      <c r="BF908" s="91"/>
      <c r="BG908" s="91"/>
      <c r="BH908" s="91"/>
      <c r="BI908" s="41"/>
      <c r="BJ908" s="91"/>
      <c r="BK908" s="91"/>
      <c r="BL908" s="91"/>
      <c r="BM908" s="91"/>
      <c r="BN908" s="91"/>
      <c r="BO908" s="91"/>
      <c r="BP908" s="91"/>
      <c r="BQ908" s="91"/>
      <c r="BR908" s="41"/>
      <c r="BS908" s="41"/>
      <c r="BT908" s="41"/>
      <c r="BU908" s="41"/>
      <c r="BV908" s="41"/>
      <c r="BW908" s="41"/>
      <c r="BX908" s="91"/>
      <c r="BY908" s="91"/>
      <c r="BZ908" s="91"/>
      <c r="CA908" s="91"/>
      <c r="CB908" s="41"/>
      <c r="CC908" s="91"/>
      <c r="CD908" s="91"/>
      <c r="CE908" s="91"/>
      <c r="CF908" s="91"/>
      <c r="CG908" s="41"/>
      <c r="CH908" s="41"/>
      <c r="CI908" s="41"/>
      <c r="CJ908" s="41"/>
      <c r="CK908" s="4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6"/>
      <c r="DB908" s="96"/>
      <c r="DC908" s="96"/>
      <c r="DD908" s="96"/>
      <c r="DE908" s="96"/>
      <c r="DF908" s="96"/>
      <c r="DG908" s="91"/>
      <c r="DH908" s="91"/>
      <c r="DI908" s="91"/>
      <c r="DJ908" s="91"/>
      <c r="DK908" s="96"/>
      <c r="DL908" s="96"/>
      <c r="DM908" s="96"/>
      <c r="DN908" s="96"/>
      <c r="DO908" s="96"/>
      <c r="DP908" s="96"/>
      <c r="DQ908" s="96"/>
      <c r="DR908" s="96"/>
      <c r="DS908" s="96"/>
      <c r="DT908" s="96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  <c r="EJ908" s="9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104"/>
      <c r="EZ908" s="104"/>
      <c r="FA908" s="104"/>
      <c r="FB908" s="104"/>
      <c r="FC908" s="104"/>
      <c r="FD908" s="104"/>
      <c r="FE908" s="104"/>
      <c r="FF908" s="105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</row>
    <row r="909" spans="1:208" ht="14.25" customHeight="1" x14ac:dyDescent="0.2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4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41"/>
      <c r="BE909" s="91"/>
      <c r="BF909" s="91"/>
      <c r="BG909" s="91"/>
      <c r="BH909" s="91"/>
      <c r="BI909" s="41"/>
      <c r="BJ909" s="91"/>
      <c r="BK909" s="91"/>
      <c r="BL909" s="91"/>
      <c r="BM909" s="91"/>
      <c r="BN909" s="91"/>
      <c r="BO909" s="91"/>
      <c r="BP909" s="91"/>
      <c r="BQ909" s="91"/>
      <c r="BR909" s="41"/>
      <c r="BS909" s="41"/>
      <c r="BT909" s="41"/>
      <c r="BU909" s="41"/>
      <c r="BV909" s="41"/>
      <c r="BW909" s="41"/>
      <c r="BX909" s="91"/>
      <c r="BY909" s="91"/>
      <c r="BZ909" s="91"/>
      <c r="CA909" s="91"/>
      <c r="CB909" s="41"/>
      <c r="CC909" s="91"/>
      <c r="CD909" s="91"/>
      <c r="CE909" s="91"/>
      <c r="CF909" s="91"/>
      <c r="CG909" s="41"/>
      <c r="CH909" s="41"/>
      <c r="CI909" s="41"/>
      <c r="CJ909" s="41"/>
      <c r="CK909" s="4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6"/>
      <c r="DB909" s="96"/>
      <c r="DC909" s="96"/>
      <c r="DD909" s="96"/>
      <c r="DE909" s="96"/>
      <c r="DF909" s="96"/>
      <c r="DG909" s="91"/>
      <c r="DH909" s="91"/>
      <c r="DI909" s="91"/>
      <c r="DJ909" s="91"/>
      <c r="DK909" s="96"/>
      <c r="DL909" s="96"/>
      <c r="DM909" s="96"/>
      <c r="DN909" s="96"/>
      <c r="DO909" s="96"/>
      <c r="DP909" s="96"/>
      <c r="DQ909" s="96"/>
      <c r="DR909" s="96"/>
      <c r="DS909" s="96"/>
      <c r="DT909" s="96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  <c r="EJ909" s="91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104"/>
      <c r="EZ909" s="104"/>
      <c r="FA909" s="104"/>
      <c r="FB909" s="104"/>
      <c r="FC909" s="104"/>
      <c r="FD909" s="104"/>
      <c r="FE909" s="104"/>
      <c r="FF909" s="105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</row>
    <row r="910" spans="1:208" ht="14.25" customHeight="1" x14ac:dyDescent="0.2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4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41"/>
      <c r="BE910" s="91"/>
      <c r="BF910" s="91"/>
      <c r="BG910" s="91"/>
      <c r="BH910" s="91"/>
      <c r="BI910" s="41"/>
      <c r="BJ910" s="91"/>
      <c r="BK910" s="91"/>
      <c r="BL910" s="91"/>
      <c r="BM910" s="91"/>
      <c r="BN910" s="91"/>
      <c r="BO910" s="91"/>
      <c r="BP910" s="91"/>
      <c r="BQ910" s="91"/>
      <c r="BR910" s="41"/>
      <c r="BS910" s="41"/>
      <c r="BT910" s="41"/>
      <c r="BU910" s="41"/>
      <c r="BV910" s="41"/>
      <c r="BW910" s="41"/>
      <c r="BX910" s="91"/>
      <c r="BY910" s="91"/>
      <c r="BZ910" s="91"/>
      <c r="CA910" s="91"/>
      <c r="CB910" s="41"/>
      <c r="CC910" s="91"/>
      <c r="CD910" s="91"/>
      <c r="CE910" s="91"/>
      <c r="CF910" s="91"/>
      <c r="CG910" s="41"/>
      <c r="CH910" s="41"/>
      <c r="CI910" s="41"/>
      <c r="CJ910" s="41"/>
      <c r="CK910" s="4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6"/>
      <c r="DB910" s="96"/>
      <c r="DC910" s="96"/>
      <c r="DD910" s="96"/>
      <c r="DE910" s="96"/>
      <c r="DF910" s="96"/>
      <c r="DG910" s="91"/>
      <c r="DH910" s="91"/>
      <c r="DI910" s="91"/>
      <c r="DJ910" s="91"/>
      <c r="DK910" s="96"/>
      <c r="DL910" s="96"/>
      <c r="DM910" s="96"/>
      <c r="DN910" s="96"/>
      <c r="DO910" s="96"/>
      <c r="DP910" s="96"/>
      <c r="DQ910" s="96"/>
      <c r="DR910" s="96"/>
      <c r="DS910" s="96"/>
      <c r="DT910" s="96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  <c r="EJ910" s="91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104"/>
      <c r="EZ910" s="104"/>
      <c r="FA910" s="104"/>
      <c r="FB910" s="104"/>
      <c r="FC910" s="104"/>
      <c r="FD910" s="104"/>
      <c r="FE910" s="104"/>
      <c r="FF910" s="105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</row>
    <row r="911" spans="1:208" ht="14.25" customHeight="1" x14ac:dyDescent="0.2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4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41"/>
      <c r="BE911" s="91"/>
      <c r="BF911" s="91"/>
      <c r="BG911" s="91"/>
      <c r="BH911" s="91"/>
      <c r="BI911" s="41"/>
      <c r="BJ911" s="91"/>
      <c r="BK911" s="91"/>
      <c r="BL911" s="91"/>
      <c r="BM911" s="91"/>
      <c r="BN911" s="91"/>
      <c r="BO911" s="91"/>
      <c r="BP911" s="91"/>
      <c r="BQ911" s="91"/>
      <c r="BR911" s="41"/>
      <c r="BS911" s="41"/>
      <c r="BT911" s="41"/>
      <c r="BU911" s="41"/>
      <c r="BV911" s="41"/>
      <c r="BW911" s="41"/>
      <c r="BX911" s="91"/>
      <c r="BY911" s="91"/>
      <c r="BZ911" s="91"/>
      <c r="CA911" s="91"/>
      <c r="CB911" s="41"/>
      <c r="CC911" s="91"/>
      <c r="CD911" s="91"/>
      <c r="CE911" s="91"/>
      <c r="CF911" s="91"/>
      <c r="CG911" s="41"/>
      <c r="CH911" s="41"/>
      <c r="CI911" s="41"/>
      <c r="CJ911" s="41"/>
      <c r="CK911" s="4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6"/>
      <c r="DB911" s="96"/>
      <c r="DC911" s="96"/>
      <c r="DD911" s="96"/>
      <c r="DE911" s="96"/>
      <c r="DF911" s="96"/>
      <c r="DG911" s="91"/>
      <c r="DH911" s="91"/>
      <c r="DI911" s="91"/>
      <c r="DJ911" s="91"/>
      <c r="DK911" s="96"/>
      <c r="DL911" s="96"/>
      <c r="DM911" s="96"/>
      <c r="DN911" s="96"/>
      <c r="DO911" s="96"/>
      <c r="DP911" s="96"/>
      <c r="DQ911" s="96"/>
      <c r="DR911" s="96"/>
      <c r="DS911" s="96"/>
      <c r="DT911" s="96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  <c r="EJ911" s="91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104"/>
      <c r="EZ911" s="104"/>
      <c r="FA911" s="104"/>
      <c r="FB911" s="104"/>
      <c r="FC911" s="104"/>
      <c r="FD911" s="104"/>
      <c r="FE911" s="104"/>
      <c r="FF911" s="105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</row>
    <row r="912" spans="1:208" ht="14.25" customHeight="1" x14ac:dyDescent="0.2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4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41"/>
      <c r="BE912" s="91"/>
      <c r="BF912" s="91"/>
      <c r="BG912" s="91"/>
      <c r="BH912" s="91"/>
      <c r="BI912" s="41"/>
      <c r="BJ912" s="91"/>
      <c r="BK912" s="91"/>
      <c r="BL912" s="91"/>
      <c r="BM912" s="91"/>
      <c r="BN912" s="91"/>
      <c r="BO912" s="91"/>
      <c r="BP912" s="91"/>
      <c r="BQ912" s="91"/>
      <c r="BR912" s="41"/>
      <c r="BS912" s="41"/>
      <c r="BT912" s="41"/>
      <c r="BU912" s="41"/>
      <c r="BV912" s="41"/>
      <c r="BW912" s="41"/>
      <c r="BX912" s="91"/>
      <c r="BY912" s="91"/>
      <c r="BZ912" s="91"/>
      <c r="CA912" s="91"/>
      <c r="CB912" s="41"/>
      <c r="CC912" s="91"/>
      <c r="CD912" s="91"/>
      <c r="CE912" s="91"/>
      <c r="CF912" s="91"/>
      <c r="CG912" s="41"/>
      <c r="CH912" s="41"/>
      <c r="CI912" s="41"/>
      <c r="CJ912" s="41"/>
      <c r="CK912" s="4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6"/>
      <c r="DB912" s="96"/>
      <c r="DC912" s="96"/>
      <c r="DD912" s="96"/>
      <c r="DE912" s="96"/>
      <c r="DF912" s="96"/>
      <c r="DG912" s="91"/>
      <c r="DH912" s="91"/>
      <c r="DI912" s="91"/>
      <c r="DJ912" s="91"/>
      <c r="DK912" s="96"/>
      <c r="DL912" s="96"/>
      <c r="DM912" s="96"/>
      <c r="DN912" s="96"/>
      <c r="DO912" s="96"/>
      <c r="DP912" s="96"/>
      <c r="DQ912" s="96"/>
      <c r="DR912" s="96"/>
      <c r="DS912" s="96"/>
      <c r="DT912" s="96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  <c r="EJ912" s="9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104"/>
      <c r="EZ912" s="104"/>
      <c r="FA912" s="104"/>
      <c r="FB912" s="104"/>
      <c r="FC912" s="104"/>
      <c r="FD912" s="104"/>
      <c r="FE912" s="104"/>
      <c r="FF912" s="105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</row>
    <row r="913" spans="1:208" ht="14.25" customHeight="1" x14ac:dyDescent="0.2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4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41"/>
      <c r="BE913" s="91"/>
      <c r="BF913" s="91"/>
      <c r="BG913" s="91"/>
      <c r="BH913" s="91"/>
      <c r="BI913" s="41"/>
      <c r="BJ913" s="91"/>
      <c r="BK913" s="91"/>
      <c r="BL913" s="91"/>
      <c r="BM913" s="91"/>
      <c r="BN913" s="91"/>
      <c r="BO913" s="91"/>
      <c r="BP913" s="91"/>
      <c r="BQ913" s="91"/>
      <c r="BR913" s="41"/>
      <c r="BS913" s="41"/>
      <c r="BT913" s="41"/>
      <c r="BU913" s="41"/>
      <c r="BV913" s="41"/>
      <c r="BW913" s="41"/>
      <c r="BX913" s="91"/>
      <c r="BY913" s="91"/>
      <c r="BZ913" s="91"/>
      <c r="CA913" s="91"/>
      <c r="CB913" s="41"/>
      <c r="CC913" s="91"/>
      <c r="CD913" s="91"/>
      <c r="CE913" s="91"/>
      <c r="CF913" s="91"/>
      <c r="CG913" s="41"/>
      <c r="CH913" s="41"/>
      <c r="CI913" s="41"/>
      <c r="CJ913" s="41"/>
      <c r="CK913" s="4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6"/>
      <c r="DB913" s="96"/>
      <c r="DC913" s="96"/>
      <c r="DD913" s="96"/>
      <c r="DE913" s="96"/>
      <c r="DF913" s="96"/>
      <c r="DG913" s="91"/>
      <c r="DH913" s="91"/>
      <c r="DI913" s="91"/>
      <c r="DJ913" s="91"/>
      <c r="DK913" s="96"/>
      <c r="DL913" s="96"/>
      <c r="DM913" s="96"/>
      <c r="DN913" s="96"/>
      <c r="DO913" s="96"/>
      <c r="DP913" s="96"/>
      <c r="DQ913" s="96"/>
      <c r="DR913" s="96"/>
      <c r="DS913" s="96"/>
      <c r="DT913" s="96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  <c r="EJ913" s="9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104"/>
      <c r="EZ913" s="104"/>
      <c r="FA913" s="104"/>
      <c r="FB913" s="104"/>
      <c r="FC913" s="104"/>
      <c r="FD913" s="104"/>
      <c r="FE913" s="104"/>
      <c r="FF913" s="105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</row>
    <row r="914" spans="1:208" ht="14.25" customHeight="1" x14ac:dyDescent="0.2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4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41"/>
      <c r="BE914" s="91"/>
      <c r="BF914" s="91"/>
      <c r="BG914" s="91"/>
      <c r="BH914" s="91"/>
      <c r="BI914" s="41"/>
      <c r="BJ914" s="91"/>
      <c r="BK914" s="91"/>
      <c r="BL914" s="91"/>
      <c r="BM914" s="91"/>
      <c r="BN914" s="91"/>
      <c r="BO914" s="91"/>
      <c r="BP914" s="91"/>
      <c r="BQ914" s="91"/>
      <c r="BR914" s="41"/>
      <c r="BS914" s="41"/>
      <c r="BT914" s="41"/>
      <c r="BU914" s="41"/>
      <c r="BV914" s="41"/>
      <c r="BW914" s="41"/>
      <c r="BX914" s="91"/>
      <c r="BY914" s="91"/>
      <c r="BZ914" s="91"/>
      <c r="CA914" s="91"/>
      <c r="CB914" s="41"/>
      <c r="CC914" s="91"/>
      <c r="CD914" s="91"/>
      <c r="CE914" s="91"/>
      <c r="CF914" s="91"/>
      <c r="CG914" s="41"/>
      <c r="CH914" s="41"/>
      <c r="CI914" s="41"/>
      <c r="CJ914" s="41"/>
      <c r="CK914" s="4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6"/>
      <c r="DB914" s="96"/>
      <c r="DC914" s="96"/>
      <c r="DD914" s="96"/>
      <c r="DE914" s="96"/>
      <c r="DF914" s="96"/>
      <c r="DG914" s="91"/>
      <c r="DH914" s="91"/>
      <c r="DI914" s="91"/>
      <c r="DJ914" s="91"/>
      <c r="DK914" s="96"/>
      <c r="DL914" s="96"/>
      <c r="DM914" s="96"/>
      <c r="DN914" s="96"/>
      <c r="DO914" s="96"/>
      <c r="DP914" s="96"/>
      <c r="DQ914" s="96"/>
      <c r="DR914" s="96"/>
      <c r="DS914" s="96"/>
      <c r="DT914" s="96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  <c r="EJ914" s="9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104"/>
      <c r="EZ914" s="104"/>
      <c r="FA914" s="104"/>
      <c r="FB914" s="104"/>
      <c r="FC914" s="104"/>
      <c r="FD914" s="104"/>
      <c r="FE914" s="104"/>
      <c r="FF914" s="105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</row>
    <row r="915" spans="1:208" ht="14.25" customHeight="1" x14ac:dyDescent="0.2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4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41"/>
      <c r="BE915" s="91"/>
      <c r="BF915" s="91"/>
      <c r="BG915" s="91"/>
      <c r="BH915" s="91"/>
      <c r="BI915" s="41"/>
      <c r="BJ915" s="91"/>
      <c r="BK915" s="91"/>
      <c r="BL915" s="91"/>
      <c r="BM915" s="91"/>
      <c r="BN915" s="91"/>
      <c r="BO915" s="91"/>
      <c r="BP915" s="91"/>
      <c r="BQ915" s="91"/>
      <c r="BR915" s="41"/>
      <c r="BS915" s="41"/>
      <c r="BT915" s="41"/>
      <c r="BU915" s="41"/>
      <c r="BV915" s="41"/>
      <c r="BW915" s="41"/>
      <c r="BX915" s="91"/>
      <c r="BY915" s="91"/>
      <c r="BZ915" s="91"/>
      <c r="CA915" s="91"/>
      <c r="CB915" s="41"/>
      <c r="CC915" s="91"/>
      <c r="CD915" s="91"/>
      <c r="CE915" s="91"/>
      <c r="CF915" s="91"/>
      <c r="CG915" s="41"/>
      <c r="CH915" s="41"/>
      <c r="CI915" s="41"/>
      <c r="CJ915" s="41"/>
      <c r="CK915" s="4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6"/>
      <c r="DB915" s="96"/>
      <c r="DC915" s="96"/>
      <c r="DD915" s="96"/>
      <c r="DE915" s="96"/>
      <c r="DF915" s="96"/>
      <c r="DG915" s="91"/>
      <c r="DH915" s="91"/>
      <c r="DI915" s="91"/>
      <c r="DJ915" s="91"/>
      <c r="DK915" s="96"/>
      <c r="DL915" s="96"/>
      <c r="DM915" s="96"/>
      <c r="DN915" s="96"/>
      <c r="DO915" s="96"/>
      <c r="DP915" s="96"/>
      <c r="DQ915" s="96"/>
      <c r="DR915" s="96"/>
      <c r="DS915" s="96"/>
      <c r="DT915" s="96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  <c r="EJ915" s="91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104"/>
      <c r="EZ915" s="104"/>
      <c r="FA915" s="104"/>
      <c r="FB915" s="104"/>
      <c r="FC915" s="104"/>
      <c r="FD915" s="104"/>
      <c r="FE915" s="104"/>
      <c r="FF915" s="105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</row>
    <row r="916" spans="1:208" ht="14.25" customHeight="1" x14ac:dyDescent="0.2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4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41"/>
      <c r="BE916" s="91"/>
      <c r="BF916" s="91"/>
      <c r="BG916" s="91"/>
      <c r="BH916" s="91"/>
      <c r="BI916" s="41"/>
      <c r="BJ916" s="91"/>
      <c r="BK916" s="91"/>
      <c r="BL916" s="91"/>
      <c r="BM916" s="91"/>
      <c r="BN916" s="91"/>
      <c r="BO916" s="91"/>
      <c r="BP916" s="91"/>
      <c r="BQ916" s="91"/>
      <c r="BR916" s="41"/>
      <c r="BS916" s="41"/>
      <c r="BT916" s="41"/>
      <c r="BU916" s="41"/>
      <c r="BV916" s="41"/>
      <c r="BW916" s="41"/>
      <c r="BX916" s="91"/>
      <c r="BY916" s="91"/>
      <c r="BZ916" s="91"/>
      <c r="CA916" s="91"/>
      <c r="CB916" s="41"/>
      <c r="CC916" s="91"/>
      <c r="CD916" s="91"/>
      <c r="CE916" s="91"/>
      <c r="CF916" s="91"/>
      <c r="CG916" s="41"/>
      <c r="CH916" s="41"/>
      <c r="CI916" s="41"/>
      <c r="CJ916" s="41"/>
      <c r="CK916" s="4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6"/>
      <c r="DB916" s="96"/>
      <c r="DC916" s="96"/>
      <c r="DD916" s="96"/>
      <c r="DE916" s="96"/>
      <c r="DF916" s="96"/>
      <c r="DG916" s="91"/>
      <c r="DH916" s="91"/>
      <c r="DI916" s="91"/>
      <c r="DJ916" s="91"/>
      <c r="DK916" s="96"/>
      <c r="DL916" s="96"/>
      <c r="DM916" s="96"/>
      <c r="DN916" s="96"/>
      <c r="DO916" s="96"/>
      <c r="DP916" s="96"/>
      <c r="DQ916" s="96"/>
      <c r="DR916" s="96"/>
      <c r="DS916" s="96"/>
      <c r="DT916" s="96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  <c r="EJ916" s="91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104"/>
      <c r="EZ916" s="104"/>
      <c r="FA916" s="104"/>
      <c r="FB916" s="104"/>
      <c r="FC916" s="104"/>
      <c r="FD916" s="104"/>
      <c r="FE916" s="104"/>
      <c r="FF916" s="105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</row>
    <row r="917" spans="1:208" ht="14.25" customHeight="1" x14ac:dyDescent="0.2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4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41"/>
      <c r="BE917" s="91"/>
      <c r="BF917" s="91"/>
      <c r="BG917" s="91"/>
      <c r="BH917" s="91"/>
      <c r="BI917" s="41"/>
      <c r="BJ917" s="91"/>
      <c r="BK917" s="91"/>
      <c r="BL917" s="91"/>
      <c r="BM917" s="91"/>
      <c r="BN917" s="91"/>
      <c r="BO917" s="91"/>
      <c r="BP917" s="91"/>
      <c r="BQ917" s="91"/>
      <c r="BR917" s="41"/>
      <c r="BS917" s="41"/>
      <c r="BT917" s="41"/>
      <c r="BU917" s="41"/>
      <c r="BV917" s="41"/>
      <c r="BW917" s="41"/>
      <c r="BX917" s="91"/>
      <c r="BY917" s="91"/>
      <c r="BZ917" s="91"/>
      <c r="CA917" s="91"/>
      <c r="CB917" s="41"/>
      <c r="CC917" s="91"/>
      <c r="CD917" s="91"/>
      <c r="CE917" s="91"/>
      <c r="CF917" s="91"/>
      <c r="CG917" s="41"/>
      <c r="CH917" s="41"/>
      <c r="CI917" s="41"/>
      <c r="CJ917" s="41"/>
      <c r="CK917" s="4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6"/>
      <c r="DB917" s="96"/>
      <c r="DC917" s="96"/>
      <c r="DD917" s="96"/>
      <c r="DE917" s="96"/>
      <c r="DF917" s="96"/>
      <c r="DG917" s="91"/>
      <c r="DH917" s="91"/>
      <c r="DI917" s="91"/>
      <c r="DJ917" s="91"/>
      <c r="DK917" s="96"/>
      <c r="DL917" s="96"/>
      <c r="DM917" s="96"/>
      <c r="DN917" s="96"/>
      <c r="DO917" s="96"/>
      <c r="DP917" s="96"/>
      <c r="DQ917" s="96"/>
      <c r="DR917" s="96"/>
      <c r="DS917" s="96"/>
      <c r="DT917" s="96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  <c r="EJ917" s="91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104"/>
      <c r="EZ917" s="104"/>
      <c r="FA917" s="104"/>
      <c r="FB917" s="104"/>
      <c r="FC917" s="104"/>
      <c r="FD917" s="104"/>
      <c r="FE917" s="104"/>
      <c r="FF917" s="105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</row>
    <row r="918" spans="1:208" ht="14.25" customHeight="1" x14ac:dyDescent="0.2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4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41"/>
      <c r="BE918" s="91"/>
      <c r="BF918" s="91"/>
      <c r="BG918" s="91"/>
      <c r="BH918" s="91"/>
      <c r="BI918" s="41"/>
      <c r="BJ918" s="91"/>
      <c r="BK918" s="91"/>
      <c r="BL918" s="91"/>
      <c r="BM918" s="91"/>
      <c r="BN918" s="91"/>
      <c r="BO918" s="91"/>
      <c r="BP918" s="91"/>
      <c r="BQ918" s="91"/>
      <c r="BR918" s="41"/>
      <c r="BS918" s="41"/>
      <c r="BT918" s="41"/>
      <c r="BU918" s="41"/>
      <c r="BV918" s="41"/>
      <c r="BW918" s="41"/>
      <c r="BX918" s="91"/>
      <c r="BY918" s="91"/>
      <c r="BZ918" s="91"/>
      <c r="CA918" s="91"/>
      <c r="CB918" s="41"/>
      <c r="CC918" s="91"/>
      <c r="CD918" s="91"/>
      <c r="CE918" s="91"/>
      <c r="CF918" s="91"/>
      <c r="CG918" s="41"/>
      <c r="CH918" s="41"/>
      <c r="CI918" s="41"/>
      <c r="CJ918" s="41"/>
      <c r="CK918" s="4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6"/>
      <c r="DB918" s="96"/>
      <c r="DC918" s="96"/>
      <c r="DD918" s="96"/>
      <c r="DE918" s="96"/>
      <c r="DF918" s="96"/>
      <c r="DG918" s="91"/>
      <c r="DH918" s="91"/>
      <c r="DI918" s="91"/>
      <c r="DJ918" s="91"/>
      <c r="DK918" s="96"/>
      <c r="DL918" s="96"/>
      <c r="DM918" s="96"/>
      <c r="DN918" s="96"/>
      <c r="DO918" s="96"/>
      <c r="DP918" s="96"/>
      <c r="DQ918" s="96"/>
      <c r="DR918" s="96"/>
      <c r="DS918" s="96"/>
      <c r="DT918" s="96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  <c r="EJ918" s="91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104"/>
      <c r="EZ918" s="104"/>
      <c r="FA918" s="104"/>
      <c r="FB918" s="104"/>
      <c r="FC918" s="104"/>
      <c r="FD918" s="104"/>
      <c r="FE918" s="104"/>
      <c r="FF918" s="105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</row>
    <row r="919" spans="1:208" ht="14.25" customHeight="1" x14ac:dyDescent="0.2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4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41"/>
      <c r="BE919" s="91"/>
      <c r="BF919" s="91"/>
      <c r="BG919" s="91"/>
      <c r="BH919" s="91"/>
      <c r="BI919" s="41"/>
      <c r="BJ919" s="91"/>
      <c r="BK919" s="91"/>
      <c r="BL919" s="91"/>
      <c r="BM919" s="91"/>
      <c r="BN919" s="91"/>
      <c r="BO919" s="91"/>
      <c r="BP919" s="91"/>
      <c r="BQ919" s="91"/>
      <c r="BR919" s="41"/>
      <c r="BS919" s="41"/>
      <c r="BT919" s="41"/>
      <c r="BU919" s="41"/>
      <c r="BV919" s="41"/>
      <c r="BW919" s="41"/>
      <c r="BX919" s="91"/>
      <c r="BY919" s="91"/>
      <c r="BZ919" s="91"/>
      <c r="CA919" s="91"/>
      <c r="CB919" s="41"/>
      <c r="CC919" s="91"/>
      <c r="CD919" s="91"/>
      <c r="CE919" s="91"/>
      <c r="CF919" s="91"/>
      <c r="CG919" s="41"/>
      <c r="CH919" s="41"/>
      <c r="CI919" s="41"/>
      <c r="CJ919" s="41"/>
      <c r="CK919" s="4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6"/>
      <c r="DB919" s="96"/>
      <c r="DC919" s="96"/>
      <c r="DD919" s="96"/>
      <c r="DE919" s="96"/>
      <c r="DF919" s="96"/>
      <c r="DG919" s="91"/>
      <c r="DH919" s="91"/>
      <c r="DI919" s="91"/>
      <c r="DJ919" s="91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  <c r="EJ919" s="91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104"/>
      <c r="EZ919" s="104"/>
      <c r="FA919" s="104"/>
      <c r="FB919" s="104"/>
      <c r="FC919" s="104"/>
      <c r="FD919" s="104"/>
      <c r="FE919" s="104"/>
      <c r="FF919" s="105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</row>
    <row r="920" spans="1:208" ht="14.25" customHeight="1" x14ac:dyDescent="0.2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4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41"/>
      <c r="BE920" s="91"/>
      <c r="BF920" s="91"/>
      <c r="BG920" s="91"/>
      <c r="BH920" s="91"/>
      <c r="BI920" s="41"/>
      <c r="BJ920" s="91"/>
      <c r="BK920" s="91"/>
      <c r="BL920" s="91"/>
      <c r="BM920" s="91"/>
      <c r="BN920" s="91"/>
      <c r="BO920" s="91"/>
      <c r="BP920" s="91"/>
      <c r="BQ920" s="91"/>
      <c r="BR920" s="41"/>
      <c r="BS920" s="41"/>
      <c r="BT920" s="41"/>
      <c r="BU920" s="41"/>
      <c r="BV920" s="41"/>
      <c r="BW920" s="41"/>
      <c r="BX920" s="91"/>
      <c r="BY920" s="91"/>
      <c r="BZ920" s="91"/>
      <c r="CA920" s="91"/>
      <c r="CB920" s="41"/>
      <c r="CC920" s="91"/>
      <c r="CD920" s="91"/>
      <c r="CE920" s="91"/>
      <c r="CF920" s="91"/>
      <c r="CG920" s="41"/>
      <c r="CH920" s="41"/>
      <c r="CI920" s="41"/>
      <c r="CJ920" s="41"/>
      <c r="CK920" s="4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6"/>
      <c r="DB920" s="96"/>
      <c r="DC920" s="96"/>
      <c r="DD920" s="96"/>
      <c r="DE920" s="96"/>
      <c r="DF920" s="96"/>
      <c r="DG920" s="91"/>
      <c r="DH920" s="91"/>
      <c r="DI920" s="91"/>
      <c r="DJ920" s="91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  <c r="EJ920" s="91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104"/>
      <c r="EZ920" s="104"/>
      <c r="FA920" s="104"/>
      <c r="FB920" s="104"/>
      <c r="FC920" s="104"/>
      <c r="FD920" s="104"/>
      <c r="FE920" s="104"/>
      <c r="FF920" s="105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</row>
    <row r="921" spans="1:208" ht="14.25" customHeight="1" x14ac:dyDescent="0.2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4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41"/>
      <c r="BE921" s="91"/>
      <c r="BF921" s="91"/>
      <c r="BG921" s="91"/>
      <c r="BH921" s="91"/>
      <c r="BI921" s="41"/>
      <c r="BJ921" s="91"/>
      <c r="BK921" s="91"/>
      <c r="BL921" s="91"/>
      <c r="BM921" s="91"/>
      <c r="BN921" s="91"/>
      <c r="BO921" s="91"/>
      <c r="BP921" s="91"/>
      <c r="BQ921" s="91"/>
      <c r="BR921" s="41"/>
      <c r="BS921" s="41"/>
      <c r="BT921" s="41"/>
      <c r="BU921" s="41"/>
      <c r="BV921" s="41"/>
      <c r="BW921" s="41"/>
      <c r="BX921" s="91"/>
      <c r="BY921" s="91"/>
      <c r="BZ921" s="91"/>
      <c r="CA921" s="91"/>
      <c r="CB921" s="41"/>
      <c r="CC921" s="91"/>
      <c r="CD921" s="91"/>
      <c r="CE921" s="91"/>
      <c r="CF921" s="91"/>
      <c r="CG921" s="41"/>
      <c r="CH921" s="41"/>
      <c r="CI921" s="41"/>
      <c r="CJ921" s="41"/>
      <c r="CK921" s="4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6"/>
      <c r="DB921" s="96"/>
      <c r="DC921" s="96"/>
      <c r="DD921" s="96"/>
      <c r="DE921" s="96"/>
      <c r="DF921" s="96"/>
      <c r="DG921" s="91"/>
      <c r="DH921" s="91"/>
      <c r="DI921" s="91"/>
      <c r="DJ921" s="91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  <c r="EJ921" s="91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104"/>
      <c r="EZ921" s="104"/>
      <c r="FA921" s="104"/>
      <c r="FB921" s="104"/>
      <c r="FC921" s="104"/>
      <c r="FD921" s="104"/>
      <c r="FE921" s="104"/>
      <c r="FF921" s="105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</row>
    <row r="922" spans="1:208" ht="14.25" customHeight="1" x14ac:dyDescent="0.2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4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41"/>
      <c r="BE922" s="91"/>
      <c r="BF922" s="91"/>
      <c r="BG922" s="91"/>
      <c r="BH922" s="91"/>
      <c r="BI922" s="41"/>
      <c r="BJ922" s="91"/>
      <c r="BK922" s="91"/>
      <c r="BL922" s="91"/>
      <c r="BM922" s="91"/>
      <c r="BN922" s="91"/>
      <c r="BO922" s="91"/>
      <c r="BP922" s="91"/>
      <c r="BQ922" s="91"/>
      <c r="BR922" s="41"/>
      <c r="BS922" s="41"/>
      <c r="BT922" s="41"/>
      <c r="BU922" s="41"/>
      <c r="BV922" s="41"/>
      <c r="BW922" s="41"/>
      <c r="BX922" s="91"/>
      <c r="BY922" s="91"/>
      <c r="BZ922" s="91"/>
      <c r="CA922" s="91"/>
      <c r="CB922" s="41"/>
      <c r="CC922" s="91"/>
      <c r="CD922" s="91"/>
      <c r="CE922" s="91"/>
      <c r="CF922" s="91"/>
      <c r="CG922" s="41"/>
      <c r="CH922" s="41"/>
      <c r="CI922" s="41"/>
      <c r="CJ922" s="41"/>
      <c r="CK922" s="4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6"/>
      <c r="DB922" s="96"/>
      <c r="DC922" s="96"/>
      <c r="DD922" s="96"/>
      <c r="DE922" s="96"/>
      <c r="DF922" s="96"/>
      <c r="DG922" s="91"/>
      <c r="DH922" s="91"/>
      <c r="DI922" s="91"/>
      <c r="DJ922" s="91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91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104"/>
      <c r="EZ922" s="104"/>
      <c r="FA922" s="104"/>
      <c r="FB922" s="104"/>
      <c r="FC922" s="104"/>
      <c r="FD922" s="104"/>
      <c r="FE922" s="104"/>
      <c r="FF922" s="105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</row>
    <row r="923" spans="1:208" ht="14.25" customHeight="1" x14ac:dyDescent="0.2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4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41"/>
      <c r="BE923" s="91"/>
      <c r="BF923" s="91"/>
      <c r="BG923" s="91"/>
      <c r="BH923" s="91"/>
      <c r="BI923" s="41"/>
      <c r="BJ923" s="91"/>
      <c r="BK923" s="91"/>
      <c r="BL923" s="91"/>
      <c r="BM923" s="91"/>
      <c r="BN923" s="91"/>
      <c r="BO923" s="91"/>
      <c r="BP923" s="91"/>
      <c r="BQ923" s="91"/>
      <c r="BR923" s="41"/>
      <c r="BS923" s="41"/>
      <c r="BT923" s="41"/>
      <c r="BU923" s="41"/>
      <c r="BV923" s="41"/>
      <c r="BW923" s="41"/>
      <c r="BX923" s="91"/>
      <c r="BY923" s="91"/>
      <c r="BZ923" s="91"/>
      <c r="CA923" s="91"/>
      <c r="CB923" s="41"/>
      <c r="CC923" s="91"/>
      <c r="CD923" s="91"/>
      <c r="CE923" s="91"/>
      <c r="CF923" s="91"/>
      <c r="CG923" s="41"/>
      <c r="CH923" s="41"/>
      <c r="CI923" s="41"/>
      <c r="CJ923" s="41"/>
      <c r="CK923" s="4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6"/>
      <c r="DB923" s="96"/>
      <c r="DC923" s="96"/>
      <c r="DD923" s="96"/>
      <c r="DE923" s="96"/>
      <c r="DF923" s="96"/>
      <c r="DG923" s="91"/>
      <c r="DH923" s="91"/>
      <c r="DI923" s="91"/>
      <c r="DJ923" s="91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91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104"/>
      <c r="EZ923" s="104"/>
      <c r="FA923" s="104"/>
      <c r="FB923" s="104"/>
      <c r="FC923" s="104"/>
      <c r="FD923" s="104"/>
      <c r="FE923" s="104"/>
      <c r="FF923" s="105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</row>
    <row r="924" spans="1:208" ht="14.25" customHeight="1" x14ac:dyDescent="0.2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4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41"/>
      <c r="BE924" s="91"/>
      <c r="BF924" s="91"/>
      <c r="BG924" s="91"/>
      <c r="BH924" s="91"/>
      <c r="BI924" s="41"/>
      <c r="BJ924" s="91"/>
      <c r="BK924" s="91"/>
      <c r="BL924" s="91"/>
      <c r="BM924" s="91"/>
      <c r="BN924" s="91"/>
      <c r="BO924" s="91"/>
      <c r="BP924" s="91"/>
      <c r="BQ924" s="91"/>
      <c r="BR924" s="41"/>
      <c r="BS924" s="41"/>
      <c r="BT924" s="41"/>
      <c r="BU924" s="41"/>
      <c r="BV924" s="41"/>
      <c r="BW924" s="41"/>
      <c r="BX924" s="91"/>
      <c r="BY924" s="91"/>
      <c r="BZ924" s="91"/>
      <c r="CA924" s="91"/>
      <c r="CB924" s="41"/>
      <c r="CC924" s="91"/>
      <c r="CD924" s="91"/>
      <c r="CE924" s="91"/>
      <c r="CF924" s="91"/>
      <c r="CG924" s="41"/>
      <c r="CH924" s="41"/>
      <c r="CI924" s="41"/>
      <c r="CJ924" s="41"/>
      <c r="CK924" s="4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6"/>
      <c r="DB924" s="96"/>
      <c r="DC924" s="96"/>
      <c r="DD924" s="96"/>
      <c r="DE924" s="96"/>
      <c r="DF924" s="96"/>
      <c r="DG924" s="91"/>
      <c r="DH924" s="91"/>
      <c r="DI924" s="91"/>
      <c r="DJ924" s="91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  <c r="EJ924" s="91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104"/>
      <c r="EZ924" s="104"/>
      <c r="FA924" s="104"/>
      <c r="FB924" s="104"/>
      <c r="FC924" s="104"/>
      <c r="FD924" s="104"/>
      <c r="FE924" s="104"/>
      <c r="FF924" s="105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</row>
    <row r="925" spans="1:208" ht="14.25" customHeight="1" x14ac:dyDescent="0.2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4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41"/>
      <c r="BE925" s="91"/>
      <c r="BF925" s="91"/>
      <c r="BG925" s="91"/>
      <c r="BH925" s="91"/>
      <c r="BI925" s="41"/>
      <c r="BJ925" s="91"/>
      <c r="BK925" s="91"/>
      <c r="BL925" s="91"/>
      <c r="BM925" s="91"/>
      <c r="BN925" s="91"/>
      <c r="BO925" s="91"/>
      <c r="BP925" s="91"/>
      <c r="BQ925" s="91"/>
      <c r="BR925" s="41"/>
      <c r="BS925" s="41"/>
      <c r="BT925" s="41"/>
      <c r="BU925" s="41"/>
      <c r="BV925" s="41"/>
      <c r="BW925" s="41"/>
      <c r="BX925" s="91"/>
      <c r="BY925" s="91"/>
      <c r="BZ925" s="91"/>
      <c r="CA925" s="91"/>
      <c r="CB925" s="41"/>
      <c r="CC925" s="91"/>
      <c r="CD925" s="91"/>
      <c r="CE925" s="91"/>
      <c r="CF925" s="91"/>
      <c r="CG925" s="41"/>
      <c r="CH925" s="41"/>
      <c r="CI925" s="41"/>
      <c r="CJ925" s="41"/>
      <c r="CK925" s="4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6"/>
      <c r="DB925" s="96"/>
      <c r="DC925" s="96"/>
      <c r="DD925" s="96"/>
      <c r="DE925" s="96"/>
      <c r="DF925" s="96"/>
      <c r="DG925" s="91"/>
      <c r="DH925" s="91"/>
      <c r="DI925" s="91"/>
      <c r="DJ925" s="91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  <c r="EJ925" s="91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104"/>
      <c r="EZ925" s="104"/>
      <c r="FA925" s="104"/>
      <c r="FB925" s="104"/>
      <c r="FC925" s="104"/>
      <c r="FD925" s="104"/>
      <c r="FE925" s="104"/>
      <c r="FF925" s="105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</row>
    <row r="926" spans="1:208" ht="14.25" customHeight="1" x14ac:dyDescent="0.2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4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41"/>
      <c r="BE926" s="91"/>
      <c r="BF926" s="91"/>
      <c r="BG926" s="91"/>
      <c r="BH926" s="91"/>
      <c r="BI926" s="41"/>
      <c r="BJ926" s="91"/>
      <c r="BK926" s="91"/>
      <c r="BL926" s="91"/>
      <c r="BM926" s="91"/>
      <c r="BN926" s="91"/>
      <c r="BO926" s="91"/>
      <c r="BP926" s="91"/>
      <c r="BQ926" s="91"/>
      <c r="BR926" s="41"/>
      <c r="BS926" s="41"/>
      <c r="BT926" s="41"/>
      <c r="BU926" s="41"/>
      <c r="BV926" s="41"/>
      <c r="BW926" s="41"/>
      <c r="BX926" s="91"/>
      <c r="BY926" s="91"/>
      <c r="BZ926" s="91"/>
      <c r="CA926" s="91"/>
      <c r="CB926" s="41"/>
      <c r="CC926" s="91"/>
      <c r="CD926" s="91"/>
      <c r="CE926" s="91"/>
      <c r="CF926" s="91"/>
      <c r="CG926" s="41"/>
      <c r="CH926" s="41"/>
      <c r="CI926" s="41"/>
      <c r="CJ926" s="41"/>
      <c r="CK926" s="4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6"/>
      <c r="DB926" s="96"/>
      <c r="DC926" s="96"/>
      <c r="DD926" s="96"/>
      <c r="DE926" s="96"/>
      <c r="DF926" s="96"/>
      <c r="DG926" s="91"/>
      <c r="DH926" s="91"/>
      <c r="DI926" s="91"/>
      <c r="DJ926" s="91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  <c r="EJ926" s="91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104"/>
      <c r="EZ926" s="104"/>
      <c r="FA926" s="104"/>
      <c r="FB926" s="104"/>
      <c r="FC926" s="104"/>
      <c r="FD926" s="104"/>
      <c r="FE926" s="104"/>
      <c r="FF926" s="105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</row>
    <row r="927" spans="1:208" ht="14.25" customHeight="1" x14ac:dyDescent="0.2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4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41"/>
      <c r="BE927" s="91"/>
      <c r="BF927" s="91"/>
      <c r="BG927" s="91"/>
      <c r="BH927" s="91"/>
      <c r="BI927" s="41"/>
      <c r="BJ927" s="91"/>
      <c r="BK927" s="91"/>
      <c r="BL927" s="91"/>
      <c r="BM927" s="91"/>
      <c r="BN927" s="91"/>
      <c r="BO927" s="91"/>
      <c r="BP927" s="91"/>
      <c r="BQ927" s="91"/>
      <c r="BR927" s="41"/>
      <c r="BS927" s="41"/>
      <c r="BT927" s="41"/>
      <c r="BU927" s="41"/>
      <c r="BV927" s="41"/>
      <c r="BW927" s="41"/>
      <c r="BX927" s="91"/>
      <c r="BY927" s="91"/>
      <c r="BZ927" s="91"/>
      <c r="CA927" s="91"/>
      <c r="CB927" s="41"/>
      <c r="CC927" s="91"/>
      <c r="CD927" s="91"/>
      <c r="CE927" s="91"/>
      <c r="CF927" s="91"/>
      <c r="CG927" s="41"/>
      <c r="CH927" s="41"/>
      <c r="CI927" s="41"/>
      <c r="CJ927" s="41"/>
      <c r="CK927" s="4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6"/>
      <c r="DB927" s="96"/>
      <c r="DC927" s="96"/>
      <c r="DD927" s="96"/>
      <c r="DE927" s="96"/>
      <c r="DF927" s="96"/>
      <c r="DG927" s="91"/>
      <c r="DH927" s="91"/>
      <c r="DI927" s="91"/>
      <c r="DJ927" s="91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  <c r="EJ927" s="91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104"/>
      <c r="EZ927" s="104"/>
      <c r="FA927" s="104"/>
      <c r="FB927" s="104"/>
      <c r="FC927" s="104"/>
      <c r="FD927" s="104"/>
      <c r="FE927" s="104"/>
      <c r="FF927" s="105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</row>
    <row r="928" spans="1:208" ht="14.25" customHeight="1" x14ac:dyDescent="0.2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4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41"/>
      <c r="BE928" s="91"/>
      <c r="BF928" s="91"/>
      <c r="BG928" s="91"/>
      <c r="BH928" s="91"/>
      <c r="BI928" s="41"/>
      <c r="BJ928" s="91"/>
      <c r="BK928" s="91"/>
      <c r="BL928" s="91"/>
      <c r="BM928" s="91"/>
      <c r="BN928" s="91"/>
      <c r="BO928" s="91"/>
      <c r="BP928" s="91"/>
      <c r="BQ928" s="91"/>
      <c r="BR928" s="41"/>
      <c r="BS928" s="41"/>
      <c r="BT928" s="41"/>
      <c r="BU928" s="41"/>
      <c r="BV928" s="41"/>
      <c r="BW928" s="41"/>
      <c r="BX928" s="91"/>
      <c r="BY928" s="91"/>
      <c r="BZ928" s="91"/>
      <c r="CA928" s="91"/>
      <c r="CB928" s="41"/>
      <c r="CC928" s="91"/>
      <c r="CD928" s="91"/>
      <c r="CE928" s="91"/>
      <c r="CF928" s="91"/>
      <c r="CG928" s="41"/>
      <c r="CH928" s="41"/>
      <c r="CI928" s="41"/>
      <c r="CJ928" s="41"/>
      <c r="CK928" s="4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6"/>
      <c r="DB928" s="96"/>
      <c r="DC928" s="96"/>
      <c r="DD928" s="96"/>
      <c r="DE928" s="96"/>
      <c r="DF928" s="96"/>
      <c r="DG928" s="91"/>
      <c r="DH928" s="91"/>
      <c r="DI928" s="91"/>
      <c r="DJ928" s="91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  <c r="EJ928" s="91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104"/>
      <c r="EZ928" s="104"/>
      <c r="FA928" s="104"/>
      <c r="FB928" s="104"/>
      <c r="FC928" s="104"/>
      <c r="FD928" s="104"/>
      <c r="FE928" s="104"/>
      <c r="FF928" s="105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</row>
    <row r="929" spans="1:208" ht="14.25" customHeight="1" x14ac:dyDescent="0.2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4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41"/>
      <c r="BE929" s="91"/>
      <c r="BF929" s="91"/>
      <c r="BG929" s="91"/>
      <c r="BH929" s="91"/>
      <c r="BI929" s="41"/>
      <c r="BJ929" s="91"/>
      <c r="BK929" s="91"/>
      <c r="BL929" s="91"/>
      <c r="BM929" s="91"/>
      <c r="BN929" s="91"/>
      <c r="BO929" s="91"/>
      <c r="BP929" s="91"/>
      <c r="BQ929" s="91"/>
      <c r="BR929" s="41"/>
      <c r="BS929" s="41"/>
      <c r="BT929" s="41"/>
      <c r="BU929" s="41"/>
      <c r="BV929" s="41"/>
      <c r="BW929" s="41"/>
      <c r="BX929" s="91"/>
      <c r="BY929" s="91"/>
      <c r="BZ929" s="91"/>
      <c r="CA929" s="91"/>
      <c r="CB929" s="41"/>
      <c r="CC929" s="91"/>
      <c r="CD929" s="91"/>
      <c r="CE929" s="91"/>
      <c r="CF929" s="91"/>
      <c r="CG929" s="41"/>
      <c r="CH929" s="41"/>
      <c r="CI929" s="41"/>
      <c r="CJ929" s="41"/>
      <c r="CK929" s="4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6"/>
      <c r="DB929" s="96"/>
      <c r="DC929" s="96"/>
      <c r="DD929" s="96"/>
      <c r="DE929" s="96"/>
      <c r="DF929" s="96"/>
      <c r="DG929" s="91"/>
      <c r="DH929" s="91"/>
      <c r="DI929" s="91"/>
      <c r="DJ929" s="91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  <c r="EJ929" s="91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104"/>
      <c r="EZ929" s="104"/>
      <c r="FA929" s="104"/>
      <c r="FB929" s="104"/>
      <c r="FC929" s="104"/>
      <c r="FD929" s="104"/>
      <c r="FE929" s="104"/>
      <c r="FF929" s="105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</row>
    <row r="930" spans="1:208" ht="14.25" customHeight="1" x14ac:dyDescent="0.2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4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41"/>
      <c r="BE930" s="91"/>
      <c r="BF930" s="91"/>
      <c r="BG930" s="91"/>
      <c r="BH930" s="91"/>
      <c r="BI930" s="41"/>
      <c r="BJ930" s="91"/>
      <c r="BK930" s="91"/>
      <c r="BL930" s="91"/>
      <c r="BM930" s="91"/>
      <c r="BN930" s="91"/>
      <c r="BO930" s="91"/>
      <c r="BP930" s="91"/>
      <c r="BQ930" s="91"/>
      <c r="BR930" s="41"/>
      <c r="BS930" s="41"/>
      <c r="BT930" s="41"/>
      <c r="BU930" s="41"/>
      <c r="BV930" s="41"/>
      <c r="BW930" s="41"/>
      <c r="BX930" s="91"/>
      <c r="BY930" s="91"/>
      <c r="BZ930" s="91"/>
      <c r="CA930" s="91"/>
      <c r="CB930" s="41"/>
      <c r="CC930" s="91"/>
      <c r="CD930" s="91"/>
      <c r="CE930" s="91"/>
      <c r="CF930" s="91"/>
      <c r="CG930" s="41"/>
      <c r="CH930" s="41"/>
      <c r="CI930" s="41"/>
      <c r="CJ930" s="41"/>
      <c r="CK930" s="4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6"/>
      <c r="DB930" s="96"/>
      <c r="DC930" s="96"/>
      <c r="DD930" s="96"/>
      <c r="DE930" s="96"/>
      <c r="DF930" s="96"/>
      <c r="DG930" s="91"/>
      <c r="DH930" s="91"/>
      <c r="DI930" s="91"/>
      <c r="DJ930" s="91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  <c r="EJ930" s="91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104"/>
      <c r="EZ930" s="104"/>
      <c r="FA930" s="104"/>
      <c r="FB930" s="104"/>
      <c r="FC930" s="104"/>
      <c r="FD930" s="104"/>
      <c r="FE930" s="104"/>
      <c r="FF930" s="105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</row>
    <row r="931" spans="1:208" ht="14.25" customHeight="1" x14ac:dyDescent="0.2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4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41"/>
      <c r="BE931" s="91"/>
      <c r="BF931" s="91"/>
      <c r="BG931" s="91"/>
      <c r="BH931" s="91"/>
      <c r="BI931" s="41"/>
      <c r="BJ931" s="91"/>
      <c r="BK931" s="91"/>
      <c r="BL931" s="91"/>
      <c r="BM931" s="91"/>
      <c r="BN931" s="91"/>
      <c r="BO931" s="91"/>
      <c r="BP931" s="91"/>
      <c r="BQ931" s="91"/>
      <c r="BR931" s="41"/>
      <c r="BS931" s="41"/>
      <c r="BT931" s="41"/>
      <c r="BU931" s="41"/>
      <c r="BV931" s="41"/>
      <c r="BW931" s="41"/>
      <c r="BX931" s="91"/>
      <c r="BY931" s="91"/>
      <c r="BZ931" s="91"/>
      <c r="CA931" s="91"/>
      <c r="CB931" s="41"/>
      <c r="CC931" s="91"/>
      <c r="CD931" s="91"/>
      <c r="CE931" s="91"/>
      <c r="CF931" s="91"/>
      <c r="CG931" s="41"/>
      <c r="CH931" s="41"/>
      <c r="CI931" s="41"/>
      <c r="CJ931" s="41"/>
      <c r="CK931" s="4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6"/>
      <c r="DB931" s="96"/>
      <c r="DC931" s="96"/>
      <c r="DD931" s="96"/>
      <c r="DE931" s="96"/>
      <c r="DF931" s="96"/>
      <c r="DG931" s="91"/>
      <c r="DH931" s="91"/>
      <c r="DI931" s="91"/>
      <c r="DJ931" s="91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104"/>
      <c r="EZ931" s="104"/>
      <c r="FA931" s="104"/>
      <c r="FB931" s="104"/>
      <c r="FC931" s="104"/>
      <c r="FD931" s="104"/>
      <c r="FE931" s="104"/>
      <c r="FF931" s="105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</row>
    <row r="932" spans="1:208" ht="14.25" customHeight="1" x14ac:dyDescent="0.2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4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41"/>
      <c r="BE932" s="91"/>
      <c r="BF932" s="91"/>
      <c r="BG932" s="91"/>
      <c r="BH932" s="91"/>
      <c r="BI932" s="41"/>
      <c r="BJ932" s="91"/>
      <c r="BK932" s="91"/>
      <c r="BL932" s="91"/>
      <c r="BM932" s="91"/>
      <c r="BN932" s="91"/>
      <c r="BO932" s="91"/>
      <c r="BP932" s="91"/>
      <c r="BQ932" s="91"/>
      <c r="BR932" s="41"/>
      <c r="BS932" s="41"/>
      <c r="BT932" s="41"/>
      <c r="BU932" s="41"/>
      <c r="BV932" s="41"/>
      <c r="BW932" s="41"/>
      <c r="BX932" s="91"/>
      <c r="BY932" s="91"/>
      <c r="BZ932" s="91"/>
      <c r="CA932" s="91"/>
      <c r="CB932" s="41"/>
      <c r="CC932" s="91"/>
      <c r="CD932" s="91"/>
      <c r="CE932" s="91"/>
      <c r="CF932" s="91"/>
      <c r="CG932" s="41"/>
      <c r="CH932" s="41"/>
      <c r="CI932" s="41"/>
      <c r="CJ932" s="41"/>
      <c r="CK932" s="4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6"/>
      <c r="DB932" s="96"/>
      <c r="DC932" s="96"/>
      <c r="DD932" s="96"/>
      <c r="DE932" s="96"/>
      <c r="DF932" s="96"/>
      <c r="DG932" s="91"/>
      <c r="DH932" s="91"/>
      <c r="DI932" s="91"/>
      <c r="DJ932" s="91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  <c r="EJ932" s="91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104"/>
      <c r="EZ932" s="104"/>
      <c r="FA932" s="104"/>
      <c r="FB932" s="104"/>
      <c r="FC932" s="104"/>
      <c r="FD932" s="104"/>
      <c r="FE932" s="104"/>
      <c r="FF932" s="105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</row>
    <row r="933" spans="1:208" ht="14.25" customHeight="1" x14ac:dyDescent="0.2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4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41"/>
      <c r="BE933" s="91"/>
      <c r="BF933" s="91"/>
      <c r="BG933" s="91"/>
      <c r="BH933" s="91"/>
      <c r="BI933" s="41"/>
      <c r="BJ933" s="91"/>
      <c r="BK933" s="91"/>
      <c r="BL933" s="91"/>
      <c r="BM933" s="91"/>
      <c r="BN933" s="91"/>
      <c r="BO933" s="91"/>
      <c r="BP933" s="91"/>
      <c r="BQ933" s="91"/>
      <c r="BR933" s="41"/>
      <c r="BS933" s="41"/>
      <c r="BT933" s="41"/>
      <c r="BU933" s="41"/>
      <c r="BV933" s="41"/>
      <c r="BW933" s="41"/>
      <c r="BX933" s="91"/>
      <c r="BY933" s="91"/>
      <c r="BZ933" s="91"/>
      <c r="CA933" s="91"/>
      <c r="CB933" s="41"/>
      <c r="CC933" s="91"/>
      <c r="CD933" s="91"/>
      <c r="CE933" s="91"/>
      <c r="CF933" s="91"/>
      <c r="CG933" s="41"/>
      <c r="CH933" s="41"/>
      <c r="CI933" s="41"/>
      <c r="CJ933" s="41"/>
      <c r="CK933" s="4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6"/>
      <c r="DB933" s="96"/>
      <c r="DC933" s="96"/>
      <c r="DD933" s="96"/>
      <c r="DE933" s="96"/>
      <c r="DF933" s="96"/>
      <c r="DG933" s="91"/>
      <c r="DH933" s="91"/>
      <c r="DI933" s="91"/>
      <c r="DJ933" s="91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  <c r="EJ933" s="91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104"/>
      <c r="EZ933" s="104"/>
      <c r="FA933" s="104"/>
      <c r="FB933" s="104"/>
      <c r="FC933" s="104"/>
      <c r="FD933" s="104"/>
      <c r="FE933" s="104"/>
      <c r="FF933" s="105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</row>
    <row r="934" spans="1:208" ht="14.25" customHeight="1" x14ac:dyDescent="0.2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4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41"/>
      <c r="BE934" s="91"/>
      <c r="BF934" s="91"/>
      <c r="BG934" s="91"/>
      <c r="BH934" s="91"/>
      <c r="BI934" s="41"/>
      <c r="BJ934" s="91"/>
      <c r="BK934" s="91"/>
      <c r="BL934" s="91"/>
      <c r="BM934" s="91"/>
      <c r="BN934" s="91"/>
      <c r="BO934" s="91"/>
      <c r="BP934" s="91"/>
      <c r="BQ934" s="91"/>
      <c r="BR934" s="41"/>
      <c r="BS934" s="41"/>
      <c r="BT934" s="41"/>
      <c r="BU934" s="41"/>
      <c r="BV934" s="41"/>
      <c r="BW934" s="41"/>
      <c r="BX934" s="91"/>
      <c r="BY934" s="91"/>
      <c r="BZ934" s="91"/>
      <c r="CA934" s="91"/>
      <c r="CB934" s="41"/>
      <c r="CC934" s="91"/>
      <c r="CD934" s="91"/>
      <c r="CE934" s="91"/>
      <c r="CF934" s="91"/>
      <c r="CG934" s="41"/>
      <c r="CH934" s="41"/>
      <c r="CI934" s="41"/>
      <c r="CJ934" s="41"/>
      <c r="CK934" s="4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6"/>
      <c r="DB934" s="96"/>
      <c r="DC934" s="96"/>
      <c r="DD934" s="96"/>
      <c r="DE934" s="96"/>
      <c r="DF934" s="96"/>
      <c r="DG934" s="91"/>
      <c r="DH934" s="91"/>
      <c r="DI934" s="91"/>
      <c r="DJ934" s="91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1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  <c r="EJ934" s="91"/>
      <c r="EK934" s="91"/>
      <c r="EL934" s="91"/>
      <c r="EM934" s="91"/>
      <c r="EN934" s="91"/>
      <c r="EO934" s="91"/>
      <c r="EP934" s="91"/>
      <c r="EQ934" s="91"/>
      <c r="ER934" s="91"/>
      <c r="ES934" s="91"/>
      <c r="ET934" s="91"/>
      <c r="EU934" s="91"/>
      <c r="EV934" s="91"/>
      <c r="EW934" s="91"/>
      <c r="EX934" s="91"/>
      <c r="EY934" s="104"/>
      <c r="EZ934" s="104"/>
      <c r="FA934" s="104"/>
      <c r="FB934" s="104"/>
      <c r="FC934" s="104"/>
      <c r="FD934" s="104"/>
      <c r="FE934" s="104"/>
      <c r="FF934" s="105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</row>
    <row r="935" spans="1:208" ht="14.25" customHeight="1" x14ac:dyDescent="0.2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4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41"/>
      <c r="BE935" s="91"/>
      <c r="BF935" s="91"/>
      <c r="BG935" s="91"/>
      <c r="BH935" s="91"/>
      <c r="BI935" s="41"/>
      <c r="BJ935" s="91"/>
      <c r="BK935" s="91"/>
      <c r="BL935" s="91"/>
      <c r="BM935" s="91"/>
      <c r="BN935" s="91"/>
      <c r="BO935" s="91"/>
      <c r="BP935" s="91"/>
      <c r="BQ935" s="91"/>
      <c r="BR935" s="41"/>
      <c r="BS935" s="41"/>
      <c r="BT935" s="41"/>
      <c r="BU935" s="41"/>
      <c r="BV935" s="41"/>
      <c r="BW935" s="41"/>
      <c r="BX935" s="91"/>
      <c r="BY935" s="91"/>
      <c r="BZ935" s="91"/>
      <c r="CA935" s="91"/>
      <c r="CB935" s="41"/>
      <c r="CC935" s="91"/>
      <c r="CD935" s="91"/>
      <c r="CE935" s="91"/>
      <c r="CF935" s="91"/>
      <c r="CG935" s="41"/>
      <c r="CH935" s="41"/>
      <c r="CI935" s="41"/>
      <c r="CJ935" s="41"/>
      <c r="CK935" s="4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6"/>
      <c r="DB935" s="96"/>
      <c r="DC935" s="96"/>
      <c r="DD935" s="96"/>
      <c r="DE935" s="96"/>
      <c r="DF935" s="96"/>
      <c r="DG935" s="91"/>
      <c r="DH935" s="91"/>
      <c r="DI935" s="91"/>
      <c r="DJ935" s="91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1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  <c r="EJ935" s="91"/>
      <c r="EK935" s="91"/>
      <c r="EL935" s="91"/>
      <c r="EM935" s="91"/>
      <c r="EN935" s="91"/>
      <c r="EO935" s="91"/>
      <c r="EP935" s="91"/>
      <c r="EQ935" s="91"/>
      <c r="ER935" s="91"/>
      <c r="ES935" s="91"/>
      <c r="ET935" s="91"/>
      <c r="EU935" s="91"/>
      <c r="EV935" s="91"/>
      <c r="EW935" s="91"/>
      <c r="EX935" s="91"/>
      <c r="EY935" s="104"/>
      <c r="EZ935" s="104"/>
      <c r="FA935" s="104"/>
      <c r="FB935" s="104"/>
      <c r="FC935" s="104"/>
      <c r="FD935" s="104"/>
      <c r="FE935" s="104"/>
      <c r="FF935" s="105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</row>
    <row r="936" spans="1:208" ht="14.25" customHeight="1" x14ac:dyDescent="0.2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4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41"/>
      <c r="BE936" s="91"/>
      <c r="BF936" s="91"/>
      <c r="BG936" s="91"/>
      <c r="BH936" s="91"/>
      <c r="BI936" s="41"/>
      <c r="BJ936" s="91"/>
      <c r="BK936" s="91"/>
      <c r="BL936" s="91"/>
      <c r="BM936" s="91"/>
      <c r="BN936" s="91"/>
      <c r="BO936" s="91"/>
      <c r="BP936" s="91"/>
      <c r="BQ936" s="91"/>
      <c r="BR936" s="41"/>
      <c r="BS936" s="41"/>
      <c r="BT936" s="41"/>
      <c r="BU936" s="41"/>
      <c r="BV936" s="41"/>
      <c r="BW936" s="41"/>
      <c r="BX936" s="91"/>
      <c r="BY936" s="91"/>
      <c r="BZ936" s="91"/>
      <c r="CA936" s="91"/>
      <c r="CB936" s="41"/>
      <c r="CC936" s="91"/>
      <c r="CD936" s="91"/>
      <c r="CE936" s="91"/>
      <c r="CF936" s="91"/>
      <c r="CG936" s="41"/>
      <c r="CH936" s="41"/>
      <c r="CI936" s="41"/>
      <c r="CJ936" s="41"/>
      <c r="CK936" s="4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6"/>
      <c r="DB936" s="96"/>
      <c r="DC936" s="96"/>
      <c r="DD936" s="96"/>
      <c r="DE936" s="96"/>
      <c r="DF936" s="96"/>
      <c r="DG936" s="91"/>
      <c r="DH936" s="91"/>
      <c r="DI936" s="91"/>
      <c r="DJ936" s="91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1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91"/>
      <c r="EH936" s="91"/>
      <c r="EI936" s="91"/>
      <c r="EJ936" s="91"/>
      <c r="EK936" s="91"/>
      <c r="EL936" s="91"/>
      <c r="EM936" s="91"/>
      <c r="EN936" s="91"/>
      <c r="EO936" s="91"/>
      <c r="EP936" s="91"/>
      <c r="EQ936" s="91"/>
      <c r="ER936" s="91"/>
      <c r="ES936" s="91"/>
      <c r="ET936" s="91"/>
      <c r="EU936" s="91"/>
      <c r="EV936" s="91"/>
      <c r="EW936" s="91"/>
      <c r="EX936" s="91"/>
      <c r="EY936" s="104"/>
      <c r="EZ936" s="104"/>
      <c r="FA936" s="104"/>
      <c r="FB936" s="104"/>
      <c r="FC936" s="104"/>
      <c r="FD936" s="104"/>
      <c r="FE936" s="104"/>
      <c r="FF936" s="105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</row>
    <row r="937" spans="1:208" ht="14.25" customHeight="1" x14ac:dyDescent="0.2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4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41"/>
      <c r="BE937" s="91"/>
      <c r="BF937" s="91"/>
      <c r="BG937" s="91"/>
      <c r="BH937" s="91"/>
      <c r="BI937" s="41"/>
      <c r="BJ937" s="91"/>
      <c r="BK937" s="91"/>
      <c r="BL937" s="91"/>
      <c r="BM937" s="91"/>
      <c r="BN937" s="91"/>
      <c r="BO937" s="91"/>
      <c r="BP937" s="91"/>
      <c r="BQ937" s="91"/>
      <c r="BR937" s="41"/>
      <c r="BS937" s="41"/>
      <c r="BT937" s="41"/>
      <c r="BU937" s="41"/>
      <c r="BV937" s="41"/>
      <c r="BW937" s="41"/>
      <c r="BX937" s="91"/>
      <c r="BY937" s="91"/>
      <c r="BZ937" s="91"/>
      <c r="CA937" s="91"/>
      <c r="CB937" s="41"/>
      <c r="CC937" s="91"/>
      <c r="CD937" s="91"/>
      <c r="CE937" s="91"/>
      <c r="CF937" s="91"/>
      <c r="CG937" s="41"/>
      <c r="CH937" s="41"/>
      <c r="CI937" s="41"/>
      <c r="CJ937" s="41"/>
      <c r="CK937" s="4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6"/>
      <c r="DB937" s="96"/>
      <c r="DC937" s="96"/>
      <c r="DD937" s="96"/>
      <c r="DE937" s="96"/>
      <c r="DF937" s="96"/>
      <c r="DG937" s="91"/>
      <c r="DH937" s="91"/>
      <c r="DI937" s="91"/>
      <c r="DJ937" s="91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1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91"/>
      <c r="EH937" s="91"/>
      <c r="EI937" s="91"/>
      <c r="EJ937" s="91"/>
      <c r="EK937" s="91"/>
      <c r="EL937" s="91"/>
      <c r="EM937" s="91"/>
      <c r="EN937" s="91"/>
      <c r="EO937" s="91"/>
      <c r="EP937" s="91"/>
      <c r="EQ937" s="91"/>
      <c r="ER937" s="91"/>
      <c r="ES937" s="91"/>
      <c r="ET937" s="91"/>
      <c r="EU937" s="91"/>
      <c r="EV937" s="91"/>
      <c r="EW937" s="91"/>
      <c r="EX937" s="91"/>
      <c r="EY937" s="104"/>
      <c r="EZ937" s="104"/>
      <c r="FA937" s="104"/>
      <c r="FB937" s="104"/>
      <c r="FC937" s="104"/>
      <c r="FD937" s="104"/>
      <c r="FE937" s="104"/>
      <c r="FF937" s="105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</row>
    <row r="938" spans="1:208" ht="14.25" customHeight="1" x14ac:dyDescent="0.2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4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41"/>
      <c r="BE938" s="91"/>
      <c r="BF938" s="91"/>
      <c r="BG938" s="91"/>
      <c r="BH938" s="91"/>
      <c r="BI938" s="41"/>
      <c r="BJ938" s="91"/>
      <c r="BK938" s="91"/>
      <c r="BL938" s="91"/>
      <c r="BM938" s="91"/>
      <c r="BN938" s="91"/>
      <c r="BO938" s="91"/>
      <c r="BP938" s="91"/>
      <c r="BQ938" s="91"/>
      <c r="BR938" s="41"/>
      <c r="BS938" s="41"/>
      <c r="BT938" s="41"/>
      <c r="BU938" s="41"/>
      <c r="BV938" s="41"/>
      <c r="BW938" s="41"/>
      <c r="BX938" s="91"/>
      <c r="BY938" s="91"/>
      <c r="BZ938" s="91"/>
      <c r="CA938" s="91"/>
      <c r="CB938" s="41"/>
      <c r="CC938" s="91"/>
      <c r="CD938" s="91"/>
      <c r="CE938" s="91"/>
      <c r="CF938" s="91"/>
      <c r="CG938" s="41"/>
      <c r="CH938" s="41"/>
      <c r="CI938" s="41"/>
      <c r="CJ938" s="41"/>
      <c r="CK938" s="4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6"/>
      <c r="DB938" s="96"/>
      <c r="DC938" s="96"/>
      <c r="DD938" s="96"/>
      <c r="DE938" s="96"/>
      <c r="DF938" s="96"/>
      <c r="DG938" s="91"/>
      <c r="DH938" s="91"/>
      <c r="DI938" s="91"/>
      <c r="DJ938" s="91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1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91"/>
      <c r="EH938" s="91"/>
      <c r="EI938" s="91"/>
      <c r="EJ938" s="91"/>
      <c r="EK938" s="91"/>
      <c r="EL938" s="91"/>
      <c r="EM938" s="91"/>
      <c r="EN938" s="91"/>
      <c r="EO938" s="91"/>
      <c r="EP938" s="91"/>
      <c r="EQ938" s="91"/>
      <c r="ER938" s="91"/>
      <c r="ES938" s="91"/>
      <c r="ET938" s="91"/>
      <c r="EU938" s="91"/>
      <c r="EV938" s="91"/>
      <c r="EW938" s="91"/>
      <c r="EX938" s="91"/>
      <c r="EY938" s="104"/>
      <c r="EZ938" s="104"/>
      <c r="FA938" s="104"/>
      <c r="FB938" s="104"/>
      <c r="FC938" s="104"/>
      <c r="FD938" s="104"/>
      <c r="FE938" s="104"/>
      <c r="FF938" s="105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</row>
    <row r="939" spans="1:208" ht="14.25" customHeight="1" x14ac:dyDescent="0.2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4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41"/>
      <c r="BE939" s="91"/>
      <c r="BF939" s="91"/>
      <c r="BG939" s="91"/>
      <c r="BH939" s="91"/>
      <c r="BI939" s="41"/>
      <c r="BJ939" s="91"/>
      <c r="BK939" s="91"/>
      <c r="BL939" s="91"/>
      <c r="BM939" s="91"/>
      <c r="BN939" s="91"/>
      <c r="BO939" s="91"/>
      <c r="BP939" s="91"/>
      <c r="BQ939" s="91"/>
      <c r="BR939" s="41"/>
      <c r="BS939" s="41"/>
      <c r="BT939" s="41"/>
      <c r="BU939" s="41"/>
      <c r="BV939" s="41"/>
      <c r="BW939" s="41"/>
      <c r="BX939" s="91"/>
      <c r="BY939" s="91"/>
      <c r="BZ939" s="91"/>
      <c r="CA939" s="91"/>
      <c r="CB939" s="41"/>
      <c r="CC939" s="91"/>
      <c r="CD939" s="91"/>
      <c r="CE939" s="91"/>
      <c r="CF939" s="91"/>
      <c r="CG939" s="41"/>
      <c r="CH939" s="41"/>
      <c r="CI939" s="41"/>
      <c r="CJ939" s="41"/>
      <c r="CK939" s="4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6"/>
      <c r="DB939" s="96"/>
      <c r="DC939" s="96"/>
      <c r="DD939" s="96"/>
      <c r="DE939" s="96"/>
      <c r="DF939" s="96"/>
      <c r="DG939" s="91"/>
      <c r="DH939" s="91"/>
      <c r="DI939" s="91"/>
      <c r="DJ939" s="91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1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91"/>
      <c r="EH939" s="91"/>
      <c r="EI939" s="91"/>
      <c r="EJ939" s="91"/>
      <c r="EK939" s="91"/>
      <c r="EL939" s="91"/>
      <c r="EM939" s="91"/>
      <c r="EN939" s="91"/>
      <c r="EO939" s="91"/>
      <c r="EP939" s="91"/>
      <c r="EQ939" s="91"/>
      <c r="ER939" s="91"/>
      <c r="ES939" s="91"/>
      <c r="ET939" s="91"/>
      <c r="EU939" s="91"/>
      <c r="EV939" s="91"/>
      <c r="EW939" s="91"/>
      <c r="EX939" s="91"/>
      <c r="EY939" s="104"/>
      <c r="EZ939" s="104"/>
      <c r="FA939" s="104"/>
      <c r="FB939" s="104"/>
      <c r="FC939" s="104"/>
      <c r="FD939" s="104"/>
      <c r="FE939" s="104"/>
      <c r="FF939" s="105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</row>
    <row r="940" spans="1:208" ht="14.25" customHeight="1" x14ac:dyDescent="0.2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4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41"/>
      <c r="BE940" s="91"/>
      <c r="BF940" s="91"/>
      <c r="BG940" s="91"/>
      <c r="BH940" s="91"/>
      <c r="BI940" s="41"/>
      <c r="BJ940" s="91"/>
      <c r="BK940" s="91"/>
      <c r="BL940" s="91"/>
      <c r="BM940" s="91"/>
      <c r="BN940" s="91"/>
      <c r="BO940" s="91"/>
      <c r="BP940" s="91"/>
      <c r="BQ940" s="91"/>
      <c r="BR940" s="41"/>
      <c r="BS940" s="41"/>
      <c r="BT940" s="41"/>
      <c r="BU940" s="41"/>
      <c r="BV940" s="41"/>
      <c r="BW940" s="41"/>
      <c r="BX940" s="91"/>
      <c r="BY940" s="91"/>
      <c r="BZ940" s="91"/>
      <c r="CA940" s="91"/>
      <c r="CB940" s="41"/>
      <c r="CC940" s="91"/>
      <c r="CD940" s="91"/>
      <c r="CE940" s="91"/>
      <c r="CF940" s="91"/>
      <c r="CG940" s="41"/>
      <c r="CH940" s="41"/>
      <c r="CI940" s="41"/>
      <c r="CJ940" s="41"/>
      <c r="CK940" s="4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6"/>
      <c r="DB940" s="96"/>
      <c r="DC940" s="96"/>
      <c r="DD940" s="96"/>
      <c r="DE940" s="96"/>
      <c r="DF940" s="96"/>
      <c r="DG940" s="91"/>
      <c r="DH940" s="91"/>
      <c r="DI940" s="91"/>
      <c r="DJ940" s="91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1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91"/>
      <c r="EH940" s="91"/>
      <c r="EI940" s="91"/>
      <c r="EJ940" s="91"/>
      <c r="EK940" s="91"/>
      <c r="EL940" s="91"/>
      <c r="EM940" s="91"/>
      <c r="EN940" s="91"/>
      <c r="EO940" s="91"/>
      <c r="EP940" s="91"/>
      <c r="EQ940" s="91"/>
      <c r="ER940" s="91"/>
      <c r="ES940" s="91"/>
      <c r="ET940" s="91"/>
      <c r="EU940" s="91"/>
      <c r="EV940" s="91"/>
      <c r="EW940" s="91"/>
      <c r="EX940" s="91"/>
      <c r="EY940" s="104"/>
      <c r="EZ940" s="104"/>
      <c r="FA940" s="104"/>
      <c r="FB940" s="104"/>
      <c r="FC940" s="104"/>
      <c r="FD940" s="104"/>
      <c r="FE940" s="104"/>
      <c r="FF940" s="105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</row>
    <row r="941" spans="1:208" ht="14.25" customHeight="1" x14ac:dyDescent="0.2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4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41"/>
      <c r="BE941" s="91"/>
      <c r="BF941" s="91"/>
      <c r="BG941" s="91"/>
      <c r="BH941" s="91"/>
      <c r="BI941" s="41"/>
      <c r="BJ941" s="91"/>
      <c r="BK941" s="91"/>
      <c r="BL941" s="91"/>
      <c r="BM941" s="91"/>
      <c r="BN941" s="91"/>
      <c r="BO941" s="91"/>
      <c r="BP941" s="91"/>
      <c r="BQ941" s="91"/>
      <c r="BR941" s="41"/>
      <c r="BS941" s="41"/>
      <c r="BT941" s="41"/>
      <c r="BU941" s="41"/>
      <c r="BV941" s="41"/>
      <c r="BW941" s="41"/>
      <c r="BX941" s="91"/>
      <c r="BY941" s="91"/>
      <c r="BZ941" s="91"/>
      <c r="CA941" s="91"/>
      <c r="CB941" s="41"/>
      <c r="CC941" s="91"/>
      <c r="CD941" s="91"/>
      <c r="CE941" s="91"/>
      <c r="CF941" s="91"/>
      <c r="CG941" s="41"/>
      <c r="CH941" s="41"/>
      <c r="CI941" s="41"/>
      <c r="CJ941" s="41"/>
      <c r="CK941" s="4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6"/>
      <c r="DB941" s="96"/>
      <c r="DC941" s="96"/>
      <c r="DD941" s="96"/>
      <c r="DE941" s="96"/>
      <c r="DF941" s="96"/>
      <c r="DG941" s="91"/>
      <c r="DH941" s="91"/>
      <c r="DI941" s="91"/>
      <c r="DJ941" s="91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1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91"/>
      <c r="EH941" s="91"/>
      <c r="EI941" s="91"/>
      <c r="EJ941" s="91"/>
      <c r="EK941" s="91"/>
      <c r="EL941" s="91"/>
      <c r="EM941" s="91"/>
      <c r="EN941" s="91"/>
      <c r="EO941" s="91"/>
      <c r="EP941" s="91"/>
      <c r="EQ941" s="91"/>
      <c r="ER941" s="91"/>
      <c r="ES941" s="91"/>
      <c r="ET941" s="91"/>
      <c r="EU941" s="91"/>
      <c r="EV941" s="91"/>
      <c r="EW941" s="91"/>
      <c r="EX941" s="91"/>
      <c r="EY941" s="104"/>
      <c r="EZ941" s="104"/>
      <c r="FA941" s="104"/>
      <c r="FB941" s="104"/>
      <c r="FC941" s="104"/>
      <c r="FD941" s="104"/>
      <c r="FE941" s="104"/>
      <c r="FF941" s="105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</row>
    <row r="942" spans="1:208" ht="14.25" customHeight="1" x14ac:dyDescent="0.2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4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41"/>
      <c r="BE942" s="91"/>
      <c r="BF942" s="91"/>
      <c r="BG942" s="91"/>
      <c r="BH942" s="91"/>
      <c r="BI942" s="41"/>
      <c r="BJ942" s="91"/>
      <c r="BK942" s="91"/>
      <c r="BL942" s="91"/>
      <c r="BM942" s="91"/>
      <c r="BN942" s="91"/>
      <c r="BO942" s="91"/>
      <c r="BP942" s="91"/>
      <c r="BQ942" s="91"/>
      <c r="BR942" s="41"/>
      <c r="BS942" s="41"/>
      <c r="BT942" s="41"/>
      <c r="BU942" s="41"/>
      <c r="BV942" s="41"/>
      <c r="BW942" s="41"/>
      <c r="BX942" s="91"/>
      <c r="BY942" s="91"/>
      <c r="BZ942" s="91"/>
      <c r="CA942" s="91"/>
      <c r="CB942" s="41"/>
      <c r="CC942" s="91"/>
      <c r="CD942" s="91"/>
      <c r="CE942" s="91"/>
      <c r="CF942" s="91"/>
      <c r="CG942" s="41"/>
      <c r="CH942" s="41"/>
      <c r="CI942" s="41"/>
      <c r="CJ942" s="41"/>
      <c r="CK942" s="4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6"/>
      <c r="DB942" s="96"/>
      <c r="DC942" s="96"/>
      <c r="DD942" s="96"/>
      <c r="DE942" s="96"/>
      <c r="DF942" s="96"/>
      <c r="DG942" s="91"/>
      <c r="DH942" s="91"/>
      <c r="DI942" s="91"/>
      <c r="DJ942" s="91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1"/>
      <c r="DV942" s="91"/>
      <c r="DW942" s="91"/>
      <c r="DX942" s="91"/>
      <c r="DY942" s="91"/>
      <c r="DZ942" s="91"/>
      <c r="EA942" s="91"/>
      <c r="EB942" s="91"/>
      <c r="EC942" s="91"/>
      <c r="ED942" s="91"/>
      <c r="EE942" s="91"/>
      <c r="EF942" s="91"/>
      <c r="EG942" s="91"/>
      <c r="EH942" s="91"/>
      <c r="EI942" s="91"/>
      <c r="EJ942" s="91"/>
      <c r="EK942" s="91"/>
      <c r="EL942" s="91"/>
      <c r="EM942" s="91"/>
      <c r="EN942" s="91"/>
      <c r="EO942" s="91"/>
      <c r="EP942" s="91"/>
      <c r="EQ942" s="91"/>
      <c r="ER942" s="91"/>
      <c r="ES942" s="91"/>
      <c r="ET942" s="91"/>
      <c r="EU942" s="91"/>
      <c r="EV942" s="91"/>
      <c r="EW942" s="91"/>
      <c r="EX942" s="91"/>
      <c r="EY942" s="104"/>
      <c r="EZ942" s="104"/>
      <c r="FA942" s="104"/>
      <c r="FB942" s="104"/>
      <c r="FC942" s="104"/>
      <c r="FD942" s="104"/>
      <c r="FE942" s="104"/>
      <c r="FF942" s="105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</row>
    <row r="943" spans="1:208" ht="14.25" customHeight="1" x14ac:dyDescent="0.2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4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41"/>
      <c r="BE943" s="91"/>
      <c r="BF943" s="91"/>
      <c r="BG943" s="91"/>
      <c r="BH943" s="91"/>
      <c r="BI943" s="41"/>
      <c r="BJ943" s="91"/>
      <c r="BK943" s="91"/>
      <c r="BL943" s="91"/>
      <c r="BM943" s="91"/>
      <c r="BN943" s="91"/>
      <c r="BO943" s="91"/>
      <c r="BP943" s="91"/>
      <c r="BQ943" s="91"/>
      <c r="BR943" s="41"/>
      <c r="BS943" s="41"/>
      <c r="BT943" s="41"/>
      <c r="BU943" s="41"/>
      <c r="BV943" s="41"/>
      <c r="BW943" s="41"/>
      <c r="BX943" s="91"/>
      <c r="BY943" s="91"/>
      <c r="BZ943" s="91"/>
      <c r="CA943" s="91"/>
      <c r="CB943" s="41"/>
      <c r="CC943" s="91"/>
      <c r="CD943" s="91"/>
      <c r="CE943" s="91"/>
      <c r="CF943" s="91"/>
      <c r="CG943" s="41"/>
      <c r="CH943" s="41"/>
      <c r="CI943" s="41"/>
      <c r="CJ943" s="41"/>
      <c r="CK943" s="4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6"/>
      <c r="DB943" s="96"/>
      <c r="DC943" s="96"/>
      <c r="DD943" s="96"/>
      <c r="DE943" s="96"/>
      <c r="DF943" s="96"/>
      <c r="DG943" s="91"/>
      <c r="DH943" s="91"/>
      <c r="DI943" s="91"/>
      <c r="DJ943" s="91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1"/>
      <c r="DV943" s="91"/>
      <c r="DW943" s="91"/>
      <c r="DX943" s="91"/>
      <c r="DY943" s="91"/>
      <c r="DZ943" s="91"/>
      <c r="EA943" s="91"/>
      <c r="EB943" s="91"/>
      <c r="EC943" s="91"/>
      <c r="ED943" s="91"/>
      <c r="EE943" s="91"/>
      <c r="EF943" s="91"/>
      <c r="EG943" s="91"/>
      <c r="EH943" s="91"/>
      <c r="EI943" s="91"/>
      <c r="EJ943" s="91"/>
      <c r="EK943" s="91"/>
      <c r="EL943" s="91"/>
      <c r="EM943" s="91"/>
      <c r="EN943" s="91"/>
      <c r="EO943" s="91"/>
      <c r="EP943" s="91"/>
      <c r="EQ943" s="91"/>
      <c r="ER943" s="91"/>
      <c r="ES943" s="91"/>
      <c r="ET943" s="91"/>
      <c r="EU943" s="91"/>
      <c r="EV943" s="91"/>
      <c r="EW943" s="91"/>
      <c r="EX943" s="91"/>
      <c r="EY943" s="104"/>
      <c r="EZ943" s="104"/>
      <c r="FA943" s="104"/>
      <c r="FB943" s="104"/>
      <c r="FC943" s="104"/>
      <c r="FD943" s="104"/>
      <c r="FE943" s="104"/>
      <c r="FF943" s="105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</row>
    <row r="944" spans="1:208" ht="14.25" customHeight="1" x14ac:dyDescent="0.2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4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41"/>
      <c r="BE944" s="91"/>
      <c r="BF944" s="91"/>
      <c r="BG944" s="91"/>
      <c r="BH944" s="91"/>
      <c r="BI944" s="41"/>
      <c r="BJ944" s="91"/>
      <c r="BK944" s="91"/>
      <c r="BL944" s="91"/>
      <c r="BM944" s="91"/>
      <c r="BN944" s="91"/>
      <c r="BO944" s="91"/>
      <c r="BP944" s="91"/>
      <c r="BQ944" s="91"/>
      <c r="BR944" s="41"/>
      <c r="BS944" s="41"/>
      <c r="BT944" s="41"/>
      <c r="BU944" s="41"/>
      <c r="BV944" s="41"/>
      <c r="BW944" s="41"/>
      <c r="BX944" s="91"/>
      <c r="BY944" s="91"/>
      <c r="BZ944" s="91"/>
      <c r="CA944" s="91"/>
      <c r="CB944" s="41"/>
      <c r="CC944" s="91"/>
      <c r="CD944" s="91"/>
      <c r="CE944" s="91"/>
      <c r="CF944" s="91"/>
      <c r="CG944" s="41"/>
      <c r="CH944" s="41"/>
      <c r="CI944" s="41"/>
      <c r="CJ944" s="41"/>
      <c r="CK944" s="4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6"/>
      <c r="DB944" s="96"/>
      <c r="DC944" s="96"/>
      <c r="DD944" s="96"/>
      <c r="DE944" s="96"/>
      <c r="DF944" s="96"/>
      <c r="DG944" s="91"/>
      <c r="DH944" s="91"/>
      <c r="DI944" s="91"/>
      <c r="DJ944" s="91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1"/>
      <c r="DV944" s="91"/>
      <c r="DW944" s="91"/>
      <c r="DX944" s="91"/>
      <c r="DY944" s="91"/>
      <c r="DZ944" s="91"/>
      <c r="EA944" s="91"/>
      <c r="EB944" s="91"/>
      <c r="EC944" s="91"/>
      <c r="ED944" s="91"/>
      <c r="EE944" s="91"/>
      <c r="EF944" s="91"/>
      <c r="EG944" s="91"/>
      <c r="EH944" s="91"/>
      <c r="EI944" s="91"/>
      <c r="EJ944" s="91"/>
      <c r="EK944" s="91"/>
      <c r="EL944" s="91"/>
      <c r="EM944" s="91"/>
      <c r="EN944" s="91"/>
      <c r="EO944" s="91"/>
      <c r="EP944" s="91"/>
      <c r="EQ944" s="91"/>
      <c r="ER944" s="91"/>
      <c r="ES944" s="91"/>
      <c r="ET944" s="91"/>
      <c r="EU944" s="91"/>
      <c r="EV944" s="91"/>
      <c r="EW944" s="91"/>
      <c r="EX944" s="91"/>
      <c r="EY944" s="104"/>
      <c r="EZ944" s="104"/>
      <c r="FA944" s="104"/>
      <c r="FB944" s="104"/>
      <c r="FC944" s="104"/>
      <c r="FD944" s="104"/>
      <c r="FE944" s="104"/>
      <c r="FF944" s="105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</row>
    <row r="945" spans="1:208" ht="14.25" customHeight="1" x14ac:dyDescent="0.2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4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41"/>
      <c r="BE945" s="91"/>
      <c r="BF945" s="91"/>
      <c r="BG945" s="91"/>
      <c r="BH945" s="91"/>
      <c r="BI945" s="41"/>
      <c r="BJ945" s="91"/>
      <c r="BK945" s="91"/>
      <c r="BL945" s="91"/>
      <c r="BM945" s="91"/>
      <c r="BN945" s="91"/>
      <c r="BO945" s="91"/>
      <c r="BP945" s="91"/>
      <c r="BQ945" s="91"/>
      <c r="BR945" s="41"/>
      <c r="BS945" s="41"/>
      <c r="BT945" s="41"/>
      <c r="BU945" s="41"/>
      <c r="BV945" s="41"/>
      <c r="BW945" s="41"/>
      <c r="BX945" s="91"/>
      <c r="BY945" s="91"/>
      <c r="BZ945" s="91"/>
      <c r="CA945" s="91"/>
      <c r="CB945" s="41"/>
      <c r="CC945" s="91"/>
      <c r="CD945" s="91"/>
      <c r="CE945" s="91"/>
      <c r="CF945" s="91"/>
      <c r="CG945" s="41"/>
      <c r="CH945" s="41"/>
      <c r="CI945" s="41"/>
      <c r="CJ945" s="41"/>
      <c r="CK945" s="4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6"/>
      <c r="DB945" s="96"/>
      <c r="DC945" s="96"/>
      <c r="DD945" s="96"/>
      <c r="DE945" s="96"/>
      <c r="DF945" s="96"/>
      <c r="DG945" s="91"/>
      <c r="DH945" s="91"/>
      <c r="DI945" s="91"/>
      <c r="DJ945" s="91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1"/>
      <c r="DV945" s="91"/>
      <c r="DW945" s="91"/>
      <c r="DX945" s="91"/>
      <c r="DY945" s="91"/>
      <c r="DZ945" s="91"/>
      <c r="EA945" s="91"/>
      <c r="EB945" s="91"/>
      <c r="EC945" s="91"/>
      <c r="ED945" s="91"/>
      <c r="EE945" s="91"/>
      <c r="EF945" s="91"/>
      <c r="EG945" s="91"/>
      <c r="EH945" s="91"/>
      <c r="EI945" s="91"/>
      <c r="EJ945" s="91"/>
      <c r="EK945" s="91"/>
      <c r="EL945" s="91"/>
      <c r="EM945" s="91"/>
      <c r="EN945" s="91"/>
      <c r="EO945" s="91"/>
      <c r="EP945" s="91"/>
      <c r="EQ945" s="91"/>
      <c r="ER945" s="91"/>
      <c r="ES945" s="91"/>
      <c r="ET945" s="91"/>
      <c r="EU945" s="91"/>
      <c r="EV945" s="91"/>
      <c r="EW945" s="91"/>
      <c r="EX945" s="91"/>
      <c r="EY945" s="104"/>
      <c r="EZ945" s="104"/>
      <c r="FA945" s="104"/>
      <c r="FB945" s="104"/>
      <c r="FC945" s="104"/>
      <c r="FD945" s="104"/>
      <c r="FE945" s="104"/>
      <c r="FF945" s="105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</row>
    <row r="946" spans="1:208" ht="14.25" customHeight="1" x14ac:dyDescent="0.2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4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41"/>
      <c r="BE946" s="91"/>
      <c r="BF946" s="91"/>
      <c r="BG946" s="91"/>
      <c r="BH946" s="91"/>
      <c r="BI946" s="41"/>
      <c r="BJ946" s="91"/>
      <c r="BK946" s="91"/>
      <c r="BL946" s="91"/>
      <c r="BM946" s="91"/>
      <c r="BN946" s="91"/>
      <c r="BO946" s="91"/>
      <c r="BP946" s="91"/>
      <c r="BQ946" s="91"/>
      <c r="BR946" s="41"/>
      <c r="BS946" s="41"/>
      <c r="BT946" s="41"/>
      <c r="BU946" s="41"/>
      <c r="BV946" s="41"/>
      <c r="BW946" s="41"/>
      <c r="BX946" s="91"/>
      <c r="BY946" s="91"/>
      <c r="BZ946" s="91"/>
      <c r="CA946" s="91"/>
      <c r="CB946" s="41"/>
      <c r="CC946" s="91"/>
      <c r="CD946" s="91"/>
      <c r="CE946" s="91"/>
      <c r="CF946" s="91"/>
      <c r="CG946" s="41"/>
      <c r="CH946" s="41"/>
      <c r="CI946" s="41"/>
      <c r="CJ946" s="41"/>
      <c r="CK946" s="4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6"/>
      <c r="DB946" s="96"/>
      <c r="DC946" s="96"/>
      <c r="DD946" s="96"/>
      <c r="DE946" s="96"/>
      <c r="DF946" s="96"/>
      <c r="DG946" s="91"/>
      <c r="DH946" s="91"/>
      <c r="DI946" s="91"/>
      <c r="DJ946" s="91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1"/>
      <c r="DV946" s="91"/>
      <c r="DW946" s="91"/>
      <c r="DX946" s="91"/>
      <c r="DY946" s="91"/>
      <c r="DZ946" s="91"/>
      <c r="EA946" s="91"/>
      <c r="EB946" s="91"/>
      <c r="EC946" s="91"/>
      <c r="ED946" s="91"/>
      <c r="EE946" s="91"/>
      <c r="EF946" s="91"/>
      <c r="EG946" s="91"/>
      <c r="EH946" s="91"/>
      <c r="EI946" s="91"/>
      <c r="EJ946" s="91"/>
      <c r="EK946" s="91"/>
      <c r="EL946" s="91"/>
      <c r="EM946" s="91"/>
      <c r="EN946" s="91"/>
      <c r="EO946" s="91"/>
      <c r="EP946" s="91"/>
      <c r="EQ946" s="91"/>
      <c r="ER946" s="91"/>
      <c r="ES946" s="91"/>
      <c r="ET946" s="91"/>
      <c r="EU946" s="91"/>
      <c r="EV946" s="91"/>
      <c r="EW946" s="91"/>
      <c r="EX946" s="91"/>
      <c r="EY946" s="104"/>
      <c r="EZ946" s="104"/>
      <c r="FA946" s="104"/>
      <c r="FB946" s="104"/>
      <c r="FC946" s="104"/>
      <c r="FD946" s="104"/>
      <c r="FE946" s="104"/>
      <c r="FF946" s="105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</row>
    <row r="947" spans="1:208" ht="14.25" customHeight="1" x14ac:dyDescent="0.2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4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41"/>
      <c r="BE947" s="91"/>
      <c r="BF947" s="91"/>
      <c r="BG947" s="91"/>
      <c r="BH947" s="91"/>
      <c r="BI947" s="41"/>
      <c r="BJ947" s="91"/>
      <c r="BK947" s="91"/>
      <c r="BL947" s="91"/>
      <c r="BM947" s="91"/>
      <c r="BN947" s="91"/>
      <c r="BO947" s="91"/>
      <c r="BP947" s="91"/>
      <c r="BQ947" s="91"/>
      <c r="BR947" s="41"/>
      <c r="BS947" s="41"/>
      <c r="BT947" s="41"/>
      <c r="BU947" s="41"/>
      <c r="BV947" s="41"/>
      <c r="BW947" s="41"/>
      <c r="BX947" s="91"/>
      <c r="BY947" s="91"/>
      <c r="BZ947" s="91"/>
      <c r="CA947" s="91"/>
      <c r="CB947" s="41"/>
      <c r="CC947" s="91"/>
      <c r="CD947" s="91"/>
      <c r="CE947" s="91"/>
      <c r="CF947" s="91"/>
      <c r="CG947" s="41"/>
      <c r="CH947" s="41"/>
      <c r="CI947" s="41"/>
      <c r="CJ947" s="41"/>
      <c r="CK947" s="4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6"/>
      <c r="DB947" s="96"/>
      <c r="DC947" s="96"/>
      <c r="DD947" s="96"/>
      <c r="DE947" s="96"/>
      <c r="DF947" s="96"/>
      <c r="DG947" s="91"/>
      <c r="DH947" s="91"/>
      <c r="DI947" s="91"/>
      <c r="DJ947" s="91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1"/>
      <c r="DV947" s="91"/>
      <c r="DW947" s="91"/>
      <c r="DX947" s="91"/>
      <c r="DY947" s="91"/>
      <c r="DZ947" s="91"/>
      <c r="EA947" s="91"/>
      <c r="EB947" s="91"/>
      <c r="EC947" s="91"/>
      <c r="ED947" s="91"/>
      <c r="EE947" s="91"/>
      <c r="EF947" s="91"/>
      <c r="EG947" s="91"/>
      <c r="EH947" s="91"/>
      <c r="EI947" s="91"/>
      <c r="EJ947" s="91"/>
      <c r="EK947" s="91"/>
      <c r="EL947" s="91"/>
      <c r="EM947" s="91"/>
      <c r="EN947" s="91"/>
      <c r="EO947" s="91"/>
      <c r="EP947" s="91"/>
      <c r="EQ947" s="91"/>
      <c r="ER947" s="91"/>
      <c r="ES947" s="91"/>
      <c r="ET947" s="91"/>
      <c r="EU947" s="91"/>
      <c r="EV947" s="91"/>
      <c r="EW947" s="91"/>
      <c r="EX947" s="91"/>
      <c r="EY947" s="104"/>
      <c r="EZ947" s="104"/>
      <c r="FA947" s="104"/>
      <c r="FB947" s="104"/>
      <c r="FC947" s="104"/>
      <c r="FD947" s="104"/>
      <c r="FE947" s="104"/>
      <c r="FF947" s="105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</row>
    <row r="948" spans="1:208" ht="14.25" customHeight="1" x14ac:dyDescent="0.2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4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41"/>
      <c r="BE948" s="91"/>
      <c r="BF948" s="91"/>
      <c r="BG948" s="91"/>
      <c r="BH948" s="91"/>
      <c r="BI948" s="41"/>
      <c r="BJ948" s="91"/>
      <c r="BK948" s="91"/>
      <c r="BL948" s="91"/>
      <c r="BM948" s="91"/>
      <c r="BN948" s="91"/>
      <c r="BO948" s="91"/>
      <c r="BP948" s="91"/>
      <c r="BQ948" s="91"/>
      <c r="BR948" s="41"/>
      <c r="BS948" s="41"/>
      <c r="BT948" s="41"/>
      <c r="BU948" s="41"/>
      <c r="BV948" s="41"/>
      <c r="BW948" s="41"/>
      <c r="BX948" s="91"/>
      <c r="BY948" s="91"/>
      <c r="BZ948" s="91"/>
      <c r="CA948" s="91"/>
      <c r="CB948" s="41"/>
      <c r="CC948" s="91"/>
      <c r="CD948" s="91"/>
      <c r="CE948" s="91"/>
      <c r="CF948" s="91"/>
      <c r="CG948" s="41"/>
      <c r="CH948" s="41"/>
      <c r="CI948" s="41"/>
      <c r="CJ948" s="41"/>
      <c r="CK948" s="4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6"/>
      <c r="DB948" s="96"/>
      <c r="DC948" s="96"/>
      <c r="DD948" s="96"/>
      <c r="DE948" s="96"/>
      <c r="DF948" s="96"/>
      <c r="DG948" s="91"/>
      <c r="DH948" s="91"/>
      <c r="DI948" s="91"/>
      <c r="DJ948" s="91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1"/>
      <c r="DV948" s="91"/>
      <c r="DW948" s="91"/>
      <c r="DX948" s="91"/>
      <c r="DY948" s="91"/>
      <c r="DZ948" s="91"/>
      <c r="EA948" s="91"/>
      <c r="EB948" s="91"/>
      <c r="EC948" s="91"/>
      <c r="ED948" s="91"/>
      <c r="EE948" s="91"/>
      <c r="EF948" s="91"/>
      <c r="EG948" s="91"/>
      <c r="EH948" s="91"/>
      <c r="EI948" s="91"/>
      <c r="EJ948" s="91"/>
      <c r="EK948" s="91"/>
      <c r="EL948" s="91"/>
      <c r="EM948" s="91"/>
      <c r="EN948" s="91"/>
      <c r="EO948" s="91"/>
      <c r="EP948" s="91"/>
      <c r="EQ948" s="91"/>
      <c r="ER948" s="91"/>
      <c r="ES948" s="91"/>
      <c r="ET948" s="91"/>
      <c r="EU948" s="91"/>
      <c r="EV948" s="91"/>
      <c r="EW948" s="91"/>
      <c r="EX948" s="91"/>
      <c r="EY948" s="104"/>
      <c r="EZ948" s="104"/>
      <c r="FA948" s="104"/>
      <c r="FB948" s="104"/>
      <c r="FC948" s="104"/>
      <c r="FD948" s="104"/>
      <c r="FE948" s="104"/>
      <c r="FF948" s="105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</row>
    <row r="949" spans="1:208" ht="14.25" customHeight="1" x14ac:dyDescent="0.2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4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41"/>
      <c r="BE949" s="91"/>
      <c r="BF949" s="91"/>
      <c r="BG949" s="91"/>
      <c r="BH949" s="91"/>
      <c r="BI949" s="41"/>
      <c r="BJ949" s="91"/>
      <c r="BK949" s="91"/>
      <c r="BL949" s="91"/>
      <c r="BM949" s="91"/>
      <c r="BN949" s="91"/>
      <c r="BO949" s="91"/>
      <c r="BP949" s="91"/>
      <c r="BQ949" s="91"/>
      <c r="BR949" s="41"/>
      <c r="BS949" s="41"/>
      <c r="BT949" s="41"/>
      <c r="BU949" s="41"/>
      <c r="BV949" s="41"/>
      <c r="BW949" s="41"/>
      <c r="BX949" s="91"/>
      <c r="BY949" s="91"/>
      <c r="BZ949" s="91"/>
      <c r="CA949" s="91"/>
      <c r="CB949" s="41"/>
      <c r="CC949" s="91"/>
      <c r="CD949" s="91"/>
      <c r="CE949" s="91"/>
      <c r="CF949" s="91"/>
      <c r="CG949" s="41"/>
      <c r="CH949" s="41"/>
      <c r="CI949" s="41"/>
      <c r="CJ949" s="41"/>
      <c r="CK949" s="4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6"/>
      <c r="DB949" s="96"/>
      <c r="DC949" s="96"/>
      <c r="DD949" s="96"/>
      <c r="DE949" s="96"/>
      <c r="DF949" s="96"/>
      <c r="DG949" s="91"/>
      <c r="DH949" s="91"/>
      <c r="DI949" s="91"/>
      <c r="DJ949" s="91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1"/>
      <c r="DV949" s="91"/>
      <c r="DW949" s="91"/>
      <c r="DX949" s="91"/>
      <c r="DY949" s="91"/>
      <c r="DZ949" s="91"/>
      <c r="EA949" s="91"/>
      <c r="EB949" s="91"/>
      <c r="EC949" s="91"/>
      <c r="ED949" s="91"/>
      <c r="EE949" s="91"/>
      <c r="EF949" s="91"/>
      <c r="EG949" s="91"/>
      <c r="EH949" s="91"/>
      <c r="EI949" s="91"/>
      <c r="EJ949" s="91"/>
      <c r="EK949" s="91"/>
      <c r="EL949" s="91"/>
      <c r="EM949" s="91"/>
      <c r="EN949" s="91"/>
      <c r="EO949" s="91"/>
      <c r="EP949" s="91"/>
      <c r="EQ949" s="91"/>
      <c r="ER949" s="91"/>
      <c r="ES949" s="91"/>
      <c r="ET949" s="91"/>
      <c r="EU949" s="91"/>
      <c r="EV949" s="91"/>
      <c r="EW949" s="91"/>
      <c r="EX949" s="91"/>
      <c r="EY949" s="104"/>
      <c r="EZ949" s="104"/>
      <c r="FA949" s="104"/>
      <c r="FB949" s="104"/>
      <c r="FC949" s="104"/>
      <c r="FD949" s="104"/>
      <c r="FE949" s="104"/>
      <c r="FF949" s="105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</row>
    <row r="950" spans="1:208" ht="14.25" customHeight="1" x14ac:dyDescent="0.2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4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41"/>
      <c r="BE950" s="91"/>
      <c r="BF950" s="91"/>
      <c r="BG950" s="91"/>
      <c r="BH950" s="91"/>
      <c r="BI950" s="41"/>
      <c r="BJ950" s="91"/>
      <c r="BK950" s="91"/>
      <c r="BL950" s="91"/>
      <c r="BM950" s="91"/>
      <c r="BN950" s="91"/>
      <c r="BO950" s="91"/>
      <c r="BP950" s="91"/>
      <c r="BQ950" s="91"/>
      <c r="BR950" s="41"/>
      <c r="BS950" s="41"/>
      <c r="BT950" s="41"/>
      <c r="BU950" s="41"/>
      <c r="BV950" s="41"/>
      <c r="BW950" s="41"/>
      <c r="BX950" s="91"/>
      <c r="BY950" s="91"/>
      <c r="BZ950" s="91"/>
      <c r="CA950" s="91"/>
      <c r="CB950" s="41"/>
      <c r="CC950" s="91"/>
      <c r="CD950" s="91"/>
      <c r="CE950" s="91"/>
      <c r="CF950" s="91"/>
      <c r="CG950" s="41"/>
      <c r="CH950" s="41"/>
      <c r="CI950" s="41"/>
      <c r="CJ950" s="41"/>
      <c r="CK950" s="4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6"/>
      <c r="DB950" s="96"/>
      <c r="DC950" s="96"/>
      <c r="DD950" s="96"/>
      <c r="DE950" s="96"/>
      <c r="DF950" s="96"/>
      <c r="DG950" s="91"/>
      <c r="DH950" s="91"/>
      <c r="DI950" s="91"/>
      <c r="DJ950" s="91"/>
      <c r="DK950" s="96"/>
      <c r="DL950" s="96"/>
      <c r="DM950" s="96"/>
      <c r="DN950" s="96"/>
      <c r="DO950" s="96"/>
      <c r="DP950" s="96"/>
      <c r="DQ950" s="96"/>
      <c r="DR950" s="96"/>
      <c r="DS950" s="96"/>
      <c r="DT950" s="96"/>
      <c r="DU950" s="91"/>
      <c r="DV950" s="91"/>
      <c r="DW950" s="91"/>
      <c r="DX950" s="91"/>
      <c r="DY950" s="91"/>
      <c r="DZ950" s="91"/>
      <c r="EA950" s="91"/>
      <c r="EB950" s="91"/>
      <c r="EC950" s="91"/>
      <c r="ED950" s="91"/>
      <c r="EE950" s="91"/>
      <c r="EF950" s="91"/>
      <c r="EG950" s="91"/>
      <c r="EH950" s="91"/>
      <c r="EI950" s="91"/>
      <c r="EJ950" s="91"/>
      <c r="EK950" s="91"/>
      <c r="EL950" s="91"/>
      <c r="EM950" s="91"/>
      <c r="EN950" s="91"/>
      <c r="EO950" s="91"/>
      <c r="EP950" s="91"/>
      <c r="EQ950" s="91"/>
      <c r="ER950" s="91"/>
      <c r="ES950" s="91"/>
      <c r="ET950" s="91"/>
      <c r="EU950" s="91"/>
      <c r="EV950" s="91"/>
      <c r="EW950" s="91"/>
      <c r="EX950" s="91"/>
      <c r="EY950" s="104"/>
      <c r="EZ950" s="104"/>
      <c r="FA950" s="104"/>
      <c r="FB950" s="104"/>
      <c r="FC950" s="104"/>
      <c r="FD950" s="104"/>
      <c r="FE950" s="104"/>
      <c r="FF950" s="105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</row>
    <row r="951" spans="1:208" ht="14.25" customHeight="1" x14ac:dyDescent="0.2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4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41"/>
      <c r="BE951" s="91"/>
      <c r="BF951" s="91"/>
      <c r="BG951" s="91"/>
      <c r="BH951" s="91"/>
      <c r="BI951" s="41"/>
      <c r="BJ951" s="91"/>
      <c r="BK951" s="91"/>
      <c r="BL951" s="91"/>
      <c r="BM951" s="91"/>
      <c r="BN951" s="91"/>
      <c r="BO951" s="91"/>
      <c r="BP951" s="91"/>
      <c r="BQ951" s="91"/>
      <c r="BR951" s="41"/>
      <c r="BS951" s="41"/>
      <c r="BT951" s="41"/>
      <c r="BU951" s="41"/>
      <c r="BV951" s="41"/>
      <c r="BW951" s="41"/>
      <c r="BX951" s="91"/>
      <c r="BY951" s="91"/>
      <c r="BZ951" s="91"/>
      <c r="CA951" s="91"/>
      <c r="CB951" s="41"/>
      <c r="CC951" s="91"/>
      <c r="CD951" s="91"/>
      <c r="CE951" s="91"/>
      <c r="CF951" s="91"/>
      <c r="CG951" s="41"/>
      <c r="CH951" s="41"/>
      <c r="CI951" s="41"/>
      <c r="CJ951" s="41"/>
      <c r="CK951" s="4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6"/>
      <c r="DB951" s="96"/>
      <c r="DC951" s="96"/>
      <c r="DD951" s="96"/>
      <c r="DE951" s="96"/>
      <c r="DF951" s="96"/>
      <c r="DG951" s="91"/>
      <c r="DH951" s="91"/>
      <c r="DI951" s="91"/>
      <c r="DJ951" s="91"/>
      <c r="DK951" s="96"/>
      <c r="DL951" s="96"/>
      <c r="DM951" s="96"/>
      <c r="DN951" s="96"/>
      <c r="DO951" s="96"/>
      <c r="DP951" s="96"/>
      <c r="DQ951" s="96"/>
      <c r="DR951" s="96"/>
      <c r="DS951" s="96"/>
      <c r="DT951" s="96"/>
      <c r="DU951" s="91"/>
      <c r="DV951" s="91"/>
      <c r="DW951" s="91"/>
      <c r="DX951" s="91"/>
      <c r="DY951" s="91"/>
      <c r="DZ951" s="91"/>
      <c r="EA951" s="91"/>
      <c r="EB951" s="91"/>
      <c r="EC951" s="91"/>
      <c r="ED951" s="91"/>
      <c r="EE951" s="91"/>
      <c r="EF951" s="91"/>
      <c r="EG951" s="91"/>
      <c r="EH951" s="91"/>
      <c r="EI951" s="91"/>
      <c r="EJ951" s="91"/>
      <c r="EK951" s="91"/>
      <c r="EL951" s="91"/>
      <c r="EM951" s="91"/>
      <c r="EN951" s="91"/>
      <c r="EO951" s="91"/>
      <c r="EP951" s="91"/>
      <c r="EQ951" s="91"/>
      <c r="ER951" s="91"/>
      <c r="ES951" s="91"/>
      <c r="ET951" s="91"/>
      <c r="EU951" s="91"/>
      <c r="EV951" s="91"/>
      <c r="EW951" s="91"/>
      <c r="EX951" s="91"/>
      <c r="EY951" s="104"/>
      <c r="EZ951" s="104"/>
      <c r="FA951" s="104"/>
      <c r="FB951" s="104"/>
      <c r="FC951" s="104"/>
      <c r="FD951" s="104"/>
      <c r="FE951" s="104"/>
      <c r="FF951" s="105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</row>
    <row r="952" spans="1:208" ht="14.25" customHeight="1" x14ac:dyDescent="0.2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4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41"/>
      <c r="BE952" s="91"/>
      <c r="BF952" s="91"/>
      <c r="BG952" s="91"/>
      <c r="BH952" s="91"/>
      <c r="BI952" s="41"/>
      <c r="BJ952" s="91"/>
      <c r="BK952" s="91"/>
      <c r="BL952" s="91"/>
      <c r="BM952" s="91"/>
      <c r="BN952" s="91"/>
      <c r="BO952" s="91"/>
      <c r="BP952" s="91"/>
      <c r="BQ952" s="91"/>
      <c r="BR952" s="41"/>
      <c r="BS952" s="41"/>
      <c r="BT952" s="41"/>
      <c r="BU952" s="41"/>
      <c r="BV952" s="41"/>
      <c r="BW952" s="41"/>
      <c r="BX952" s="91"/>
      <c r="BY952" s="91"/>
      <c r="BZ952" s="91"/>
      <c r="CA952" s="91"/>
      <c r="CB952" s="41"/>
      <c r="CC952" s="91"/>
      <c r="CD952" s="91"/>
      <c r="CE952" s="91"/>
      <c r="CF952" s="91"/>
      <c r="CG952" s="41"/>
      <c r="CH952" s="41"/>
      <c r="CI952" s="41"/>
      <c r="CJ952" s="41"/>
      <c r="CK952" s="4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6"/>
      <c r="DB952" s="96"/>
      <c r="DC952" s="96"/>
      <c r="DD952" s="96"/>
      <c r="DE952" s="96"/>
      <c r="DF952" s="96"/>
      <c r="DG952" s="91"/>
      <c r="DH952" s="91"/>
      <c r="DI952" s="91"/>
      <c r="DJ952" s="91"/>
      <c r="DK952" s="96"/>
      <c r="DL952" s="96"/>
      <c r="DM952" s="96"/>
      <c r="DN952" s="96"/>
      <c r="DO952" s="96"/>
      <c r="DP952" s="96"/>
      <c r="DQ952" s="96"/>
      <c r="DR952" s="96"/>
      <c r="DS952" s="96"/>
      <c r="DT952" s="96"/>
      <c r="DU952" s="91"/>
      <c r="DV952" s="91"/>
      <c r="DW952" s="91"/>
      <c r="DX952" s="91"/>
      <c r="DY952" s="91"/>
      <c r="DZ952" s="91"/>
      <c r="EA952" s="91"/>
      <c r="EB952" s="91"/>
      <c r="EC952" s="91"/>
      <c r="ED952" s="91"/>
      <c r="EE952" s="91"/>
      <c r="EF952" s="91"/>
      <c r="EG952" s="91"/>
      <c r="EH952" s="91"/>
      <c r="EI952" s="91"/>
      <c r="EJ952" s="91"/>
      <c r="EK952" s="91"/>
      <c r="EL952" s="91"/>
      <c r="EM952" s="91"/>
      <c r="EN952" s="91"/>
      <c r="EO952" s="91"/>
      <c r="EP952" s="91"/>
      <c r="EQ952" s="91"/>
      <c r="ER952" s="91"/>
      <c r="ES952" s="91"/>
      <c r="ET952" s="91"/>
      <c r="EU952" s="91"/>
      <c r="EV952" s="91"/>
      <c r="EW952" s="91"/>
      <c r="EX952" s="91"/>
      <c r="EY952" s="104"/>
      <c r="EZ952" s="104"/>
      <c r="FA952" s="104"/>
      <c r="FB952" s="104"/>
      <c r="FC952" s="104"/>
      <c r="FD952" s="104"/>
      <c r="FE952" s="104"/>
      <c r="FF952" s="105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</row>
    <row r="953" spans="1:208" ht="14.25" customHeight="1" x14ac:dyDescent="0.2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4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41"/>
      <c r="BE953" s="91"/>
      <c r="BF953" s="91"/>
      <c r="BG953" s="91"/>
      <c r="BH953" s="91"/>
      <c r="BI953" s="41"/>
      <c r="BJ953" s="91"/>
      <c r="BK953" s="91"/>
      <c r="BL953" s="91"/>
      <c r="BM953" s="91"/>
      <c r="BN953" s="91"/>
      <c r="BO953" s="91"/>
      <c r="BP953" s="91"/>
      <c r="BQ953" s="91"/>
      <c r="BR953" s="41"/>
      <c r="BS953" s="41"/>
      <c r="BT953" s="41"/>
      <c r="BU953" s="41"/>
      <c r="BV953" s="41"/>
      <c r="BW953" s="41"/>
      <c r="BX953" s="91"/>
      <c r="BY953" s="91"/>
      <c r="BZ953" s="91"/>
      <c r="CA953" s="91"/>
      <c r="CB953" s="41"/>
      <c r="CC953" s="91"/>
      <c r="CD953" s="91"/>
      <c r="CE953" s="91"/>
      <c r="CF953" s="91"/>
      <c r="CG953" s="41"/>
      <c r="CH953" s="41"/>
      <c r="CI953" s="41"/>
      <c r="CJ953" s="41"/>
      <c r="CK953" s="4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6"/>
      <c r="DB953" s="96"/>
      <c r="DC953" s="96"/>
      <c r="DD953" s="96"/>
      <c r="DE953" s="96"/>
      <c r="DF953" s="96"/>
      <c r="DG953" s="91"/>
      <c r="DH953" s="91"/>
      <c r="DI953" s="91"/>
      <c r="DJ953" s="91"/>
      <c r="DK953" s="96"/>
      <c r="DL953" s="96"/>
      <c r="DM953" s="96"/>
      <c r="DN953" s="96"/>
      <c r="DO953" s="96"/>
      <c r="DP953" s="96"/>
      <c r="DQ953" s="96"/>
      <c r="DR953" s="96"/>
      <c r="DS953" s="96"/>
      <c r="DT953" s="96"/>
      <c r="DU953" s="91"/>
      <c r="DV953" s="91"/>
      <c r="DW953" s="91"/>
      <c r="DX953" s="91"/>
      <c r="DY953" s="91"/>
      <c r="DZ953" s="91"/>
      <c r="EA953" s="91"/>
      <c r="EB953" s="91"/>
      <c r="EC953" s="91"/>
      <c r="ED953" s="91"/>
      <c r="EE953" s="91"/>
      <c r="EF953" s="91"/>
      <c r="EG953" s="91"/>
      <c r="EH953" s="91"/>
      <c r="EI953" s="91"/>
      <c r="EJ953" s="91"/>
      <c r="EK953" s="91"/>
      <c r="EL953" s="91"/>
      <c r="EM953" s="91"/>
      <c r="EN953" s="91"/>
      <c r="EO953" s="91"/>
      <c r="EP953" s="91"/>
      <c r="EQ953" s="91"/>
      <c r="ER953" s="91"/>
      <c r="ES953" s="91"/>
      <c r="ET953" s="91"/>
      <c r="EU953" s="91"/>
      <c r="EV953" s="91"/>
      <c r="EW953" s="91"/>
      <c r="EX953" s="91"/>
      <c r="EY953" s="104"/>
      <c r="EZ953" s="104"/>
      <c r="FA953" s="104"/>
      <c r="FB953" s="104"/>
      <c r="FC953" s="104"/>
      <c r="FD953" s="104"/>
      <c r="FE953" s="104"/>
      <c r="FF953" s="105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</row>
    <row r="954" spans="1:208" ht="14.25" customHeight="1" x14ac:dyDescent="0.2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4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41"/>
      <c r="BE954" s="91"/>
      <c r="BF954" s="91"/>
      <c r="BG954" s="91"/>
      <c r="BH954" s="91"/>
      <c r="BI954" s="41"/>
      <c r="BJ954" s="91"/>
      <c r="BK954" s="91"/>
      <c r="BL954" s="91"/>
      <c r="BM954" s="91"/>
      <c r="BN954" s="91"/>
      <c r="BO954" s="91"/>
      <c r="BP954" s="91"/>
      <c r="BQ954" s="91"/>
      <c r="BR954" s="41"/>
      <c r="BS954" s="41"/>
      <c r="BT954" s="41"/>
      <c r="BU954" s="41"/>
      <c r="BV954" s="41"/>
      <c r="BW954" s="41"/>
      <c r="BX954" s="91"/>
      <c r="BY954" s="91"/>
      <c r="BZ954" s="91"/>
      <c r="CA954" s="91"/>
      <c r="CB954" s="41"/>
      <c r="CC954" s="91"/>
      <c r="CD954" s="91"/>
      <c r="CE954" s="91"/>
      <c r="CF954" s="91"/>
      <c r="CG954" s="41"/>
      <c r="CH954" s="41"/>
      <c r="CI954" s="41"/>
      <c r="CJ954" s="41"/>
      <c r="CK954" s="4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6"/>
      <c r="DB954" s="96"/>
      <c r="DC954" s="96"/>
      <c r="DD954" s="96"/>
      <c r="DE954" s="96"/>
      <c r="DF954" s="96"/>
      <c r="DG954" s="91"/>
      <c r="DH954" s="91"/>
      <c r="DI954" s="91"/>
      <c r="DJ954" s="91"/>
      <c r="DK954" s="96"/>
      <c r="DL954" s="96"/>
      <c r="DM954" s="96"/>
      <c r="DN954" s="96"/>
      <c r="DO954" s="96"/>
      <c r="DP954" s="96"/>
      <c r="DQ954" s="96"/>
      <c r="DR954" s="96"/>
      <c r="DS954" s="96"/>
      <c r="DT954" s="96"/>
      <c r="DU954" s="91"/>
      <c r="DV954" s="91"/>
      <c r="DW954" s="91"/>
      <c r="DX954" s="91"/>
      <c r="DY954" s="91"/>
      <c r="DZ954" s="91"/>
      <c r="EA954" s="91"/>
      <c r="EB954" s="91"/>
      <c r="EC954" s="91"/>
      <c r="ED954" s="91"/>
      <c r="EE954" s="91"/>
      <c r="EF954" s="91"/>
      <c r="EG954" s="91"/>
      <c r="EH954" s="91"/>
      <c r="EI954" s="91"/>
      <c r="EJ954" s="91"/>
      <c r="EK954" s="91"/>
      <c r="EL954" s="91"/>
      <c r="EM954" s="91"/>
      <c r="EN954" s="91"/>
      <c r="EO954" s="91"/>
      <c r="EP954" s="91"/>
      <c r="EQ954" s="91"/>
      <c r="ER954" s="91"/>
      <c r="ES954" s="91"/>
      <c r="ET954" s="91"/>
      <c r="EU954" s="91"/>
      <c r="EV954" s="91"/>
      <c r="EW954" s="91"/>
      <c r="EX954" s="91"/>
      <c r="EY954" s="104"/>
      <c r="EZ954" s="104"/>
      <c r="FA954" s="104"/>
      <c r="FB954" s="104"/>
      <c r="FC954" s="104"/>
      <c r="FD954" s="104"/>
      <c r="FE954" s="104"/>
      <c r="FF954" s="105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</row>
    <row r="955" spans="1:208" ht="14.25" customHeight="1" x14ac:dyDescent="0.2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4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41"/>
      <c r="BE955" s="91"/>
      <c r="BF955" s="91"/>
      <c r="BG955" s="91"/>
      <c r="BH955" s="91"/>
      <c r="BI955" s="41"/>
      <c r="BJ955" s="91"/>
      <c r="BK955" s="91"/>
      <c r="BL955" s="91"/>
      <c r="BM955" s="91"/>
      <c r="BN955" s="91"/>
      <c r="BO955" s="91"/>
      <c r="BP955" s="91"/>
      <c r="BQ955" s="91"/>
      <c r="BR955" s="41"/>
      <c r="BS955" s="41"/>
      <c r="BT955" s="41"/>
      <c r="BU955" s="41"/>
      <c r="BV955" s="41"/>
      <c r="BW955" s="41"/>
      <c r="BX955" s="91"/>
      <c r="BY955" s="91"/>
      <c r="BZ955" s="91"/>
      <c r="CA955" s="91"/>
      <c r="CB955" s="41"/>
      <c r="CC955" s="91"/>
      <c r="CD955" s="91"/>
      <c r="CE955" s="91"/>
      <c r="CF955" s="91"/>
      <c r="CG955" s="41"/>
      <c r="CH955" s="41"/>
      <c r="CI955" s="41"/>
      <c r="CJ955" s="41"/>
      <c r="CK955" s="4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6"/>
      <c r="DB955" s="96"/>
      <c r="DC955" s="96"/>
      <c r="DD955" s="96"/>
      <c r="DE955" s="96"/>
      <c r="DF955" s="96"/>
      <c r="DG955" s="91"/>
      <c r="DH955" s="91"/>
      <c r="DI955" s="91"/>
      <c r="DJ955" s="91"/>
      <c r="DK955" s="96"/>
      <c r="DL955" s="96"/>
      <c r="DM955" s="96"/>
      <c r="DN955" s="96"/>
      <c r="DO955" s="96"/>
      <c r="DP955" s="96"/>
      <c r="DQ955" s="96"/>
      <c r="DR955" s="96"/>
      <c r="DS955" s="96"/>
      <c r="DT955" s="96"/>
      <c r="DU955" s="91"/>
      <c r="DV955" s="91"/>
      <c r="DW955" s="91"/>
      <c r="DX955" s="91"/>
      <c r="DY955" s="91"/>
      <c r="DZ955" s="91"/>
      <c r="EA955" s="91"/>
      <c r="EB955" s="91"/>
      <c r="EC955" s="91"/>
      <c r="ED955" s="91"/>
      <c r="EE955" s="91"/>
      <c r="EF955" s="91"/>
      <c r="EG955" s="91"/>
      <c r="EH955" s="91"/>
      <c r="EI955" s="91"/>
      <c r="EJ955" s="91"/>
      <c r="EK955" s="91"/>
      <c r="EL955" s="91"/>
      <c r="EM955" s="91"/>
      <c r="EN955" s="91"/>
      <c r="EO955" s="91"/>
      <c r="EP955" s="91"/>
      <c r="EQ955" s="91"/>
      <c r="ER955" s="91"/>
      <c r="ES955" s="91"/>
      <c r="ET955" s="91"/>
      <c r="EU955" s="91"/>
      <c r="EV955" s="91"/>
      <c r="EW955" s="91"/>
      <c r="EX955" s="91"/>
      <c r="EY955" s="104"/>
      <c r="EZ955" s="104"/>
      <c r="FA955" s="104"/>
      <c r="FB955" s="104"/>
      <c r="FC955" s="104"/>
      <c r="FD955" s="104"/>
      <c r="FE955" s="104"/>
      <c r="FF955" s="105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</row>
    <row r="956" spans="1:208" ht="14.25" customHeight="1" x14ac:dyDescent="0.2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4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41"/>
      <c r="BE956" s="91"/>
      <c r="BF956" s="91"/>
      <c r="BG956" s="91"/>
      <c r="BH956" s="91"/>
      <c r="BI956" s="41"/>
      <c r="BJ956" s="91"/>
      <c r="BK956" s="91"/>
      <c r="BL956" s="91"/>
      <c r="BM956" s="91"/>
      <c r="BN956" s="91"/>
      <c r="BO956" s="91"/>
      <c r="BP956" s="91"/>
      <c r="BQ956" s="91"/>
      <c r="BR956" s="41"/>
      <c r="BS956" s="41"/>
      <c r="BT956" s="41"/>
      <c r="BU956" s="41"/>
      <c r="BV956" s="41"/>
      <c r="BW956" s="41"/>
      <c r="BX956" s="91"/>
      <c r="BY956" s="91"/>
      <c r="BZ956" s="91"/>
      <c r="CA956" s="91"/>
      <c r="CB956" s="41"/>
      <c r="CC956" s="91"/>
      <c r="CD956" s="91"/>
      <c r="CE956" s="91"/>
      <c r="CF956" s="91"/>
      <c r="CG956" s="41"/>
      <c r="CH956" s="41"/>
      <c r="CI956" s="41"/>
      <c r="CJ956" s="41"/>
      <c r="CK956" s="4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6"/>
      <c r="DB956" s="96"/>
      <c r="DC956" s="96"/>
      <c r="DD956" s="96"/>
      <c r="DE956" s="96"/>
      <c r="DF956" s="96"/>
      <c r="DG956" s="91"/>
      <c r="DH956" s="91"/>
      <c r="DI956" s="91"/>
      <c r="DJ956" s="91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1"/>
      <c r="DV956" s="91"/>
      <c r="DW956" s="91"/>
      <c r="DX956" s="91"/>
      <c r="DY956" s="91"/>
      <c r="DZ956" s="91"/>
      <c r="EA956" s="91"/>
      <c r="EB956" s="91"/>
      <c r="EC956" s="91"/>
      <c r="ED956" s="91"/>
      <c r="EE956" s="91"/>
      <c r="EF956" s="91"/>
      <c r="EG956" s="91"/>
      <c r="EH956" s="91"/>
      <c r="EI956" s="91"/>
      <c r="EJ956" s="91"/>
      <c r="EK956" s="91"/>
      <c r="EL956" s="91"/>
      <c r="EM956" s="91"/>
      <c r="EN956" s="91"/>
      <c r="EO956" s="91"/>
      <c r="EP956" s="91"/>
      <c r="EQ956" s="91"/>
      <c r="ER956" s="91"/>
      <c r="ES956" s="91"/>
      <c r="ET956" s="91"/>
      <c r="EU956" s="91"/>
      <c r="EV956" s="91"/>
      <c r="EW956" s="91"/>
      <c r="EX956" s="91"/>
      <c r="EY956" s="104"/>
      <c r="EZ956" s="104"/>
      <c r="FA956" s="104"/>
      <c r="FB956" s="104"/>
      <c r="FC956" s="104"/>
      <c r="FD956" s="104"/>
      <c r="FE956" s="104"/>
      <c r="FF956" s="105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</row>
    <row r="957" spans="1:208" ht="14.25" customHeight="1" x14ac:dyDescent="0.2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4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41"/>
      <c r="BE957" s="91"/>
      <c r="BF957" s="91"/>
      <c r="BG957" s="91"/>
      <c r="BH957" s="91"/>
      <c r="BI957" s="41"/>
      <c r="BJ957" s="91"/>
      <c r="BK957" s="91"/>
      <c r="BL957" s="91"/>
      <c r="BM957" s="91"/>
      <c r="BN957" s="91"/>
      <c r="BO957" s="91"/>
      <c r="BP957" s="91"/>
      <c r="BQ957" s="91"/>
      <c r="BR957" s="41"/>
      <c r="BS957" s="41"/>
      <c r="BT957" s="41"/>
      <c r="BU957" s="41"/>
      <c r="BV957" s="41"/>
      <c r="BW957" s="41"/>
      <c r="BX957" s="91"/>
      <c r="BY957" s="91"/>
      <c r="BZ957" s="91"/>
      <c r="CA957" s="91"/>
      <c r="CB957" s="41"/>
      <c r="CC957" s="91"/>
      <c r="CD957" s="91"/>
      <c r="CE957" s="91"/>
      <c r="CF957" s="91"/>
      <c r="CG957" s="41"/>
      <c r="CH957" s="41"/>
      <c r="CI957" s="41"/>
      <c r="CJ957" s="41"/>
      <c r="CK957" s="4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6"/>
      <c r="DB957" s="96"/>
      <c r="DC957" s="96"/>
      <c r="DD957" s="96"/>
      <c r="DE957" s="96"/>
      <c r="DF957" s="96"/>
      <c r="DG957" s="91"/>
      <c r="DH957" s="91"/>
      <c r="DI957" s="91"/>
      <c r="DJ957" s="91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1"/>
      <c r="DV957" s="91"/>
      <c r="DW957" s="91"/>
      <c r="DX957" s="91"/>
      <c r="DY957" s="91"/>
      <c r="DZ957" s="91"/>
      <c r="EA957" s="91"/>
      <c r="EB957" s="91"/>
      <c r="EC957" s="91"/>
      <c r="ED957" s="91"/>
      <c r="EE957" s="91"/>
      <c r="EF957" s="91"/>
      <c r="EG957" s="91"/>
      <c r="EH957" s="91"/>
      <c r="EI957" s="91"/>
      <c r="EJ957" s="91"/>
      <c r="EK957" s="91"/>
      <c r="EL957" s="91"/>
      <c r="EM957" s="91"/>
      <c r="EN957" s="91"/>
      <c r="EO957" s="91"/>
      <c r="EP957" s="91"/>
      <c r="EQ957" s="91"/>
      <c r="ER957" s="91"/>
      <c r="ES957" s="91"/>
      <c r="ET957" s="91"/>
      <c r="EU957" s="91"/>
      <c r="EV957" s="91"/>
      <c r="EW957" s="91"/>
      <c r="EX957" s="91"/>
      <c r="EY957" s="104"/>
      <c r="EZ957" s="104"/>
      <c r="FA957" s="104"/>
      <c r="FB957" s="104"/>
      <c r="FC957" s="104"/>
      <c r="FD957" s="104"/>
      <c r="FE957" s="104"/>
      <c r="FF957" s="105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</row>
    <row r="958" spans="1:208" ht="14.25" customHeight="1" x14ac:dyDescent="0.2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4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41"/>
      <c r="BE958" s="91"/>
      <c r="BF958" s="91"/>
      <c r="BG958" s="91"/>
      <c r="BH958" s="91"/>
      <c r="BI958" s="41"/>
      <c r="BJ958" s="91"/>
      <c r="BK958" s="91"/>
      <c r="BL958" s="91"/>
      <c r="BM958" s="91"/>
      <c r="BN958" s="91"/>
      <c r="BO958" s="91"/>
      <c r="BP958" s="91"/>
      <c r="BQ958" s="91"/>
      <c r="BR958" s="41"/>
      <c r="BS958" s="41"/>
      <c r="BT958" s="41"/>
      <c r="BU958" s="41"/>
      <c r="BV958" s="41"/>
      <c r="BW958" s="41"/>
      <c r="BX958" s="91"/>
      <c r="BY958" s="91"/>
      <c r="BZ958" s="91"/>
      <c r="CA958" s="91"/>
      <c r="CB958" s="41"/>
      <c r="CC958" s="91"/>
      <c r="CD958" s="91"/>
      <c r="CE958" s="91"/>
      <c r="CF958" s="91"/>
      <c r="CG958" s="41"/>
      <c r="CH958" s="41"/>
      <c r="CI958" s="41"/>
      <c r="CJ958" s="41"/>
      <c r="CK958" s="4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6"/>
      <c r="DB958" s="96"/>
      <c r="DC958" s="96"/>
      <c r="DD958" s="96"/>
      <c r="DE958" s="96"/>
      <c r="DF958" s="96"/>
      <c r="DG958" s="91"/>
      <c r="DH958" s="91"/>
      <c r="DI958" s="91"/>
      <c r="DJ958" s="91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1"/>
      <c r="DV958" s="91"/>
      <c r="DW958" s="91"/>
      <c r="DX958" s="91"/>
      <c r="DY958" s="91"/>
      <c r="DZ958" s="91"/>
      <c r="EA958" s="91"/>
      <c r="EB958" s="91"/>
      <c r="EC958" s="91"/>
      <c r="ED958" s="91"/>
      <c r="EE958" s="91"/>
      <c r="EF958" s="91"/>
      <c r="EG958" s="91"/>
      <c r="EH958" s="91"/>
      <c r="EI958" s="91"/>
      <c r="EJ958" s="91"/>
      <c r="EK958" s="91"/>
      <c r="EL958" s="91"/>
      <c r="EM958" s="91"/>
      <c r="EN958" s="91"/>
      <c r="EO958" s="91"/>
      <c r="EP958" s="91"/>
      <c r="EQ958" s="91"/>
      <c r="ER958" s="91"/>
      <c r="ES958" s="91"/>
      <c r="ET958" s="91"/>
      <c r="EU958" s="91"/>
      <c r="EV958" s="91"/>
      <c r="EW958" s="91"/>
      <c r="EX958" s="91"/>
      <c r="EY958" s="104"/>
      <c r="EZ958" s="104"/>
      <c r="FA958" s="104"/>
      <c r="FB958" s="104"/>
      <c r="FC958" s="104"/>
      <c r="FD958" s="104"/>
      <c r="FE958" s="104"/>
      <c r="FF958" s="105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</row>
    <row r="959" spans="1:208" ht="14.25" customHeight="1" x14ac:dyDescent="0.2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4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41"/>
      <c r="BE959" s="91"/>
      <c r="BF959" s="91"/>
      <c r="BG959" s="91"/>
      <c r="BH959" s="91"/>
      <c r="BI959" s="41"/>
      <c r="BJ959" s="91"/>
      <c r="BK959" s="91"/>
      <c r="BL959" s="91"/>
      <c r="BM959" s="91"/>
      <c r="BN959" s="91"/>
      <c r="BO959" s="91"/>
      <c r="BP959" s="91"/>
      <c r="BQ959" s="91"/>
      <c r="BR959" s="41"/>
      <c r="BS959" s="41"/>
      <c r="BT959" s="41"/>
      <c r="BU959" s="41"/>
      <c r="BV959" s="41"/>
      <c r="BW959" s="41"/>
      <c r="BX959" s="91"/>
      <c r="BY959" s="91"/>
      <c r="BZ959" s="91"/>
      <c r="CA959" s="91"/>
      <c r="CB959" s="41"/>
      <c r="CC959" s="91"/>
      <c r="CD959" s="91"/>
      <c r="CE959" s="91"/>
      <c r="CF959" s="91"/>
      <c r="CG959" s="41"/>
      <c r="CH959" s="41"/>
      <c r="CI959" s="41"/>
      <c r="CJ959" s="41"/>
      <c r="CK959" s="4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6"/>
      <c r="DB959" s="96"/>
      <c r="DC959" s="96"/>
      <c r="DD959" s="96"/>
      <c r="DE959" s="96"/>
      <c r="DF959" s="96"/>
      <c r="DG959" s="91"/>
      <c r="DH959" s="91"/>
      <c r="DI959" s="91"/>
      <c r="DJ959" s="91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1"/>
      <c r="DV959" s="91"/>
      <c r="DW959" s="91"/>
      <c r="DX959" s="91"/>
      <c r="DY959" s="91"/>
      <c r="DZ959" s="91"/>
      <c r="EA959" s="91"/>
      <c r="EB959" s="91"/>
      <c r="EC959" s="91"/>
      <c r="ED959" s="91"/>
      <c r="EE959" s="91"/>
      <c r="EF959" s="91"/>
      <c r="EG959" s="91"/>
      <c r="EH959" s="91"/>
      <c r="EI959" s="91"/>
      <c r="EJ959" s="91"/>
      <c r="EK959" s="91"/>
      <c r="EL959" s="91"/>
      <c r="EM959" s="91"/>
      <c r="EN959" s="91"/>
      <c r="EO959" s="91"/>
      <c r="EP959" s="91"/>
      <c r="EQ959" s="91"/>
      <c r="ER959" s="91"/>
      <c r="ES959" s="91"/>
      <c r="ET959" s="91"/>
      <c r="EU959" s="91"/>
      <c r="EV959" s="91"/>
      <c r="EW959" s="91"/>
      <c r="EX959" s="91"/>
      <c r="EY959" s="104"/>
      <c r="EZ959" s="104"/>
      <c r="FA959" s="104"/>
      <c r="FB959" s="104"/>
      <c r="FC959" s="104"/>
      <c r="FD959" s="104"/>
      <c r="FE959" s="104"/>
      <c r="FF959" s="105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</row>
    <row r="960" spans="1:208" ht="14.25" customHeight="1" x14ac:dyDescent="0.2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4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41"/>
      <c r="BE960" s="91"/>
      <c r="BF960" s="91"/>
      <c r="BG960" s="91"/>
      <c r="BH960" s="91"/>
      <c r="BI960" s="41"/>
      <c r="BJ960" s="91"/>
      <c r="BK960" s="91"/>
      <c r="BL960" s="91"/>
      <c r="BM960" s="91"/>
      <c r="BN960" s="91"/>
      <c r="BO960" s="91"/>
      <c r="BP960" s="91"/>
      <c r="BQ960" s="91"/>
      <c r="BR960" s="41"/>
      <c r="BS960" s="41"/>
      <c r="BT960" s="41"/>
      <c r="BU960" s="41"/>
      <c r="BV960" s="41"/>
      <c r="BW960" s="41"/>
      <c r="BX960" s="91"/>
      <c r="BY960" s="91"/>
      <c r="BZ960" s="91"/>
      <c r="CA960" s="91"/>
      <c r="CB960" s="41"/>
      <c r="CC960" s="91"/>
      <c r="CD960" s="91"/>
      <c r="CE960" s="91"/>
      <c r="CF960" s="91"/>
      <c r="CG960" s="41"/>
      <c r="CH960" s="41"/>
      <c r="CI960" s="41"/>
      <c r="CJ960" s="41"/>
      <c r="CK960" s="4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6"/>
      <c r="DB960" s="96"/>
      <c r="DC960" s="96"/>
      <c r="DD960" s="96"/>
      <c r="DE960" s="96"/>
      <c r="DF960" s="96"/>
      <c r="DG960" s="91"/>
      <c r="DH960" s="91"/>
      <c r="DI960" s="91"/>
      <c r="DJ960" s="91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1"/>
      <c r="DV960" s="91"/>
      <c r="DW960" s="91"/>
      <c r="DX960" s="91"/>
      <c r="DY960" s="91"/>
      <c r="DZ960" s="91"/>
      <c r="EA960" s="91"/>
      <c r="EB960" s="91"/>
      <c r="EC960" s="91"/>
      <c r="ED960" s="91"/>
      <c r="EE960" s="91"/>
      <c r="EF960" s="91"/>
      <c r="EG960" s="91"/>
      <c r="EH960" s="91"/>
      <c r="EI960" s="91"/>
      <c r="EJ960" s="91"/>
      <c r="EK960" s="91"/>
      <c r="EL960" s="91"/>
      <c r="EM960" s="91"/>
      <c r="EN960" s="91"/>
      <c r="EO960" s="91"/>
      <c r="EP960" s="91"/>
      <c r="EQ960" s="91"/>
      <c r="ER960" s="91"/>
      <c r="ES960" s="91"/>
      <c r="ET960" s="91"/>
      <c r="EU960" s="91"/>
      <c r="EV960" s="91"/>
      <c r="EW960" s="91"/>
      <c r="EX960" s="91"/>
      <c r="EY960" s="104"/>
      <c r="EZ960" s="104"/>
      <c r="FA960" s="104"/>
      <c r="FB960" s="104"/>
      <c r="FC960" s="104"/>
      <c r="FD960" s="104"/>
      <c r="FE960" s="104"/>
      <c r="FF960" s="105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</row>
    <row r="961" spans="1:208" ht="14.25" customHeight="1" x14ac:dyDescent="0.2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4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41"/>
      <c r="BE961" s="91"/>
      <c r="BF961" s="91"/>
      <c r="BG961" s="91"/>
      <c r="BH961" s="91"/>
      <c r="BI961" s="41"/>
      <c r="BJ961" s="91"/>
      <c r="BK961" s="91"/>
      <c r="BL961" s="91"/>
      <c r="BM961" s="91"/>
      <c r="BN961" s="91"/>
      <c r="BO961" s="91"/>
      <c r="BP961" s="91"/>
      <c r="BQ961" s="91"/>
      <c r="BR961" s="41"/>
      <c r="BS961" s="41"/>
      <c r="BT961" s="41"/>
      <c r="BU961" s="41"/>
      <c r="BV961" s="41"/>
      <c r="BW961" s="41"/>
      <c r="BX961" s="91"/>
      <c r="BY961" s="91"/>
      <c r="BZ961" s="91"/>
      <c r="CA961" s="91"/>
      <c r="CB961" s="41"/>
      <c r="CC961" s="91"/>
      <c r="CD961" s="91"/>
      <c r="CE961" s="91"/>
      <c r="CF961" s="91"/>
      <c r="CG961" s="41"/>
      <c r="CH961" s="41"/>
      <c r="CI961" s="41"/>
      <c r="CJ961" s="41"/>
      <c r="CK961" s="4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6"/>
      <c r="DB961" s="96"/>
      <c r="DC961" s="96"/>
      <c r="DD961" s="96"/>
      <c r="DE961" s="96"/>
      <c r="DF961" s="96"/>
      <c r="DG961" s="91"/>
      <c r="DH961" s="91"/>
      <c r="DI961" s="91"/>
      <c r="DJ961" s="91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1"/>
      <c r="DV961" s="91"/>
      <c r="DW961" s="91"/>
      <c r="DX961" s="91"/>
      <c r="DY961" s="91"/>
      <c r="DZ961" s="91"/>
      <c r="EA961" s="91"/>
      <c r="EB961" s="91"/>
      <c r="EC961" s="91"/>
      <c r="ED961" s="91"/>
      <c r="EE961" s="91"/>
      <c r="EF961" s="91"/>
      <c r="EG961" s="91"/>
      <c r="EH961" s="91"/>
      <c r="EI961" s="91"/>
      <c r="EJ961" s="91"/>
      <c r="EK961" s="91"/>
      <c r="EL961" s="91"/>
      <c r="EM961" s="91"/>
      <c r="EN961" s="91"/>
      <c r="EO961" s="91"/>
      <c r="EP961" s="91"/>
      <c r="EQ961" s="91"/>
      <c r="ER961" s="91"/>
      <c r="ES961" s="91"/>
      <c r="ET961" s="91"/>
      <c r="EU961" s="91"/>
      <c r="EV961" s="91"/>
      <c r="EW961" s="91"/>
      <c r="EX961" s="91"/>
      <c r="EY961" s="104"/>
      <c r="EZ961" s="104"/>
      <c r="FA961" s="104"/>
      <c r="FB961" s="104"/>
      <c r="FC961" s="104"/>
      <c r="FD961" s="104"/>
      <c r="FE961" s="104"/>
      <c r="FF961" s="105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</row>
    <row r="962" spans="1:208" ht="14.25" customHeight="1" x14ac:dyDescent="0.2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4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41"/>
      <c r="BE962" s="91"/>
      <c r="BF962" s="91"/>
      <c r="BG962" s="91"/>
      <c r="BH962" s="91"/>
      <c r="BI962" s="41"/>
      <c r="BJ962" s="91"/>
      <c r="BK962" s="91"/>
      <c r="BL962" s="91"/>
      <c r="BM962" s="91"/>
      <c r="BN962" s="91"/>
      <c r="BO962" s="91"/>
      <c r="BP962" s="91"/>
      <c r="BQ962" s="91"/>
      <c r="BR962" s="41"/>
      <c r="BS962" s="41"/>
      <c r="BT962" s="41"/>
      <c r="BU962" s="41"/>
      <c r="BV962" s="41"/>
      <c r="BW962" s="41"/>
      <c r="BX962" s="91"/>
      <c r="BY962" s="91"/>
      <c r="BZ962" s="91"/>
      <c r="CA962" s="91"/>
      <c r="CB962" s="41"/>
      <c r="CC962" s="91"/>
      <c r="CD962" s="91"/>
      <c r="CE962" s="91"/>
      <c r="CF962" s="91"/>
      <c r="CG962" s="41"/>
      <c r="CH962" s="41"/>
      <c r="CI962" s="41"/>
      <c r="CJ962" s="41"/>
      <c r="CK962" s="4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6"/>
      <c r="DB962" s="96"/>
      <c r="DC962" s="96"/>
      <c r="DD962" s="96"/>
      <c r="DE962" s="96"/>
      <c r="DF962" s="96"/>
      <c r="DG962" s="91"/>
      <c r="DH962" s="91"/>
      <c r="DI962" s="91"/>
      <c r="DJ962" s="91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1"/>
      <c r="DV962" s="91"/>
      <c r="DW962" s="91"/>
      <c r="DX962" s="91"/>
      <c r="DY962" s="91"/>
      <c r="DZ962" s="91"/>
      <c r="EA962" s="91"/>
      <c r="EB962" s="91"/>
      <c r="EC962" s="91"/>
      <c r="ED962" s="91"/>
      <c r="EE962" s="91"/>
      <c r="EF962" s="91"/>
      <c r="EG962" s="91"/>
      <c r="EH962" s="91"/>
      <c r="EI962" s="91"/>
      <c r="EJ962" s="91"/>
      <c r="EK962" s="91"/>
      <c r="EL962" s="91"/>
      <c r="EM962" s="91"/>
      <c r="EN962" s="91"/>
      <c r="EO962" s="91"/>
      <c r="EP962" s="91"/>
      <c r="EQ962" s="91"/>
      <c r="ER962" s="91"/>
      <c r="ES962" s="91"/>
      <c r="ET962" s="91"/>
      <c r="EU962" s="91"/>
      <c r="EV962" s="91"/>
      <c r="EW962" s="91"/>
      <c r="EX962" s="91"/>
      <c r="EY962" s="104"/>
      <c r="EZ962" s="104"/>
      <c r="FA962" s="104"/>
      <c r="FB962" s="104"/>
      <c r="FC962" s="104"/>
      <c r="FD962" s="104"/>
      <c r="FE962" s="104"/>
      <c r="FF962" s="105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</row>
    <row r="963" spans="1:208" ht="14.25" customHeight="1" x14ac:dyDescent="0.2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4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41"/>
      <c r="BE963" s="91"/>
      <c r="BF963" s="91"/>
      <c r="BG963" s="91"/>
      <c r="BH963" s="91"/>
      <c r="BI963" s="41"/>
      <c r="BJ963" s="91"/>
      <c r="BK963" s="91"/>
      <c r="BL963" s="91"/>
      <c r="BM963" s="91"/>
      <c r="BN963" s="91"/>
      <c r="BO963" s="91"/>
      <c r="BP963" s="91"/>
      <c r="BQ963" s="91"/>
      <c r="BR963" s="41"/>
      <c r="BS963" s="41"/>
      <c r="BT963" s="41"/>
      <c r="BU963" s="41"/>
      <c r="BV963" s="41"/>
      <c r="BW963" s="41"/>
      <c r="BX963" s="91"/>
      <c r="BY963" s="91"/>
      <c r="BZ963" s="91"/>
      <c r="CA963" s="91"/>
      <c r="CB963" s="41"/>
      <c r="CC963" s="91"/>
      <c r="CD963" s="91"/>
      <c r="CE963" s="91"/>
      <c r="CF963" s="91"/>
      <c r="CG963" s="41"/>
      <c r="CH963" s="41"/>
      <c r="CI963" s="41"/>
      <c r="CJ963" s="41"/>
      <c r="CK963" s="4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6"/>
      <c r="DB963" s="96"/>
      <c r="DC963" s="96"/>
      <c r="DD963" s="96"/>
      <c r="DE963" s="96"/>
      <c r="DF963" s="96"/>
      <c r="DG963" s="91"/>
      <c r="DH963" s="91"/>
      <c r="DI963" s="91"/>
      <c r="DJ963" s="91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1"/>
      <c r="DV963" s="91"/>
      <c r="DW963" s="91"/>
      <c r="DX963" s="91"/>
      <c r="DY963" s="91"/>
      <c r="DZ963" s="91"/>
      <c r="EA963" s="91"/>
      <c r="EB963" s="91"/>
      <c r="EC963" s="91"/>
      <c r="ED963" s="91"/>
      <c r="EE963" s="91"/>
      <c r="EF963" s="91"/>
      <c r="EG963" s="91"/>
      <c r="EH963" s="91"/>
      <c r="EI963" s="91"/>
      <c r="EJ963" s="91"/>
      <c r="EK963" s="91"/>
      <c r="EL963" s="91"/>
      <c r="EM963" s="91"/>
      <c r="EN963" s="91"/>
      <c r="EO963" s="91"/>
      <c r="EP963" s="91"/>
      <c r="EQ963" s="91"/>
      <c r="ER963" s="91"/>
      <c r="ES963" s="91"/>
      <c r="ET963" s="91"/>
      <c r="EU963" s="91"/>
      <c r="EV963" s="91"/>
      <c r="EW963" s="91"/>
      <c r="EX963" s="91"/>
      <c r="EY963" s="104"/>
      <c r="EZ963" s="104"/>
      <c r="FA963" s="104"/>
      <c r="FB963" s="104"/>
      <c r="FC963" s="104"/>
      <c r="FD963" s="104"/>
      <c r="FE963" s="104"/>
      <c r="FF963" s="105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</row>
    <row r="964" spans="1:208" ht="14.25" customHeight="1" x14ac:dyDescent="0.2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4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41"/>
      <c r="BE964" s="91"/>
      <c r="BF964" s="91"/>
      <c r="BG964" s="91"/>
      <c r="BH964" s="91"/>
      <c r="BI964" s="41"/>
      <c r="BJ964" s="91"/>
      <c r="BK964" s="91"/>
      <c r="BL964" s="91"/>
      <c r="BM964" s="91"/>
      <c r="BN964" s="91"/>
      <c r="BO964" s="91"/>
      <c r="BP964" s="91"/>
      <c r="BQ964" s="91"/>
      <c r="BR964" s="41"/>
      <c r="BS964" s="41"/>
      <c r="BT964" s="41"/>
      <c r="BU964" s="41"/>
      <c r="BV964" s="41"/>
      <c r="BW964" s="41"/>
      <c r="BX964" s="91"/>
      <c r="BY964" s="91"/>
      <c r="BZ964" s="91"/>
      <c r="CA964" s="91"/>
      <c r="CB964" s="41"/>
      <c r="CC964" s="91"/>
      <c r="CD964" s="91"/>
      <c r="CE964" s="91"/>
      <c r="CF964" s="91"/>
      <c r="CG964" s="41"/>
      <c r="CH964" s="41"/>
      <c r="CI964" s="41"/>
      <c r="CJ964" s="41"/>
      <c r="CK964" s="4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6"/>
      <c r="DB964" s="96"/>
      <c r="DC964" s="96"/>
      <c r="DD964" s="96"/>
      <c r="DE964" s="96"/>
      <c r="DF964" s="96"/>
      <c r="DG964" s="91"/>
      <c r="DH964" s="91"/>
      <c r="DI964" s="91"/>
      <c r="DJ964" s="91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1"/>
      <c r="DV964" s="91"/>
      <c r="DW964" s="91"/>
      <c r="DX964" s="91"/>
      <c r="DY964" s="91"/>
      <c r="DZ964" s="91"/>
      <c r="EA964" s="91"/>
      <c r="EB964" s="91"/>
      <c r="EC964" s="91"/>
      <c r="ED964" s="91"/>
      <c r="EE964" s="91"/>
      <c r="EF964" s="91"/>
      <c r="EG964" s="91"/>
      <c r="EH964" s="91"/>
      <c r="EI964" s="91"/>
      <c r="EJ964" s="91"/>
      <c r="EK964" s="91"/>
      <c r="EL964" s="91"/>
      <c r="EM964" s="91"/>
      <c r="EN964" s="91"/>
      <c r="EO964" s="91"/>
      <c r="EP964" s="91"/>
      <c r="EQ964" s="91"/>
      <c r="ER964" s="91"/>
      <c r="ES964" s="91"/>
      <c r="ET964" s="91"/>
      <c r="EU964" s="91"/>
      <c r="EV964" s="91"/>
      <c r="EW964" s="91"/>
      <c r="EX964" s="91"/>
      <c r="EY964" s="104"/>
      <c r="EZ964" s="104"/>
      <c r="FA964" s="104"/>
      <c r="FB964" s="104"/>
      <c r="FC964" s="104"/>
      <c r="FD964" s="104"/>
      <c r="FE964" s="104"/>
      <c r="FF964" s="105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</row>
    <row r="965" spans="1:208" ht="14.25" customHeight="1" x14ac:dyDescent="0.2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4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41"/>
      <c r="BE965" s="91"/>
      <c r="BF965" s="91"/>
      <c r="BG965" s="91"/>
      <c r="BH965" s="91"/>
      <c r="BI965" s="41"/>
      <c r="BJ965" s="91"/>
      <c r="BK965" s="91"/>
      <c r="BL965" s="91"/>
      <c r="BM965" s="91"/>
      <c r="BN965" s="91"/>
      <c r="BO965" s="91"/>
      <c r="BP965" s="91"/>
      <c r="BQ965" s="91"/>
      <c r="BR965" s="41"/>
      <c r="BS965" s="41"/>
      <c r="BT965" s="41"/>
      <c r="BU965" s="41"/>
      <c r="BV965" s="41"/>
      <c r="BW965" s="41"/>
      <c r="BX965" s="91"/>
      <c r="BY965" s="91"/>
      <c r="BZ965" s="91"/>
      <c r="CA965" s="91"/>
      <c r="CB965" s="41"/>
      <c r="CC965" s="91"/>
      <c r="CD965" s="91"/>
      <c r="CE965" s="91"/>
      <c r="CF965" s="91"/>
      <c r="CG965" s="41"/>
      <c r="CH965" s="41"/>
      <c r="CI965" s="41"/>
      <c r="CJ965" s="41"/>
      <c r="CK965" s="4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6"/>
      <c r="DB965" s="96"/>
      <c r="DC965" s="96"/>
      <c r="DD965" s="96"/>
      <c r="DE965" s="96"/>
      <c r="DF965" s="96"/>
      <c r="DG965" s="91"/>
      <c r="DH965" s="91"/>
      <c r="DI965" s="91"/>
      <c r="DJ965" s="91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1"/>
      <c r="DV965" s="91"/>
      <c r="DW965" s="91"/>
      <c r="DX965" s="91"/>
      <c r="DY965" s="91"/>
      <c r="DZ965" s="91"/>
      <c r="EA965" s="91"/>
      <c r="EB965" s="91"/>
      <c r="EC965" s="91"/>
      <c r="ED965" s="91"/>
      <c r="EE965" s="91"/>
      <c r="EF965" s="91"/>
      <c r="EG965" s="91"/>
      <c r="EH965" s="91"/>
      <c r="EI965" s="91"/>
      <c r="EJ965" s="91"/>
      <c r="EK965" s="91"/>
      <c r="EL965" s="91"/>
      <c r="EM965" s="91"/>
      <c r="EN965" s="91"/>
      <c r="EO965" s="91"/>
      <c r="EP965" s="91"/>
      <c r="EQ965" s="91"/>
      <c r="ER965" s="91"/>
      <c r="ES965" s="91"/>
      <c r="ET965" s="91"/>
      <c r="EU965" s="91"/>
      <c r="EV965" s="91"/>
      <c r="EW965" s="91"/>
      <c r="EX965" s="91"/>
      <c r="EY965" s="104"/>
      <c r="EZ965" s="104"/>
      <c r="FA965" s="104"/>
      <c r="FB965" s="104"/>
      <c r="FC965" s="104"/>
      <c r="FD965" s="104"/>
      <c r="FE965" s="104"/>
      <c r="FF965" s="105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</row>
    <row r="966" spans="1:208" ht="14.25" customHeight="1" x14ac:dyDescent="0.2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4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41"/>
      <c r="BE966" s="91"/>
      <c r="BF966" s="91"/>
      <c r="BG966" s="91"/>
      <c r="BH966" s="91"/>
      <c r="BI966" s="41"/>
      <c r="BJ966" s="91"/>
      <c r="BK966" s="91"/>
      <c r="BL966" s="91"/>
      <c r="BM966" s="91"/>
      <c r="BN966" s="91"/>
      <c r="BO966" s="91"/>
      <c r="BP966" s="91"/>
      <c r="BQ966" s="91"/>
      <c r="BR966" s="41"/>
      <c r="BS966" s="41"/>
      <c r="BT966" s="41"/>
      <c r="BU966" s="41"/>
      <c r="BV966" s="41"/>
      <c r="BW966" s="41"/>
      <c r="BX966" s="91"/>
      <c r="BY966" s="91"/>
      <c r="BZ966" s="91"/>
      <c r="CA966" s="91"/>
      <c r="CB966" s="41"/>
      <c r="CC966" s="91"/>
      <c r="CD966" s="91"/>
      <c r="CE966" s="91"/>
      <c r="CF966" s="91"/>
      <c r="CG966" s="41"/>
      <c r="CH966" s="41"/>
      <c r="CI966" s="41"/>
      <c r="CJ966" s="41"/>
      <c r="CK966" s="4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6"/>
      <c r="DB966" s="96"/>
      <c r="DC966" s="96"/>
      <c r="DD966" s="96"/>
      <c r="DE966" s="96"/>
      <c r="DF966" s="96"/>
      <c r="DG966" s="91"/>
      <c r="DH966" s="91"/>
      <c r="DI966" s="91"/>
      <c r="DJ966" s="91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1"/>
      <c r="DV966" s="91"/>
      <c r="DW966" s="91"/>
      <c r="DX966" s="91"/>
      <c r="DY966" s="91"/>
      <c r="DZ966" s="91"/>
      <c r="EA966" s="91"/>
      <c r="EB966" s="91"/>
      <c r="EC966" s="91"/>
      <c r="ED966" s="91"/>
      <c r="EE966" s="91"/>
      <c r="EF966" s="91"/>
      <c r="EG966" s="91"/>
      <c r="EH966" s="91"/>
      <c r="EI966" s="91"/>
      <c r="EJ966" s="91"/>
      <c r="EK966" s="91"/>
      <c r="EL966" s="91"/>
      <c r="EM966" s="91"/>
      <c r="EN966" s="91"/>
      <c r="EO966" s="91"/>
      <c r="EP966" s="91"/>
      <c r="EQ966" s="91"/>
      <c r="ER966" s="91"/>
      <c r="ES966" s="91"/>
      <c r="ET966" s="91"/>
      <c r="EU966" s="91"/>
      <c r="EV966" s="91"/>
      <c r="EW966" s="91"/>
      <c r="EX966" s="91"/>
      <c r="EY966" s="104"/>
      <c r="EZ966" s="104"/>
      <c r="FA966" s="104"/>
      <c r="FB966" s="104"/>
      <c r="FC966" s="104"/>
      <c r="FD966" s="104"/>
      <c r="FE966" s="104"/>
      <c r="FF966" s="105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</row>
    <row r="967" spans="1:208" ht="14.25" customHeight="1" x14ac:dyDescent="0.2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4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41"/>
      <c r="BE967" s="91"/>
      <c r="BF967" s="91"/>
      <c r="BG967" s="91"/>
      <c r="BH967" s="91"/>
      <c r="BI967" s="41"/>
      <c r="BJ967" s="91"/>
      <c r="BK967" s="91"/>
      <c r="BL967" s="91"/>
      <c r="BM967" s="91"/>
      <c r="BN967" s="91"/>
      <c r="BO967" s="91"/>
      <c r="BP967" s="91"/>
      <c r="BQ967" s="91"/>
      <c r="BR967" s="41"/>
      <c r="BS967" s="41"/>
      <c r="BT967" s="41"/>
      <c r="BU967" s="41"/>
      <c r="BV967" s="41"/>
      <c r="BW967" s="41"/>
      <c r="BX967" s="91"/>
      <c r="BY967" s="91"/>
      <c r="BZ967" s="91"/>
      <c r="CA967" s="91"/>
      <c r="CB967" s="41"/>
      <c r="CC967" s="91"/>
      <c r="CD967" s="91"/>
      <c r="CE967" s="91"/>
      <c r="CF967" s="91"/>
      <c r="CG967" s="41"/>
      <c r="CH967" s="41"/>
      <c r="CI967" s="41"/>
      <c r="CJ967" s="41"/>
      <c r="CK967" s="4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6"/>
      <c r="DB967" s="96"/>
      <c r="DC967" s="96"/>
      <c r="DD967" s="96"/>
      <c r="DE967" s="96"/>
      <c r="DF967" s="96"/>
      <c r="DG967" s="91"/>
      <c r="DH967" s="91"/>
      <c r="DI967" s="91"/>
      <c r="DJ967" s="91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1"/>
      <c r="DV967" s="91"/>
      <c r="DW967" s="91"/>
      <c r="DX967" s="91"/>
      <c r="DY967" s="91"/>
      <c r="DZ967" s="91"/>
      <c r="EA967" s="91"/>
      <c r="EB967" s="91"/>
      <c r="EC967" s="91"/>
      <c r="ED967" s="91"/>
      <c r="EE967" s="91"/>
      <c r="EF967" s="91"/>
      <c r="EG967" s="91"/>
      <c r="EH967" s="91"/>
      <c r="EI967" s="91"/>
      <c r="EJ967" s="91"/>
      <c r="EK967" s="91"/>
      <c r="EL967" s="91"/>
      <c r="EM967" s="91"/>
      <c r="EN967" s="91"/>
      <c r="EO967" s="91"/>
      <c r="EP967" s="91"/>
      <c r="EQ967" s="91"/>
      <c r="ER967" s="91"/>
      <c r="ES967" s="91"/>
      <c r="ET967" s="91"/>
      <c r="EU967" s="91"/>
      <c r="EV967" s="91"/>
      <c r="EW967" s="91"/>
      <c r="EX967" s="91"/>
      <c r="EY967" s="104"/>
      <c r="EZ967" s="104"/>
      <c r="FA967" s="104"/>
      <c r="FB967" s="104"/>
      <c r="FC967" s="104"/>
      <c r="FD967" s="104"/>
      <c r="FE967" s="104"/>
      <c r="FF967" s="105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</row>
    <row r="968" spans="1:208" ht="14.25" customHeight="1" x14ac:dyDescent="0.2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4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41"/>
      <c r="BE968" s="91"/>
      <c r="BF968" s="91"/>
      <c r="BG968" s="91"/>
      <c r="BH968" s="91"/>
      <c r="BI968" s="41"/>
      <c r="BJ968" s="91"/>
      <c r="BK968" s="91"/>
      <c r="BL968" s="91"/>
      <c r="BM968" s="91"/>
      <c r="BN968" s="91"/>
      <c r="BO968" s="91"/>
      <c r="BP968" s="91"/>
      <c r="BQ968" s="91"/>
      <c r="BR968" s="41"/>
      <c r="BS968" s="41"/>
      <c r="BT968" s="41"/>
      <c r="BU968" s="41"/>
      <c r="BV968" s="41"/>
      <c r="BW968" s="41"/>
      <c r="BX968" s="91"/>
      <c r="BY968" s="91"/>
      <c r="BZ968" s="91"/>
      <c r="CA968" s="91"/>
      <c r="CB968" s="41"/>
      <c r="CC968" s="91"/>
      <c r="CD968" s="91"/>
      <c r="CE968" s="91"/>
      <c r="CF968" s="91"/>
      <c r="CG968" s="41"/>
      <c r="CH968" s="41"/>
      <c r="CI968" s="41"/>
      <c r="CJ968" s="41"/>
      <c r="CK968" s="4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6"/>
      <c r="DB968" s="96"/>
      <c r="DC968" s="96"/>
      <c r="DD968" s="96"/>
      <c r="DE968" s="96"/>
      <c r="DF968" s="96"/>
      <c r="DG968" s="91"/>
      <c r="DH968" s="91"/>
      <c r="DI968" s="91"/>
      <c r="DJ968" s="91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1"/>
      <c r="DV968" s="91"/>
      <c r="DW968" s="91"/>
      <c r="DX968" s="91"/>
      <c r="DY968" s="91"/>
      <c r="DZ968" s="91"/>
      <c r="EA968" s="91"/>
      <c r="EB968" s="91"/>
      <c r="EC968" s="91"/>
      <c r="ED968" s="91"/>
      <c r="EE968" s="91"/>
      <c r="EF968" s="91"/>
      <c r="EG968" s="91"/>
      <c r="EH968" s="91"/>
      <c r="EI968" s="91"/>
      <c r="EJ968" s="91"/>
      <c r="EK968" s="91"/>
      <c r="EL968" s="91"/>
      <c r="EM968" s="91"/>
      <c r="EN968" s="91"/>
      <c r="EO968" s="91"/>
      <c r="EP968" s="91"/>
      <c r="EQ968" s="91"/>
      <c r="ER968" s="91"/>
      <c r="ES968" s="91"/>
      <c r="ET968" s="91"/>
      <c r="EU968" s="91"/>
      <c r="EV968" s="91"/>
      <c r="EW968" s="91"/>
      <c r="EX968" s="91"/>
      <c r="EY968" s="104"/>
      <c r="EZ968" s="104"/>
      <c r="FA968" s="104"/>
      <c r="FB968" s="104"/>
      <c r="FC968" s="104"/>
      <c r="FD968" s="104"/>
      <c r="FE968" s="104"/>
      <c r="FF968" s="105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</row>
    <row r="969" spans="1:208" ht="14.25" customHeight="1" x14ac:dyDescent="0.2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4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41"/>
      <c r="BE969" s="91"/>
      <c r="BF969" s="91"/>
      <c r="BG969" s="91"/>
      <c r="BH969" s="91"/>
      <c r="BI969" s="41"/>
      <c r="BJ969" s="91"/>
      <c r="BK969" s="91"/>
      <c r="BL969" s="91"/>
      <c r="BM969" s="91"/>
      <c r="BN969" s="91"/>
      <c r="BO969" s="91"/>
      <c r="BP969" s="91"/>
      <c r="BQ969" s="91"/>
      <c r="BR969" s="41"/>
      <c r="BS969" s="41"/>
      <c r="BT969" s="41"/>
      <c r="BU969" s="41"/>
      <c r="BV969" s="41"/>
      <c r="BW969" s="41"/>
      <c r="BX969" s="91"/>
      <c r="BY969" s="91"/>
      <c r="BZ969" s="91"/>
      <c r="CA969" s="91"/>
      <c r="CB969" s="41"/>
      <c r="CC969" s="91"/>
      <c r="CD969" s="91"/>
      <c r="CE969" s="91"/>
      <c r="CF969" s="91"/>
      <c r="CG969" s="41"/>
      <c r="CH969" s="41"/>
      <c r="CI969" s="41"/>
      <c r="CJ969" s="41"/>
      <c r="CK969" s="4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6"/>
      <c r="DB969" s="96"/>
      <c r="DC969" s="96"/>
      <c r="DD969" s="96"/>
      <c r="DE969" s="96"/>
      <c r="DF969" s="96"/>
      <c r="DG969" s="91"/>
      <c r="DH969" s="91"/>
      <c r="DI969" s="91"/>
      <c r="DJ969" s="91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1"/>
      <c r="DV969" s="91"/>
      <c r="DW969" s="91"/>
      <c r="DX969" s="91"/>
      <c r="DY969" s="91"/>
      <c r="DZ969" s="91"/>
      <c r="EA969" s="91"/>
      <c r="EB969" s="91"/>
      <c r="EC969" s="91"/>
      <c r="ED969" s="91"/>
      <c r="EE969" s="91"/>
      <c r="EF969" s="91"/>
      <c r="EG969" s="91"/>
      <c r="EH969" s="91"/>
      <c r="EI969" s="91"/>
      <c r="EJ969" s="91"/>
      <c r="EK969" s="91"/>
      <c r="EL969" s="91"/>
      <c r="EM969" s="91"/>
      <c r="EN969" s="91"/>
      <c r="EO969" s="91"/>
      <c r="EP969" s="91"/>
      <c r="EQ969" s="91"/>
      <c r="ER969" s="91"/>
      <c r="ES969" s="91"/>
      <c r="ET969" s="91"/>
      <c r="EU969" s="91"/>
      <c r="EV969" s="91"/>
      <c r="EW969" s="91"/>
      <c r="EX969" s="91"/>
      <c r="EY969" s="104"/>
      <c r="EZ969" s="104"/>
      <c r="FA969" s="104"/>
      <c r="FB969" s="104"/>
      <c r="FC969" s="104"/>
      <c r="FD969" s="104"/>
      <c r="FE969" s="104"/>
      <c r="FF969" s="105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</row>
    <row r="970" spans="1:208" ht="14.25" customHeight="1" x14ac:dyDescent="0.2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4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41"/>
      <c r="BE970" s="91"/>
      <c r="BF970" s="91"/>
      <c r="BG970" s="91"/>
      <c r="BH970" s="91"/>
      <c r="BI970" s="41"/>
      <c r="BJ970" s="91"/>
      <c r="BK970" s="91"/>
      <c r="BL970" s="91"/>
      <c r="BM970" s="91"/>
      <c r="BN970" s="91"/>
      <c r="BO970" s="91"/>
      <c r="BP970" s="91"/>
      <c r="BQ970" s="91"/>
      <c r="BR970" s="41"/>
      <c r="BS970" s="41"/>
      <c r="BT970" s="41"/>
      <c r="BU970" s="41"/>
      <c r="BV970" s="41"/>
      <c r="BW970" s="41"/>
      <c r="BX970" s="91"/>
      <c r="BY970" s="91"/>
      <c r="BZ970" s="91"/>
      <c r="CA970" s="91"/>
      <c r="CB970" s="41"/>
      <c r="CC970" s="91"/>
      <c r="CD970" s="91"/>
      <c r="CE970" s="91"/>
      <c r="CF970" s="91"/>
      <c r="CG970" s="41"/>
      <c r="CH970" s="41"/>
      <c r="CI970" s="41"/>
      <c r="CJ970" s="41"/>
      <c r="CK970" s="4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6"/>
      <c r="DB970" s="96"/>
      <c r="DC970" s="96"/>
      <c r="DD970" s="96"/>
      <c r="DE970" s="96"/>
      <c r="DF970" s="96"/>
      <c r="DG970" s="91"/>
      <c r="DH970" s="91"/>
      <c r="DI970" s="91"/>
      <c r="DJ970" s="91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1"/>
      <c r="DV970" s="91"/>
      <c r="DW970" s="91"/>
      <c r="DX970" s="91"/>
      <c r="DY970" s="91"/>
      <c r="DZ970" s="91"/>
      <c r="EA970" s="91"/>
      <c r="EB970" s="91"/>
      <c r="EC970" s="91"/>
      <c r="ED970" s="91"/>
      <c r="EE970" s="91"/>
      <c r="EF970" s="91"/>
      <c r="EG970" s="91"/>
      <c r="EH970" s="91"/>
      <c r="EI970" s="91"/>
      <c r="EJ970" s="91"/>
      <c r="EK970" s="91"/>
      <c r="EL970" s="91"/>
      <c r="EM970" s="91"/>
      <c r="EN970" s="91"/>
      <c r="EO970" s="91"/>
      <c r="EP970" s="91"/>
      <c r="EQ970" s="91"/>
      <c r="ER970" s="91"/>
      <c r="ES970" s="91"/>
      <c r="ET970" s="91"/>
      <c r="EU970" s="91"/>
      <c r="EV970" s="91"/>
      <c r="EW970" s="91"/>
      <c r="EX970" s="91"/>
      <c r="EY970" s="104"/>
      <c r="EZ970" s="104"/>
      <c r="FA970" s="104"/>
      <c r="FB970" s="104"/>
      <c r="FC970" s="104"/>
      <c r="FD970" s="104"/>
      <c r="FE970" s="104"/>
      <c r="FF970" s="105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</row>
    <row r="971" spans="1:208" ht="14.25" customHeight="1" x14ac:dyDescent="0.2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4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41"/>
      <c r="BE971" s="91"/>
      <c r="BF971" s="91"/>
      <c r="BG971" s="91"/>
      <c r="BH971" s="91"/>
      <c r="BI971" s="41"/>
      <c r="BJ971" s="91"/>
      <c r="BK971" s="91"/>
      <c r="BL971" s="91"/>
      <c r="BM971" s="91"/>
      <c r="BN971" s="91"/>
      <c r="BO971" s="91"/>
      <c r="BP971" s="91"/>
      <c r="BQ971" s="91"/>
      <c r="BR971" s="41"/>
      <c r="BS971" s="41"/>
      <c r="BT971" s="41"/>
      <c r="BU971" s="41"/>
      <c r="BV971" s="41"/>
      <c r="BW971" s="41"/>
      <c r="BX971" s="91"/>
      <c r="BY971" s="91"/>
      <c r="BZ971" s="91"/>
      <c r="CA971" s="91"/>
      <c r="CB971" s="41"/>
      <c r="CC971" s="91"/>
      <c r="CD971" s="91"/>
      <c r="CE971" s="91"/>
      <c r="CF971" s="91"/>
      <c r="CG971" s="41"/>
      <c r="CH971" s="41"/>
      <c r="CI971" s="41"/>
      <c r="CJ971" s="41"/>
      <c r="CK971" s="4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6"/>
      <c r="DB971" s="96"/>
      <c r="DC971" s="96"/>
      <c r="DD971" s="96"/>
      <c r="DE971" s="96"/>
      <c r="DF971" s="96"/>
      <c r="DG971" s="91"/>
      <c r="DH971" s="91"/>
      <c r="DI971" s="91"/>
      <c r="DJ971" s="91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1"/>
      <c r="DV971" s="91"/>
      <c r="DW971" s="91"/>
      <c r="DX971" s="91"/>
      <c r="DY971" s="91"/>
      <c r="DZ971" s="91"/>
      <c r="EA971" s="91"/>
      <c r="EB971" s="91"/>
      <c r="EC971" s="91"/>
      <c r="ED971" s="91"/>
      <c r="EE971" s="91"/>
      <c r="EF971" s="91"/>
      <c r="EG971" s="91"/>
      <c r="EH971" s="91"/>
      <c r="EI971" s="91"/>
      <c r="EJ971" s="91"/>
      <c r="EK971" s="91"/>
      <c r="EL971" s="91"/>
      <c r="EM971" s="91"/>
      <c r="EN971" s="91"/>
      <c r="EO971" s="91"/>
      <c r="EP971" s="91"/>
      <c r="EQ971" s="91"/>
      <c r="ER971" s="91"/>
      <c r="ES971" s="91"/>
      <c r="ET971" s="91"/>
      <c r="EU971" s="91"/>
      <c r="EV971" s="91"/>
      <c r="EW971" s="91"/>
      <c r="EX971" s="91"/>
      <c r="EY971" s="104"/>
      <c r="EZ971" s="104"/>
      <c r="FA971" s="104"/>
      <c r="FB971" s="104"/>
      <c r="FC971" s="104"/>
      <c r="FD971" s="104"/>
      <c r="FE971" s="104"/>
      <c r="FF971" s="105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</row>
    <row r="972" spans="1:208" ht="14.25" customHeight="1" x14ac:dyDescent="0.2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4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41"/>
      <c r="BE972" s="91"/>
      <c r="BF972" s="91"/>
      <c r="BG972" s="91"/>
      <c r="BH972" s="91"/>
      <c r="BI972" s="41"/>
      <c r="BJ972" s="91"/>
      <c r="BK972" s="91"/>
      <c r="BL972" s="91"/>
      <c r="BM972" s="91"/>
      <c r="BN972" s="91"/>
      <c r="BO972" s="91"/>
      <c r="BP972" s="91"/>
      <c r="BQ972" s="91"/>
      <c r="BR972" s="41"/>
      <c r="BS972" s="41"/>
      <c r="BT972" s="41"/>
      <c r="BU972" s="41"/>
      <c r="BV972" s="41"/>
      <c r="BW972" s="41"/>
      <c r="BX972" s="91"/>
      <c r="BY972" s="91"/>
      <c r="BZ972" s="91"/>
      <c r="CA972" s="91"/>
      <c r="CB972" s="41"/>
      <c r="CC972" s="91"/>
      <c r="CD972" s="91"/>
      <c r="CE972" s="91"/>
      <c r="CF972" s="91"/>
      <c r="CG972" s="41"/>
      <c r="CH972" s="41"/>
      <c r="CI972" s="41"/>
      <c r="CJ972" s="41"/>
      <c r="CK972" s="4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6"/>
      <c r="DB972" s="96"/>
      <c r="DC972" s="96"/>
      <c r="DD972" s="96"/>
      <c r="DE972" s="96"/>
      <c r="DF972" s="96"/>
      <c r="DG972" s="91"/>
      <c r="DH972" s="91"/>
      <c r="DI972" s="91"/>
      <c r="DJ972" s="91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1"/>
      <c r="DV972" s="91"/>
      <c r="DW972" s="91"/>
      <c r="DX972" s="91"/>
      <c r="DY972" s="91"/>
      <c r="DZ972" s="91"/>
      <c r="EA972" s="91"/>
      <c r="EB972" s="91"/>
      <c r="EC972" s="91"/>
      <c r="ED972" s="91"/>
      <c r="EE972" s="91"/>
      <c r="EF972" s="91"/>
      <c r="EG972" s="91"/>
      <c r="EH972" s="91"/>
      <c r="EI972" s="91"/>
      <c r="EJ972" s="91"/>
      <c r="EK972" s="91"/>
      <c r="EL972" s="91"/>
      <c r="EM972" s="91"/>
      <c r="EN972" s="91"/>
      <c r="EO972" s="91"/>
      <c r="EP972" s="91"/>
      <c r="EQ972" s="91"/>
      <c r="ER972" s="91"/>
      <c r="ES972" s="91"/>
      <c r="ET972" s="91"/>
      <c r="EU972" s="91"/>
      <c r="EV972" s="91"/>
      <c r="EW972" s="91"/>
      <c r="EX972" s="91"/>
      <c r="EY972" s="104"/>
      <c r="EZ972" s="104"/>
      <c r="FA972" s="104"/>
      <c r="FB972" s="104"/>
      <c r="FC972" s="104"/>
      <c r="FD972" s="104"/>
      <c r="FE972" s="104"/>
      <c r="FF972" s="105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</row>
    <row r="973" spans="1:208" ht="14.25" customHeight="1" x14ac:dyDescent="0.2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4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41"/>
      <c r="BE973" s="91"/>
      <c r="BF973" s="91"/>
      <c r="BG973" s="91"/>
      <c r="BH973" s="91"/>
      <c r="BI973" s="41"/>
      <c r="BJ973" s="91"/>
      <c r="BK973" s="91"/>
      <c r="BL973" s="91"/>
      <c r="BM973" s="91"/>
      <c r="BN973" s="91"/>
      <c r="BO973" s="91"/>
      <c r="BP973" s="91"/>
      <c r="BQ973" s="91"/>
      <c r="BR973" s="41"/>
      <c r="BS973" s="41"/>
      <c r="BT973" s="41"/>
      <c r="BU973" s="41"/>
      <c r="BV973" s="41"/>
      <c r="BW973" s="41"/>
      <c r="BX973" s="91"/>
      <c r="BY973" s="91"/>
      <c r="BZ973" s="91"/>
      <c r="CA973" s="91"/>
      <c r="CB973" s="41"/>
      <c r="CC973" s="91"/>
      <c r="CD973" s="91"/>
      <c r="CE973" s="91"/>
      <c r="CF973" s="91"/>
      <c r="CG973" s="41"/>
      <c r="CH973" s="41"/>
      <c r="CI973" s="41"/>
      <c r="CJ973" s="41"/>
      <c r="CK973" s="4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6"/>
      <c r="DB973" s="96"/>
      <c r="DC973" s="96"/>
      <c r="DD973" s="96"/>
      <c r="DE973" s="96"/>
      <c r="DF973" s="96"/>
      <c r="DG973" s="91"/>
      <c r="DH973" s="91"/>
      <c r="DI973" s="91"/>
      <c r="DJ973" s="91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1"/>
      <c r="DV973" s="91"/>
      <c r="DW973" s="91"/>
      <c r="DX973" s="91"/>
      <c r="DY973" s="91"/>
      <c r="DZ973" s="91"/>
      <c r="EA973" s="91"/>
      <c r="EB973" s="91"/>
      <c r="EC973" s="91"/>
      <c r="ED973" s="91"/>
      <c r="EE973" s="91"/>
      <c r="EF973" s="91"/>
      <c r="EG973" s="91"/>
      <c r="EH973" s="91"/>
      <c r="EI973" s="91"/>
      <c r="EJ973" s="91"/>
      <c r="EK973" s="91"/>
      <c r="EL973" s="91"/>
      <c r="EM973" s="91"/>
      <c r="EN973" s="91"/>
      <c r="EO973" s="91"/>
      <c r="EP973" s="91"/>
      <c r="EQ973" s="91"/>
      <c r="ER973" s="91"/>
      <c r="ES973" s="91"/>
      <c r="ET973" s="91"/>
      <c r="EU973" s="91"/>
      <c r="EV973" s="91"/>
      <c r="EW973" s="91"/>
      <c r="EX973" s="91"/>
      <c r="EY973" s="104"/>
      <c r="EZ973" s="104"/>
      <c r="FA973" s="104"/>
      <c r="FB973" s="104"/>
      <c r="FC973" s="104"/>
      <c r="FD973" s="104"/>
      <c r="FE973" s="104"/>
      <c r="FF973" s="105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</row>
    <row r="974" spans="1:208" ht="14.25" customHeight="1" x14ac:dyDescent="0.2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4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41"/>
      <c r="BE974" s="91"/>
      <c r="BF974" s="91"/>
      <c r="BG974" s="91"/>
      <c r="BH974" s="91"/>
      <c r="BI974" s="41"/>
      <c r="BJ974" s="91"/>
      <c r="BK974" s="91"/>
      <c r="BL974" s="91"/>
      <c r="BM974" s="91"/>
      <c r="BN974" s="91"/>
      <c r="BO974" s="91"/>
      <c r="BP974" s="91"/>
      <c r="BQ974" s="91"/>
      <c r="BR974" s="41"/>
      <c r="BS974" s="41"/>
      <c r="BT974" s="41"/>
      <c r="BU974" s="41"/>
      <c r="BV974" s="41"/>
      <c r="BW974" s="41"/>
      <c r="BX974" s="91"/>
      <c r="BY974" s="91"/>
      <c r="BZ974" s="91"/>
      <c r="CA974" s="91"/>
      <c r="CB974" s="41"/>
      <c r="CC974" s="91"/>
      <c r="CD974" s="91"/>
      <c r="CE974" s="91"/>
      <c r="CF974" s="91"/>
      <c r="CG974" s="41"/>
      <c r="CH974" s="41"/>
      <c r="CI974" s="41"/>
      <c r="CJ974" s="41"/>
      <c r="CK974" s="4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6"/>
      <c r="DB974" s="96"/>
      <c r="DC974" s="96"/>
      <c r="DD974" s="96"/>
      <c r="DE974" s="96"/>
      <c r="DF974" s="96"/>
      <c r="DG974" s="91"/>
      <c r="DH974" s="91"/>
      <c r="DI974" s="91"/>
      <c r="DJ974" s="91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1"/>
      <c r="DV974" s="91"/>
      <c r="DW974" s="91"/>
      <c r="DX974" s="91"/>
      <c r="DY974" s="91"/>
      <c r="DZ974" s="91"/>
      <c r="EA974" s="91"/>
      <c r="EB974" s="91"/>
      <c r="EC974" s="91"/>
      <c r="ED974" s="91"/>
      <c r="EE974" s="91"/>
      <c r="EF974" s="91"/>
      <c r="EG974" s="91"/>
      <c r="EH974" s="91"/>
      <c r="EI974" s="91"/>
      <c r="EJ974" s="91"/>
      <c r="EK974" s="91"/>
      <c r="EL974" s="91"/>
      <c r="EM974" s="91"/>
      <c r="EN974" s="91"/>
      <c r="EO974" s="91"/>
      <c r="EP974" s="91"/>
      <c r="EQ974" s="91"/>
      <c r="ER974" s="91"/>
      <c r="ES974" s="91"/>
      <c r="ET974" s="91"/>
      <c r="EU974" s="91"/>
      <c r="EV974" s="91"/>
      <c r="EW974" s="91"/>
      <c r="EX974" s="91"/>
      <c r="EY974" s="104"/>
      <c r="EZ974" s="104"/>
      <c r="FA974" s="104"/>
      <c r="FB974" s="104"/>
      <c r="FC974" s="104"/>
      <c r="FD974" s="104"/>
      <c r="FE974" s="104"/>
      <c r="FF974" s="105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</row>
    <row r="975" spans="1:208" ht="14.25" customHeight="1" x14ac:dyDescent="0.2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4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41"/>
      <c r="BE975" s="91"/>
      <c r="BF975" s="91"/>
      <c r="BG975" s="91"/>
      <c r="BH975" s="91"/>
      <c r="BI975" s="41"/>
      <c r="BJ975" s="91"/>
      <c r="BK975" s="91"/>
      <c r="BL975" s="91"/>
      <c r="BM975" s="91"/>
      <c r="BN975" s="91"/>
      <c r="BO975" s="91"/>
      <c r="BP975" s="91"/>
      <c r="BQ975" s="91"/>
      <c r="BR975" s="41"/>
      <c r="BS975" s="41"/>
      <c r="BT975" s="41"/>
      <c r="BU975" s="41"/>
      <c r="BV975" s="41"/>
      <c r="BW975" s="41"/>
      <c r="BX975" s="91"/>
      <c r="BY975" s="91"/>
      <c r="BZ975" s="91"/>
      <c r="CA975" s="91"/>
      <c r="CB975" s="41"/>
      <c r="CC975" s="91"/>
      <c r="CD975" s="91"/>
      <c r="CE975" s="91"/>
      <c r="CF975" s="91"/>
      <c r="CG975" s="41"/>
      <c r="CH975" s="41"/>
      <c r="CI975" s="41"/>
      <c r="CJ975" s="41"/>
      <c r="CK975" s="4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6"/>
      <c r="DB975" s="96"/>
      <c r="DC975" s="96"/>
      <c r="DD975" s="96"/>
      <c r="DE975" s="96"/>
      <c r="DF975" s="96"/>
      <c r="DG975" s="91"/>
      <c r="DH975" s="91"/>
      <c r="DI975" s="91"/>
      <c r="DJ975" s="91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1"/>
      <c r="DV975" s="91"/>
      <c r="DW975" s="91"/>
      <c r="DX975" s="91"/>
      <c r="DY975" s="91"/>
      <c r="DZ975" s="91"/>
      <c r="EA975" s="91"/>
      <c r="EB975" s="91"/>
      <c r="EC975" s="91"/>
      <c r="ED975" s="91"/>
      <c r="EE975" s="91"/>
      <c r="EF975" s="91"/>
      <c r="EG975" s="91"/>
      <c r="EH975" s="91"/>
      <c r="EI975" s="91"/>
      <c r="EJ975" s="91"/>
      <c r="EK975" s="91"/>
      <c r="EL975" s="91"/>
      <c r="EM975" s="91"/>
      <c r="EN975" s="91"/>
      <c r="EO975" s="91"/>
      <c r="EP975" s="91"/>
      <c r="EQ975" s="91"/>
      <c r="ER975" s="91"/>
      <c r="ES975" s="91"/>
      <c r="ET975" s="91"/>
      <c r="EU975" s="91"/>
      <c r="EV975" s="91"/>
      <c r="EW975" s="91"/>
      <c r="EX975" s="91"/>
      <c r="EY975" s="104"/>
      <c r="EZ975" s="104"/>
      <c r="FA975" s="104"/>
      <c r="FB975" s="104"/>
      <c r="FC975" s="104"/>
      <c r="FD975" s="104"/>
      <c r="FE975" s="104"/>
      <c r="FF975" s="105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</row>
    <row r="976" spans="1:208" ht="14.25" customHeight="1" x14ac:dyDescent="0.2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4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41"/>
      <c r="BE976" s="91"/>
      <c r="BF976" s="91"/>
      <c r="BG976" s="91"/>
      <c r="BH976" s="91"/>
      <c r="BI976" s="41"/>
      <c r="BJ976" s="91"/>
      <c r="BK976" s="91"/>
      <c r="BL976" s="91"/>
      <c r="BM976" s="91"/>
      <c r="BN976" s="91"/>
      <c r="BO976" s="91"/>
      <c r="BP976" s="91"/>
      <c r="BQ976" s="91"/>
      <c r="BR976" s="41"/>
      <c r="BS976" s="41"/>
      <c r="BT976" s="41"/>
      <c r="BU976" s="41"/>
      <c r="BV976" s="41"/>
      <c r="BW976" s="41"/>
      <c r="BX976" s="91"/>
      <c r="BY976" s="91"/>
      <c r="BZ976" s="91"/>
      <c r="CA976" s="91"/>
      <c r="CB976" s="41"/>
      <c r="CC976" s="91"/>
      <c r="CD976" s="91"/>
      <c r="CE976" s="91"/>
      <c r="CF976" s="91"/>
      <c r="CG976" s="41"/>
      <c r="CH976" s="41"/>
      <c r="CI976" s="41"/>
      <c r="CJ976" s="41"/>
      <c r="CK976" s="4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6"/>
      <c r="DB976" s="96"/>
      <c r="DC976" s="96"/>
      <c r="DD976" s="96"/>
      <c r="DE976" s="96"/>
      <c r="DF976" s="96"/>
      <c r="DG976" s="91"/>
      <c r="DH976" s="91"/>
      <c r="DI976" s="91"/>
      <c r="DJ976" s="91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1"/>
      <c r="DV976" s="91"/>
      <c r="DW976" s="91"/>
      <c r="DX976" s="91"/>
      <c r="DY976" s="91"/>
      <c r="DZ976" s="91"/>
      <c r="EA976" s="91"/>
      <c r="EB976" s="91"/>
      <c r="EC976" s="91"/>
      <c r="ED976" s="91"/>
      <c r="EE976" s="91"/>
      <c r="EF976" s="91"/>
      <c r="EG976" s="91"/>
      <c r="EH976" s="91"/>
      <c r="EI976" s="91"/>
      <c r="EJ976" s="91"/>
      <c r="EK976" s="91"/>
      <c r="EL976" s="91"/>
      <c r="EM976" s="91"/>
      <c r="EN976" s="91"/>
      <c r="EO976" s="91"/>
      <c r="EP976" s="91"/>
      <c r="EQ976" s="91"/>
      <c r="ER976" s="91"/>
      <c r="ES976" s="91"/>
      <c r="ET976" s="91"/>
      <c r="EU976" s="91"/>
      <c r="EV976" s="91"/>
      <c r="EW976" s="91"/>
      <c r="EX976" s="91"/>
      <c r="EY976" s="104"/>
      <c r="EZ976" s="104"/>
      <c r="FA976" s="104"/>
      <c r="FB976" s="104"/>
      <c r="FC976" s="104"/>
      <c r="FD976" s="104"/>
      <c r="FE976" s="104"/>
      <c r="FF976" s="105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</row>
    <row r="977" spans="1:208" ht="14.25" customHeight="1" x14ac:dyDescent="0.2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4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41"/>
      <c r="BE977" s="91"/>
      <c r="BF977" s="91"/>
      <c r="BG977" s="91"/>
      <c r="BH977" s="91"/>
      <c r="BI977" s="41"/>
      <c r="BJ977" s="91"/>
      <c r="BK977" s="91"/>
      <c r="BL977" s="91"/>
      <c r="BM977" s="91"/>
      <c r="BN977" s="91"/>
      <c r="BO977" s="91"/>
      <c r="BP977" s="91"/>
      <c r="BQ977" s="91"/>
      <c r="BR977" s="41"/>
      <c r="BS977" s="41"/>
      <c r="BT977" s="41"/>
      <c r="BU977" s="41"/>
      <c r="BV977" s="41"/>
      <c r="BW977" s="41"/>
      <c r="BX977" s="91"/>
      <c r="BY977" s="91"/>
      <c r="BZ977" s="91"/>
      <c r="CA977" s="91"/>
      <c r="CB977" s="41"/>
      <c r="CC977" s="91"/>
      <c r="CD977" s="91"/>
      <c r="CE977" s="91"/>
      <c r="CF977" s="91"/>
      <c r="CG977" s="41"/>
      <c r="CH977" s="41"/>
      <c r="CI977" s="41"/>
      <c r="CJ977" s="41"/>
      <c r="CK977" s="4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6"/>
      <c r="DB977" s="96"/>
      <c r="DC977" s="96"/>
      <c r="DD977" s="96"/>
      <c r="DE977" s="96"/>
      <c r="DF977" s="96"/>
      <c r="DG977" s="91"/>
      <c r="DH977" s="91"/>
      <c r="DI977" s="91"/>
      <c r="DJ977" s="91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1"/>
      <c r="DV977" s="91"/>
      <c r="DW977" s="91"/>
      <c r="DX977" s="91"/>
      <c r="DY977" s="91"/>
      <c r="DZ977" s="91"/>
      <c r="EA977" s="91"/>
      <c r="EB977" s="91"/>
      <c r="EC977" s="91"/>
      <c r="ED977" s="91"/>
      <c r="EE977" s="91"/>
      <c r="EF977" s="91"/>
      <c r="EG977" s="91"/>
      <c r="EH977" s="91"/>
      <c r="EI977" s="91"/>
      <c r="EJ977" s="91"/>
      <c r="EK977" s="91"/>
      <c r="EL977" s="91"/>
      <c r="EM977" s="91"/>
      <c r="EN977" s="91"/>
      <c r="EO977" s="91"/>
      <c r="EP977" s="91"/>
      <c r="EQ977" s="91"/>
      <c r="ER977" s="91"/>
      <c r="ES977" s="91"/>
      <c r="ET977" s="91"/>
      <c r="EU977" s="91"/>
      <c r="EV977" s="91"/>
      <c r="EW977" s="91"/>
      <c r="EX977" s="91"/>
      <c r="EY977" s="104"/>
      <c r="EZ977" s="104"/>
      <c r="FA977" s="104"/>
      <c r="FB977" s="104"/>
      <c r="FC977" s="104"/>
      <c r="FD977" s="104"/>
      <c r="FE977" s="104"/>
      <c r="FF977" s="105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</row>
    <row r="978" spans="1:208" ht="14.25" customHeight="1" x14ac:dyDescent="0.2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4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41"/>
      <c r="BE978" s="91"/>
      <c r="BF978" s="91"/>
      <c r="BG978" s="91"/>
      <c r="BH978" s="91"/>
      <c r="BI978" s="41"/>
      <c r="BJ978" s="91"/>
      <c r="BK978" s="91"/>
      <c r="BL978" s="91"/>
      <c r="BM978" s="91"/>
      <c r="BN978" s="91"/>
      <c r="BO978" s="91"/>
      <c r="BP978" s="91"/>
      <c r="BQ978" s="91"/>
      <c r="BR978" s="41"/>
      <c r="BS978" s="41"/>
      <c r="BT978" s="41"/>
      <c r="BU978" s="41"/>
      <c r="BV978" s="41"/>
      <c r="BW978" s="41"/>
      <c r="BX978" s="91"/>
      <c r="BY978" s="91"/>
      <c r="BZ978" s="91"/>
      <c r="CA978" s="91"/>
      <c r="CB978" s="41"/>
      <c r="CC978" s="91"/>
      <c r="CD978" s="91"/>
      <c r="CE978" s="91"/>
      <c r="CF978" s="91"/>
      <c r="CG978" s="41"/>
      <c r="CH978" s="41"/>
      <c r="CI978" s="41"/>
      <c r="CJ978" s="41"/>
      <c r="CK978" s="4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6"/>
      <c r="DB978" s="96"/>
      <c r="DC978" s="96"/>
      <c r="DD978" s="96"/>
      <c r="DE978" s="96"/>
      <c r="DF978" s="96"/>
      <c r="DG978" s="91"/>
      <c r="DH978" s="91"/>
      <c r="DI978" s="91"/>
      <c r="DJ978" s="91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1"/>
      <c r="DV978" s="91"/>
      <c r="DW978" s="91"/>
      <c r="DX978" s="91"/>
      <c r="DY978" s="91"/>
      <c r="DZ978" s="91"/>
      <c r="EA978" s="91"/>
      <c r="EB978" s="91"/>
      <c r="EC978" s="91"/>
      <c r="ED978" s="91"/>
      <c r="EE978" s="91"/>
      <c r="EF978" s="91"/>
      <c r="EG978" s="91"/>
      <c r="EH978" s="91"/>
      <c r="EI978" s="91"/>
      <c r="EJ978" s="91"/>
      <c r="EK978" s="91"/>
      <c r="EL978" s="91"/>
      <c r="EM978" s="91"/>
      <c r="EN978" s="91"/>
      <c r="EO978" s="91"/>
      <c r="EP978" s="91"/>
      <c r="EQ978" s="91"/>
      <c r="ER978" s="91"/>
      <c r="ES978" s="91"/>
      <c r="ET978" s="91"/>
      <c r="EU978" s="91"/>
      <c r="EV978" s="91"/>
      <c r="EW978" s="91"/>
      <c r="EX978" s="91"/>
      <c r="EY978" s="104"/>
      <c r="EZ978" s="104"/>
      <c r="FA978" s="104"/>
      <c r="FB978" s="104"/>
      <c r="FC978" s="104"/>
      <c r="FD978" s="104"/>
      <c r="FE978" s="104"/>
      <c r="FF978" s="105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</row>
    <row r="979" spans="1:208" ht="14.25" customHeight="1" x14ac:dyDescent="0.2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4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41"/>
      <c r="BE979" s="91"/>
      <c r="BF979" s="91"/>
      <c r="BG979" s="91"/>
      <c r="BH979" s="91"/>
      <c r="BI979" s="41"/>
      <c r="BJ979" s="91"/>
      <c r="BK979" s="91"/>
      <c r="BL979" s="91"/>
      <c r="BM979" s="91"/>
      <c r="BN979" s="91"/>
      <c r="BO979" s="91"/>
      <c r="BP979" s="91"/>
      <c r="BQ979" s="91"/>
      <c r="BR979" s="41"/>
      <c r="BS979" s="41"/>
      <c r="BT979" s="41"/>
      <c r="BU979" s="41"/>
      <c r="BV979" s="41"/>
      <c r="BW979" s="41"/>
      <c r="BX979" s="91"/>
      <c r="BY979" s="91"/>
      <c r="BZ979" s="91"/>
      <c r="CA979" s="91"/>
      <c r="CB979" s="41"/>
      <c r="CC979" s="91"/>
      <c r="CD979" s="91"/>
      <c r="CE979" s="91"/>
      <c r="CF979" s="91"/>
      <c r="CG979" s="41"/>
      <c r="CH979" s="41"/>
      <c r="CI979" s="41"/>
      <c r="CJ979" s="41"/>
      <c r="CK979" s="4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6"/>
      <c r="DB979" s="96"/>
      <c r="DC979" s="96"/>
      <c r="DD979" s="96"/>
      <c r="DE979" s="96"/>
      <c r="DF979" s="96"/>
      <c r="DG979" s="91"/>
      <c r="DH979" s="91"/>
      <c r="DI979" s="91"/>
      <c r="DJ979" s="91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1"/>
      <c r="DV979" s="91"/>
      <c r="DW979" s="91"/>
      <c r="DX979" s="91"/>
      <c r="DY979" s="91"/>
      <c r="DZ979" s="91"/>
      <c r="EA979" s="91"/>
      <c r="EB979" s="91"/>
      <c r="EC979" s="91"/>
      <c r="ED979" s="91"/>
      <c r="EE979" s="91"/>
      <c r="EF979" s="91"/>
      <c r="EG979" s="91"/>
      <c r="EH979" s="91"/>
      <c r="EI979" s="91"/>
      <c r="EJ979" s="91"/>
      <c r="EK979" s="91"/>
      <c r="EL979" s="91"/>
      <c r="EM979" s="91"/>
      <c r="EN979" s="91"/>
      <c r="EO979" s="91"/>
      <c r="EP979" s="91"/>
      <c r="EQ979" s="91"/>
      <c r="ER979" s="91"/>
      <c r="ES979" s="91"/>
      <c r="ET979" s="91"/>
      <c r="EU979" s="91"/>
      <c r="EV979" s="91"/>
      <c r="EW979" s="91"/>
      <c r="EX979" s="91"/>
      <c r="EY979" s="104"/>
      <c r="EZ979" s="104"/>
      <c r="FA979" s="104"/>
      <c r="FB979" s="104"/>
      <c r="FC979" s="104"/>
      <c r="FD979" s="104"/>
      <c r="FE979" s="104"/>
      <c r="FF979" s="105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</row>
    <row r="980" spans="1:208" ht="14.25" customHeight="1" x14ac:dyDescent="0.2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4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41"/>
      <c r="BE980" s="91"/>
      <c r="BF980" s="91"/>
      <c r="BG980" s="91"/>
      <c r="BH980" s="91"/>
      <c r="BI980" s="41"/>
      <c r="BJ980" s="91"/>
      <c r="BK980" s="91"/>
      <c r="BL980" s="91"/>
      <c r="BM980" s="91"/>
      <c r="BN980" s="91"/>
      <c r="BO980" s="91"/>
      <c r="BP980" s="91"/>
      <c r="BQ980" s="91"/>
      <c r="BR980" s="41"/>
      <c r="BS980" s="41"/>
      <c r="BT980" s="41"/>
      <c r="BU980" s="41"/>
      <c r="BV980" s="41"/>
      <c r="BW980" s="41"/>
      <c r="BX980" s="91"/>
      <c r="BY980" s="91"/>
      <c r="BZ980" s="91"/>
      <c r="CA980" s="91"/>
      <c r="CB980" s="41"/>
      <c r="CC980" s="91"/>
      <c r="CD980" s="91"/>
      <c r="CE980" s="91"/>
      <c r="CF980" s="91"/>
      <c r="CG980" s="41"/>
      <c r="CH980" s="41"/>
      <c r="CI980" s="41"/>
      <c r="CJ980" s="41"/>
      <c r="CK980" s="4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6"/>
      <c r="DB980" s="96"/>
      <c r="DC980" s="96"/>
      <c r="DD980" s="96"/>
      <c r="DE980" s="96"/>
      <c r="DF980" s="96"/>
      <c r="DG980" s="91"/>
      <c r="DH980" s="91"/>
      <c r="DI980" s="91"/>
      <c r="DJ980" s="91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1"/>
      <c r="DV980" s="91"/>
      <c r="DW980" s="91"/>
      <c r="DX980" s="91"/>
      <c r="DY980" s="91"/>
      <c r="DZ980" s="91"/>
      <c r="EA980" s="91"/>
      <c r="EB980" s="91"/>
      <c r="EC980" s="91"/>
      <c r="ED980" s="91"/>
      <c r="EE980" s="91"/>
      <c r="EF980" s="91"/>
      <c r="EG980" s="91"/>
      <c r="EH980" s="91"/>
      <c r="EI980" s="91"/>
      <c r="EJ980" s="91"/>
      <c r="EK980" s="91"/>
      <c r="EL980" s="91"/>
      <c r="EM980" s="91"/>
      <c r="EN980" s="91"/>
      <c r="EO980" s="91"/>
      <c r="EP980" s="91"/>
      <c r="EQ980" s="91"/>
      <c r="ER980" s="91"/>
      <c r="ES980" s="91"/>
      <c r="ET980" s="91"/>
      <c r="EU980" s="91"/>
      <c r="EV980" s="91"/>
      <c r="EW980" s="91"/>
      <c r="EX980" s="91"/>
      <c r="EY980" s="104"/>
      <c r="EZ980" s="104"/>
      <c r="FA980" s="104"/>
      <c r="FB980" s="104"/>
      <c r="FC980" s="104"/>
      <c r="FD980" s="104"/>
      <c r="FE980" s="104"/>
      <c r="FF980" s="105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</row>
    <row r="981" spans="1:208" ht="14.25" customHeight="1" x14ac:dyDescent="0.2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4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41"/>
      <c r="BE981" s="91"/>
      <c r="BF981" s="91"/>
      <c r="BG981" s="91"/>
      <c r="BH981" s="91"/>
      <c r="BI981" s="41"/>
      <c r="BJ981" s="91"/>
      <c r="BK981" s="91"/>
      <c r="BL981" s="91"/>
      <c r="BM981" s="91"/>
      <c r="BN981" s="91"/>
      <c r="BO981" s="91"/>
      <c r="BP981" s="91"/>
      <c r="BQ981" s="91"/>
      <c r="BR981" s="41"/>
      <c r="BS981" s="41"/>
      <c r="BT981" s="41"/>
      <c r="BU981" s="41"/>
      <c r="BV981" s="41"/>
      <c r="BW981" s="41"/>
      <c r="BX981" s="91"/>
      <c r="BY981" s="91"/>
      <c r="BZ981" s="91"/>
      <c r="CA981" s="91"/>
      <c r="CB981" s="41"/>
      <c r="CC981" s="91"/>
      <c r="CD981" s="91"/>
      <c r="CE981" s="91"/>
      <c r="CF981" s="91"/>
      <c r="CG981" s="41"/>
      <c r="CH981" s="41"/>
      <c r="CI981" s="41"/>
      <c r="CJ981" s="41"/>
      <c r="CK981" s="4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6"/>
      <c r="DB981" s="96"/>
      <c r="DC981" s="96"/>
      <c r="DD981" s="96"/>
      <c r="DE981" s="96"/>
      <c r="DF981" s="96"/>
      <c r="DG981" s="91"/>
      <c r="DH981" s="91"/>
      <c r="DI981" s="91"/>
      <c r="DJ981" s="91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1"/>
      <c r="DV981" s="91"/>
      <c r="DW981" s="91"/>
      <c r="DX981" s="91"/>
      <c r="DY981" s="91"/>
      <c r="DZ981" s="91"/>
      <c r="EA981" s="91"/>
      <c r="EB981" s="91"/>
      <c r="EC981" s="91"/>
      <c r="ED981" s="91"/>
      <c r="EE981" s="91"/>
      <c r="EF981" s="91"/>
      <c r="EG981" s="91"/>
      <c r="EH981" s="91"/>
      <c r="EI981" s="91"/>
      <c r="EJ981" s="91"/>
      <c r="EK981" s="91"/>
      <c r="EL981" s="91"/>
      <c r="EM981" s="91"/>
      <c r="EN981" s="91"/>
      <c r="EO981" s="91"/>
      <c r="EP981" s="91"/>
      <c r="EQ981" s="91"/>
      <c r="ER981" s="91"/>
      <c r="ES981" s="91"/>
      <c r="ET981" s="91"/>
      <c r="EU981" s="91"/>
      <c r="EV981" s="91"/>
      <c r="EW981" s="91"/>
      <c r="EX981" s="91"/>
      <c r="EY981" s="104"/>
      <c r="EZ981" s="104"/>
      <c r="FA981" s="104"/>
      <c r="FB981" s="104"/>
      <c r="FC981" s="104"/>
      <c r="FD981" s="104"/>
      <c r="FE981" s="104"/>
      <c r="FF981" s="105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</row>
    <row r="982" spans="1:208" ht="14.25" customHeight="1" x14ac:dyDescent="0.2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4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41"/>
      <c r="BE982" s="91"/>
      <c r="BF982" s="91"/>
      <c r="BG982" s="91"/>
      <c r="BH982" s="91"/>
      <c r="BI982" s="41"/>
      <c r="BJ982" s="91"/>
      <c r="BK982" s="91"/>
      <c r="BL982" s="91"/>
      <c r="BM982" s="91"/>
      <c r="BN982" s="91"/>
      <c r="BO982" s="91"/>
      <c r="BP982" s="91"/>
      <c r="BQ982" s="91"/>
      <c r="BR982" s="41"/>
      <c r="BS982" s="41"/>
      <c r="BT982" s="41"/>
      <c r="BU982" s="41"/>
      <c r="BV982" s="41"/>
      <c r="BW982" s="41"/>
      <c r="BX982" s="91"/>
      <c r="BY982" s="91"/>
      <c r="BZ982" s="91"/>
      <c r="CA982" s="91"/>
      <c r="CB982" s="41"/>
      <c r="CC982" s="91"/>
      <c r="CD982" s="91"/>
      <c r="CE982" s="91"/>
      <c r="CF982" s="91"/>
      <c r="CG982" s="41"/>
      <c r="CH982" s="41"/>
      <c r="CI982" s="41"/>
      <c r="CJ982" s="41"/>
      <c r="CK982" s="4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6"/>
      <c r="DB982" s="96"/>
      <c r="DC982" s="96"/>
      <c r="DD982" s="96"/>
      <c r="DE982" s="96"/>
      <c r="DF982" s="96"/>
      <c r="DG982" s="91"/>
      <c r="DH982" s="91"/>
      <c r="DI982" s="91"/>
      <c r="DJ982" s="91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1"/>
      <c r="DV982" s="91"/>
      <c r="DW982" s="91"/>
      <c r="DX982" s="91"/>
      <c r="DY982" s="91"/>
      <c r="DZ982" s="91"/>
      <c r="EA982" s="91"/>
      <c r="EB982" s="91"/>
      <c r="EC982" s="91"/>
      <c r="ED982" s="91"/>
      <c r="EE982" s="91"/>
      <c r="EF982" s="91"/>
      <c r="EG982" s="91"/>
      <c r="EH982" s="91"/>
      <c r="EI982" s="91"/>
      <c r="EJ982" s="91"/>
      <c r="EK982" s="91"/>
      <c r="EL982" s="91"/>
      <c r="EM982" s="91"/>
      <c r="EN982" s="91"/>
      <c r="EO982" s="91"/>
      <c r="EP982" s="91"/>
      <c r="EQ982" s="91"/>
      <c r="ER982" s="91"/>
      <c r="ES982" s="91"/>
      <c r="ET982" s="91"/>
      <c r="EU982" s="91"/>
      <c r="EV982" s="91"/>
      <c r="EW982" s="91"/>
      <c r="EX982" s="91"/>
      <c r="EY982" s="104"/>
      <c r="EZ982" s="104"/>
      <c r="FA982" s="104"/>
      <c r="FB982" s="104"/>
      <c r="FC982" s="104"/>
      <c r="FD982" s="104"/>
      <c r="FE982" s="104"/>
      <c r="FF982" s="105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</row>
    <row r="983" spans="1:208" ht="14.25" customHeight="1" x14ac:dyDescent="0.2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4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41"/>
      <c r="BE983" s="91"/>
      <c r="BF983" s="91"/>
      <c r="BG983" s="91"/>
      <c r="BH983" s="91"/>
      <c r="BI983" s="41"/>
      <c r="BJ983" s="91"/>
      <c r="BK983" s="91"/>
      <c r="BL983" s="91"/>
      <c r="BM983" s="91"/>
      <c r="BN983" s="91"/>
      <c r="BO983" s="91"/>
      <c r="BP983" s="91"/>
      <c r="BQ983" s="91"/>
      <c r="BR983" s="41"/>
      <c r="BS983" s="41"/>
      <c r="BT983" s="41"/>
      <c r="BU983" s="41"/>
      <c r="BV983" s="41"/>
      <c r="BW983" s="41"/>
      <c r="BX983" s="91"/>
      <c r="BY983" s="91"/>
      <c r="BZ983" s="91"/>
      <c r="CA983" s="91"/>
      <c r="CB983" s="41"/>
      <c r="CC983" s="91"/>
      <c r="CD983" s="91"/>
      <c r="CE983" s="91"/>
      <c r="CF983" s="91"/>
      <c r="CG983" s="41"/>
      <c r="CH983" s="41"/>
      <c r="CI983" s="41"/>
      <c r="CJ983" s="41"/>
      <c r="CK983" s="4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6"/>
      <c r="DB983" s="96"/>
      <c r="DC983" s="96"/>
      <c r="DD983" s="96"/>
      <c r="DE983" s="96"/>
      <c r="DF983" s="96"/>
      <c r="DG983" s="91"/>
      <c r="DH983" s="91"/>
      <c r="DI983" s="91"/>
      <c r="DJ983" s="91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1"/>
      <c r="DV983" s="91"/>
      <c r="DW983" s="91"/>
      <c r="DX983" s="91"/>
      <c r="DY983" s="91"/>
      <c r="DZ983" s="91"/>
      <c r="EA983" s="91"/>
      <c r="EB983" s="91"/>
      <c r="EC983" s="91"/>
      <c r="ED983" s="91"/>
      <c r="EE983" s="91"/>
      <c r="EF983" s="91"/>
      <c r="EG983" s="91"/>
      <c r="EH983" s="91"/>
      <c r="EI983" s="91"/>
      <c r="EJ983" s="91"/>
      <c r="EK983" s="91"/>
      <c r="EL983" s="91"/>
      <c r="EM983" s="91"/>
      <c r="EN983" s="91"/>
      <c r="EO983" s="91"/>
      <c r="EP983" s="91"/>
      <c r="EQ983" s="91"/>
      <c r="ER983" s="91"/>
      <c r="ES983" s="91"/>
      <c r="ET983" s="91"/>
      <c r="EU983" s="91"/>
      <c r="EV983" s="91"/>
      <c r="EW983" s="91"/>
      <c r="EX983" s="91"/>
      <c r="EY983" s="104"/>
      <c r="EZ983" s="104"/>
      <c r="FA983" s="104"/>
      <c r="FB983" s="104"/>
      <c r="FC983" s="104"/>
      <c r="FD983" s="104"/>
      <c r="FE983" s="104"/>
      <c r="FF983" s="105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</row>
    <row r="984" spans="1:208" ht="14.25" customHeight="1" x14ac:dyDescent="0.2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4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41"/>
      <c r="BE984" s="91"/>
      <c r="BF984" s="91"/>
      <c r="BG984" s="91"/>
      <c r="BH984" s="91"/>
      <c r="BI984" s="41"/>
      <c r="BJ984" s="91"/>
      <c r="BK984" s="91"/>
      <c r="BL984" s="91"/>
      <c r="BM984" s="91"/>
      <c r="BN984" s="91"/>
      <c r="BO984" s="91"/>
      <c r="BP984" s="91"/>
      <c r="BQ984" s="91"/>
      <c r="BR984" s="41"/>
      <c r="BS984" s="41"/>
      <c r="BT984" s="41"/>
      <c r="BU984" s="41"/>
      <c r="BV984" s="41"/>
      <c r="BW984" s="41"/>
      <c r="BX984" s="91"/>
      <c r="BY984" s="91"/>
      <c r="BZ984" s="91"/>
      <c r="CA984" s="91"/>
      <c r="CB984" s="41"/>
      <c r="CC984" s="91"/>
      <c r="CD984" s="91"/>
      <c r="CE984" s="91"/>
      <c r="CF984" s="91"/>
      <c r="CG984" s="41"/>
      <c r="CH984" s="41"/>
      <c r="CI984" s="41"/>
      <c r="CJ984" s="41"/>
      <c r="CK984" s="4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6"/>
      <c r="DB984" s="96"/>
      <c r="DC984" s="96"/>
      <c r="DD984" s="96"/>
      <c r="DE984" s="96"/>
      <c r="DF984" s="96"/>
      <c r="DG984" s="91"/>
      <c r="DH984" s="91"/>
      <c r="DI984" s="91"/>
      <c r="DJ984" s="91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1"/>
      <c r="DV984" s="91"/>
      <c r="DW984" s="91"/>
      <c r="DX984" s="91"/>
      <c r="DY984" s="91"/>
      <c r="DZ984" s="91"/>
      <c r="EA984" s="91"/>
      <c r="EB984" s="91"/>
      <c r="EC984" s="91"/>
      <c r="ED984" s="91"/>
      <c r="EE984" s="91"/>
      <c r="EF984" s="91"/>
      <c r="EG984" s="91"/>
      <c r="EH984" s="91"/>
      <c r="EI984" s="91"/>
      <c r="EJ984" s="91"/>
      <c r="EK984" s="91"/>
      <c r="EL984" s="91"/>
      <c r="EM984" s="91"/>
      <c r="EN984" s="91"/>
      <c r="EO984" s="91"/>
      <c r="EP984" s="91"/>
      <c r="EQ984" s="91"/>
      <c r="ER984" s="91"/>
      <c r="ES984" s="91"/>
      <c r="ET984" s="91"/>
      <c r="EU984" s="91"/>
      <c r="EV984" s="91"/>
      <c r="EW984" s="91"/>
      <c r="EX984" s="91"/>
      <c r="EY984" s="104"/>
      <c r="EZ984" s="104"/>
      <c r="FA984" s="104"/>
      <c r="FB984" s="104"/>
      <c r="FC984" s="104"/>
      <c r="FD984" s="104"/>
      <c r="FE984" s="104"/>
      <c r="FF984" s="105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</row>
    <row r="985" spans="1:208" ht="14.25" customHeight="1" x14ac:dyDescent="0.2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4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41"/>
      <c r="BE985" s="91"/>
      <c r="BF985" s="91"/>
      <c r="BG985" s="91"/>
      <c r="BH985" s="91"/>
      <c r="BI985" s="41"/>
      <c r="BJ985" s="91"/>
      <c r="BK985" s="91"/>
      <c r="BL985" s="91"/>
      <c r="BM985" s="91"/>
      <c r="BN985" s="91"/>
      <c r="BO985" s="91"/>
      <c r="BP985" s="91"/>
      <c r="BQ985" s="91"/>
      <c r="BR985" s="41"/>
      <c r="BS985" s="41"/>
      <c r="BT985" s="41"/>
      <c r="BU985" s="41"/>
      <c r="BV985" s="41"/>
      <c r="BW985" s="41"/>
      <c r="BX985" s="91"/>
      <c r="BY985" s="91"/>
      <c r="BZ985" s="91"/>
      <c r="CA985" s="91"/>
      <c r="CB985" s="41"/>
      <c r="CC985" s="91"/>
      <c r="CD985" s="91"/>
      <c r="CE985" s="91"/>
      <c r="CF985" s="91"/>
      <c r="CG985" s="41"/>
      <c r="CH985" s="41"/>
      <c r="CI985" s="41"/>
      <c r="CJ985" s="41"/>
      <c r="CK985" s="4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6"/>
      <c r="DB985" s="96"/>
      <c r="DC985" s="96"/>
      <c r="DD985" s="96"/>
      <c r="DE985" s="96"/>
      <c r="DF985" s="96"/>
      <c r="DG985" s="91"/>
      <c r="DH985" s="91"/>
      <c r="DI985" s="91"/>
      <c r="DJ985" s="91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1"/>
      <c r="DV985" s="91"/>
      <c r="DW985" s="91"/>
      <c r="DX985" s="91"/>
      <c r="DY985" s="91"/>
      <c r="DZ985" s="91"/>
      <c r="EA985" s="91"/>
      <c r="EB985" s="91"/>
      <c r="EC985" s="91"/>
      <c r="ED985" s="91"/>
      <c r="EE985" s="91"/>
      <c r="EF985" s="91"/>
      <c r="EG985" s="91"/>
      <c r="EH985" s="91"/>
      <c r="EI985" s="91"/>
      <c r="EJ985" s="91"/>
      <c r="EK985" s="91"/>
      <c r="EL985" s="91"/>
      <c r="EM985" s="91"/>
      <c r="EN985" s="91"/>
      <c r="EO985" s="91"/>
      <c r="EP985" s="91"/>
      <c r="EQ985" s="91"/>
      <c r="ER985" s="91"/>
      <c r="ES985" s="91"/>
      <c r="ET985" s="91"/>
      <c r="EU985" s="91"/>
      <c r="EV985" s="91"/>
      <c r="EW985" s="91"/>
      <c r="EX985" s="91"/>
      <c r="EY985" s="104"/>
      <c r="EZ985" s="104"/>
      <c r="FA985" s="104"/>
      <c r="FB985" s="104"/>
      <c r="FC985" s="104"/>
      <c r="FD985" s="104"/>
      <c r="FE985" s="104"/>
      <c r="FF985" s="105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</row>
    <row r="986" spans="1:208" ht="14.25" customHeight="1" x14ac:dyDescent="0.2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4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41"/>
      <c r="BE986" s="91"/>
      <c r="BF986" s="91"/>
      <c r="BG986" s="91"/>
      <c r="BH986" s="91"/>
      <c r="BI986" s="41"/>
      <c r="BJ986" s="91"/>
      <c r="BK986" s="91"/>
      <c r="BL986" s="91"/>
      <c r="BM986" s="91"/>
      <c r="BN986" s="91"/>
      <c r="BO986" s="91"/>
      <c r="BP986" s="91"/>
      <c r="BQ986" s="91"/>
      <c r="BR986" s="41"/>
      <c r="BS986" s="41"/>
      <c r="BT986" s="41"/>
      <c r="BU986" s="41"/>
      <c r="BV986" s="41"/>
      <c r="BW986" s="41"/>
      <c r="BX986" s="91"/>
      <c r="BY986" s="91"/>
      <c r="BZ986" s="91"/>
      <c r="CA986" s="91"/>
      <c r="CB986" s="41"/>
      <c r="CC986" s="91"/>
      <c r="CD986" s="91"/>
      <c r="CE986" s="91"/>
      <c r="CF986" s="91"/>
      <c r="CG986" s="41"/>
      <c r="CH986" s="41"/>
      <c r="CI986" s="41"/>
      <c r="CJ986" s="41"/>
      <c r="CK986" s="4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6"/>
      <c r="DB986" s="96"/>
      <c r="DC986" s="96"/>
      <c r="DD986" s="96"/>
      <c r="DE986" s="96"/>
      <c r="DF986" s="96"/>
      <c r="DG986" s="91"/>
      <c r="DH986" s="91"/>
      <c r="DI986" s="91"/>
      <c r="DJ986" s="91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1"/>
      <c r="DV986" s="91"/>
      <c r="DW986" s="91"/>
      <c r="DX986" s="91"/>
      <c r="DY986" s="91"/>
      <c r="DZ986" s="91"/>
      <c r="EA986" s="91"/>
      <c r="EB986" s="91"/>
      <c r="EC986" s="91"/>
      <c r="ED986" s="91"/>
      <c r="EE986" s="91"/>
      <c r="EF986" s="91"/>
      <c r="EG986" s="91"/>
      <c r="EH986" s="91"/>
      <c r="EI986" s="91"/>
      <c r="EJ986" s="91"/>
      <c r="EK986" s="91"/>
      <c r="EL986" s="91"/>
      <c r="EM986" s="91"/>
      <c r="EN986" s="91"/>
      <c r="EO986" s="91"/>
      <c r="EP986" s="91"/>
      <c r="EQ986" s="91"/>
      <c r="ER986" s="91"/>
      <c r="ES986" s="91"/>
      <c r="ET986" s="91"/>
      <c r="EU986" s="91"/>
      <c r="EV986" s="91"/>
      <c r="EW986" s="91"/>
      <c r="EX986" s="91"/>
      <c r="EY986" s="104"/>
      <c r="EZ986" s="104"/>
      <c r="FA986" s="104"/>
      <c r="FB986" s="104"/>
      <c r="FC986" s="104"/>
      <c r="FD986" s="104"/>
      <c r="FE986" s="104"/>
      <c r="FF986" s="105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</row>
    <row r="987" spans="1:208" ht="14.25" customHeight="1" x14ac:dyDescent="0.2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4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41"/>
      <c r="BE987" s="91"/>
      <c r="BF987" s="91"/>
      <c r="BG987" s="91"/>
      <c r="BH987" s="91"/>
      <c r="BI987" s="41"/>
      <c r="BJ987" s="91"/>
      <c r="BK987" s="91"/>
      <c r="BL987" s="91"/>
      <c r="BM987" s="91"/>
      <c r="BN987" s="91"/>
      <c r="BO987" s="91"/>
      <c r="BP987" s="91"/>
      <c r="BQ987" s="91"/>
      <c r="BR987" s="41"/>
      <c r="BS987" s="41"/>
      <c r="BT987" s="41"/>
      <c r="BU987" s="41"/>
      <c r="BV987" s="41"/>
      <c r="BW987" s="41"/>
      <c r="BX987" s="91"/>
      <c r="BY987" s="91"/>
      <c r="BZ987" s="91"/>
      <c r="CA987" s="91"/>
      <c r="CB987" s="41"/>
      <c r="CC987" s="91"/>
      <c r="CD987" s="91"/>
      <c r="CE987" s="91"/>
      <c r="CF987" s="91"/>
      <c r="CG987" s="41"/>
      <c r="CH987" s="41"/>
      <c r="CI987" s="41"/>
      <c r="CJ987" s="41"/>
      <c r="CK987" s="4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6"/>
      <c r="DB987" s="96"/>
      <c r="DC987" s="96"/>
      <c r="DD987" s="96"/>
      <c r="DE987" s="96"/>
      <c r="DF987" s="96"/>
      <c r="DG987" s="91"/>
      <c r="DH987" s="91"/>
      <c r="DI987" s="91"/>
      <c r="DJ987" s="91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1"/>
      <c r="DV987" s="91"/>
      <c r="DW987" s="91"/>
      <c r="DX987" s="91"/>
      <c r="DY987" s="91"/>
      <c r="DZ987" s="91"/>
      <c r="EA987" s="91"/>
      <c r="EB987" s="91"/>
      <c r="EC987" s="91"/>
      <c r="ED987" s="91"/>
      <c r="EE987" s="91"/>
      <c r="EF987" s="91"/>
      <c r="EG987" s="91"/>
      <c r="EH987" s="91"/>
      <c r="EI987" s="91"/>
      <c r="EJ987" s="91"/>
      <c r="EK987" s="91"/>
      <c r="EL987" s="91"/>
      <c r="EM987" s="91"/>
      <c r="EN987" s="91"/>
      <c r="EO987" s="91"/>
      <c r="EP987" s="91"/>
      <c r="EQ987" s="91"/>
      <c r="ER987" s="91"/>
      <c r="ES987" s="91"/>
      <c r="ET987" s="91"/>
      <c r="EU987" s="91"/>
      <c r="EV987" s="91"/>
      <c r="EW987" s="91"/>
      <c r="EX987" s="91"/>
      <c r="EY987" s="104"/>
      <c r="EZ987" s="104"/>
      <c r="FA987" s="104"/>
      <c r="FB987" s="104"/>
      <c r="FC987" s="104"/>
      <c r="FD987" s="104"/>
      <c r="FE987" s="104"/>
      <c r="FF987" s="105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</row>
    <row r="988" spans="1:208" ht="14.25" customHeight="1" x14ac:dyDescent="0.2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4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41"/>
      <c r="BE988" s="91"/>
      <c r="BF988" s="91"/>
      <c r="BG988" s="91"/>
      <c r="BH988" s="91"/>
      <c r="BI988" s="41"/>
      <c r="BJ988" s="91"/>
      <c r="BK988" s="91"/>
      <c r="BL988" s="91"/>
      <c r="BM988" s="91"/>
      <c r="BN988" s="91"/>
      <c r="BO988" s="91"/>
      <c r="BP988" s="91"/>
      <c r="BQ988" s="91"/>
      <c r="BR988" s="41"/>
      <c r="BS988" s="41"/>
      <c r="BT988" s="41"/>
      <c r="BU988" s="41"/>
      <c r="BV988" s="41"/>
      <c r="BW988" s="41"/>
      <c r="BX988" s="91"/>
      <c r="BY988" s="91"/>
      <c r="BZ988" s="91"/>
      <c r="CA988" s="91"/>
      <c r="CB988" s="41"/>
      <c r="CC988" s="91"/>
      <c r="CD988" s="91"/>
      <c r="CE988" s="91"/>
      <c r="CF988" s="91"/>
      <c r="CG988" s="41"/>
      <c r="CH988" s="41"/>
      <c r="CI988" s="41"/>
      <c r="CJ988" s="41"/>
      <c r="CK988" s="4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6"/>
      <c r="DB988" s="96"/>
      <c r="DC988" s="96"/>
      <c r="DD988" s="96"/>
      <c r="DE988" s="96"/>
      <c r="DF988" s="96"/>
      <c r="DG988" s="91"/>
      <c r="DH988" s="91"/>
      <c r="DI988" s="91"/>
      <c r="DJ988" s="91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1"/>
      <c r="DV988" s="91"/>
      <c r="DW988" s="91"/>
      <c r="DX988" s="91"/>
      <c r="DY988" s="91"/>
      <c r="DZ988" s="91"/>
      <c r="EA988" s="91"/>
      <c r="EB988" s="91"/>
      <c r="EC988" s="91"/>
      <c r="ED988" s="91"/>
      <c r="EE988" s="91"/>
      <c r="EF988" s="91"/>
      <c r="EG988" s="91"/>
      <c r="EH988" s="91"/>
      <c r="EI988" s="91"/>
      <c r="EJ988" s="91"/>
      <c r="EK988" s="91"/>
      <c r="EL988" s="91"/>
      <c r="EM988" s="91"/>
      <c r="EN988" s="91"/>
      <c r="EO988" s="91"/>
      <c r="EP988" s="91"/>
      <c r="EQ988" s="91"/>
      <c r="ER988" s="91"/>
      <c r="ES988" s="91"/>
      <c r="ET988" s="91"/>
      <c r="EU988" s="91"/>
      <c r="EV988" s="91"/>
      <c r="EW988" s="91"/>
      <c r="EX988" s="91"/>
      <c r="EY988" s="104"/>
      <c r="EZ988" s="104"/>
      <c r="FA988" s="104"/>
      <c r="FB988" s="104"/>
      <c r="FC988" s="104"/>
      <c r="FD988" s="104"/>
      <c r="FE988" s="104"/>
      <c r="FF988" s="105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</row>
    <row r="989" spans="1:208" ht="14.25" customHeight="1" x14ac:dyDescent="0.2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4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41"/>
      <c r="BE989" s="91"/>
      <c r="BF989" s="91"/>
      <c r="BG989" s="91"/>
      <c r="BH989" s="91"/>
      <c r="BI989" s="41"/>
      <c r="BJ989" s="91"/>
      <c r="BK989" s="91"/>
      <c r="BL989" s="91"/>
      <c r="BM989" s="91"/>
      <c r="BN989" s="91"/>
      <c r="BO989" s="91"/>
      <c r="BP989" s="91"/>
      <c r="BQ989" s="91"/>
      <c r="BR989" s="41"/>
      <c r="BS989" s="41"/>
      <c r="BT989" s="41"/>
      <c r="BU989" s="41"/>
      <c r="BV989" s="41"/>
      <c r="BW989" s="41"/>
      <c r="BX989" s="91"/>
      <c r="BY989" s="91"/>
      <c r="BZ989" s="91"/>
      <c r="CA989" s="91"/>
      <c r="CB989" s="41"/>
      <c r="CC989" s="91"/>
      <c r="CD989" s="91"/>
      <c r="CE989" s="91"/>
      <c r="CF989" s="91"/>
      <c r="CG989" s="41"/>
      <c r="CH989" s="41"/>
      <c r="CI989" s="41"/>
      <c r="CJ989" s="41"/>
      <c r="CK989" s="4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6"/>
      <c r="DB989" s="96"/>
      <c r="DC989" s="96"/>
      <c r="DD989" s="96"/>
      <c r="DE989" s="96"/>
      <c r="DF989" s="96"/>
      <c r="DG989" s="91"/>
      <c r="DH989" s="91"/>
      <c r="DI989" s="91"/>
      <c r="DJ989" s="91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1"/>
      <c r="DV989" s="91"/>
      <c r="DW989" s="91"/>
      <c r="DX989" s="91"/>
      <c r="DY989" s="91"/>
      <c r="DZ989" s="91"/>
      <c r="EA989" s="91"/>
      <c r="EB989" s="91"/>
      <c r="EC989" s="91"/>
      <c r="ED989" s="91"/>
      <c r="EE989" s="91"/>
      <c r="EF989" s="91"/>
      <c r="EG989" s="91"/>
      <c r="EH989" s="91"/>
      <c r="EI989" s="91"/>
      <c r="EJ989" s="91"/>
      <c r="EK989" s="91"/>
      <c r="EL989" s="91"/>
      <c r="EM989" s="91"/>
      <c r="EN989" s="91"/>
      <c r="EO989" s="91"/>
      <c r="EP989" s="91"/>
      <c r="EQ989" s="91"/>
      <c r="ER989" s="91"/>
      <c r="ES989" s="91"/>
      <c r="ET989" s="91"/>
      <c r="EU989" s="91"/>
      <c r="EV989" s="91"/>
      <c r="EW989" s="91"/>
      <c r="EX989" s="91"/>
      <c r="EY989" s="104"/>
      <c r="EZ989" s="104"/>
      <c r="FA989" s="104"/>
      <c r="FB989" s="104"/>
      <c r="FC989" s="104"/>
      <c r="FD989" s="104"/>
      <c r="FE989" s="104"/>
      <c r="FF989" s="105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</row>
    <row r="990" spans="1:208" ht="14.25" customHeight="1" x14ac:dyDescent="0.25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4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41"/>
      <c r="BE990" s="91"/>
      <c r="BF990" s="91"/>
      <c r="BG990" s="91"/>
      <c r="BH990" s="91"/>
      <c r="BI990" s="41"/>
      <c r="BJ990" s="91"/>
      <c r="BK990" s="91"/>
      <c r="BL990" s="91"/>
      <c r="BM990" s="91"/>
      <c r="BN990" s="91"/>
      <c r="BO990" s="91"/>
      <c r="BP990" s="91"/>
      <c r="BQ990" s="91"/>
      <c r="BR990" s="41"/>
      <c r="BS990" s="41"/>
      <c r="BT990" s="41"/>
      <c r="BU990" s="41"/>
      <c r="BV990" s="41"/>
      <c r="BW990" s="41"/>
      <c r="BX990" s="91"/>
      <c r="BY990" s="91"/>
      <c r="BZ990" s="91"/>
      <c r="CA990" s="91"/>
      <c r="CB990" s="41"/>
      <c r="CC990" s="91"/>
      <c r="CD990" s="91"/>
      <c r="CE990" s="91"/>
      <c r="CF990" s="91"/>
      <c r="CG990" s="41"/>
      <c r="CH990" s="41"/>
      <c r="CI990" s="41"/>
      <c r="CJ990" s="41"/>
      <c r="CK990" s="4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6"/>
      <c r="DB990" s="96"/>
      <c r="DC990" s="96"/>
      <c r="DD990" s="96"/>
      <c r="DE990" s="96"/>
      <c r="DF990" s="96"/>
      <c r="DG990" s="91"/>
      <c r="DH990" s="91"/>
      <c r="DI990" s="91"/>
      <c r="DJ990" s="91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1"/>
      <c r="DV990" s="91"/>
      <c r="DW990" s="91"/>
      <c r="DX990" s="91"/>
      <c r="DY990" s="91"/>
      <c r="DZ990" s="91"/>
      <c r="EA990" s="91"/>
      <c r="EB990" s="91"/>
      <c r="EC990" s="91"/>
      <c r="ED990" s="91"/>
      <c r="EE990" s="91"/>
      <c r="EF990" s="91"/>
      <c r="EG990" s="91"/>
      <c r="EH990" s="91"/>
      <c r="EI990" s="91"/>
      <c r="EJ990" s="91"/>
      <c r="EK990" s="91"/>
      <c r="EL990" s="91"/>
      <c r="EM990" s="91"/>
      <c r="EN990" s="91"/>
      <c r="EO990" s="91"/>
      <c r="EP990" s="91"/>
      <c r="EQ990" s="91"/>
      <c r="ER990" s="91"/>
      <c r="ES990" s="91"/>
      <c r="ET990" s="91"/>
      <c r="EU990" s="91"/>
      <c r="EV990" s="91"/>
      <c r="EW990" s="91"/>
      <c r="EX990" s="91"/>
      <c r="EY990" s="104"/>
      <c r="EZ990" s="104"/>
      <c r="FA990" s="104"/>
      <c r="FB990" s="104"/>
      <c r="FC990" s="104"/>
      <c r="FD990" s="104"/>
      <c r="FE990" s="104"/>
      <c r="FF990" s="105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</row>
    <row r="991" spans="1:208" ht="14.25" customHeight="1" x14ac:dyDescent="0.25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4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41"/>
      <c r="BE991" s="91"/>
      <c r="BF991" s="91"/>
      <c r="BG991" s="91"/>
      <c r="BH991" s="91"/>
      <c r="BI991" s="41"/>
      <c r="BJ991" s="91"/>
      <c r="BK991" s="91"/>
      <c r="BL991" s="91"/>
      <c r="BM991" s="91"/>
      <c r="BN991" s="91"/>
      <c r="BO991" s="91"/>
      <c r="BP991" s="91"/>
      <c r="BQ991" s="91"/>
      <c r="BR991" s="41"/>
      <c r="BS991" s="41"/>
      <c r="BT991" s="41"/>
      <c r="BU991" s="41"/>
      <c r="BV991" s="41"/>
      <c r="BW991" s="41"/>
      <c r="BX991" s="91"/>
      <c r="BY991" s="91"/>
      <c r="BZ991" s="91"/>
      <c r="CA991" s="91"/>
      <c r="CB991" s="41"/>
      <c r="CC991" s="91"/>
      <c r="CD991" s="91"/>
      <c r="CE991" s="91"/>
      <c r="CF991" s="91"/>
      <c r="CG991" s="41"/>
      <c r="CH991" s="41"/>
      <c r="CI991" s="41"/>
      <c r="CJ991" s="41"/>
      <c r="CK991" s="4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6"/>
      <c r="DB991" s="96"/>
      <c r="DC991" s="96"/>
      <c r="DD991" s="96"/>
      <c r="DE991" s="96"/>
      <c r="DF991" s="96"/>
      <c r="DG991" s="91"/>
      <c r="DH991" s="91"/>
      <c r="DI991" s="91"/>
      <c r="DJ991" s="91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1"/>
      <c r="DV991" s="91"/>
      <c r="DW991" s="91"/>
      <c r="DX991" s="91"/>
      <c r="DY991" s="91"/>
      <c r="DZ991" s="91"/>
      <c r="EA991" s="91"/>
      <c r="EB991" s="91"/>
      <c r="EC991" s="91"/>
      <c r="ED991" s="91"/>
      <c r="EE991" s="91"/>
      <c r="EF991" s="91"/>
      <c r="EG991" s="91"/>
      <c r="EH991" s="91"/>
      <c r="EI991" s="91"/>
      <c r="EJ991" s="91"/>
      <c r="EK991" s="91"/>
      <c r="EL991" s="91"/>
      <c r="EM991" s="91"/>
      <c r="EN991" s="91"/>
      <c r="EO991" s="91"/>
      <c r="EP991" s="91"/>
      <c r="EQ991" s="91"/>
      <c r="ER991" s="91"/>
      <c r="ES991" s="91"/>
      <c r="ET991" s="91"/>
      <c r="EU991" s="91"/>
      <c r="EV991" s="91"/>
      <c r="EW991" s="91"/>
      <c r="EX991" s="91"/>
      <c r="EY991" s="104"/>
      <c r="EZ991" s="104"/>
      <c r="FA991" s="104"/>
      <c r="FB991" s="104"/>
      <c r="FC991" s="104"/>
      <c r="FD991" s="104"/>
      <c r="FE991" s="104"/>
      <c r="FF991" s="105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</row>
    <row r="992" spans="1:208" ht="14.25" customHeight="1" x14ac:dyDescent="0.25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4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41"/>
      <c r="BE992" s="91"/>
      <c r="BF992" s="91"/>
      <c r="BG992" s="91"/>
      <c r="BH992" s="91"/>
      <c r="BI992" s="41"/>
      <c r="BJ992" s="91"/>
      <c r="BK992" s="91"/>
      <c r="BL992" s="91"/>
      <c r="BM992" s="91"/>
      <c r="BN992" s="91"/>
      <c r="BO992" s="91"/>
      <c r="BP992" s="91"/>
      <c r="BQ992" s="91"/>
      <c r="BR992" s="41"/>
      <c r="BS992" s="41"/>
      <c r="BT992" s="41"/>
      <c r="BU992" s="41"/>
      <c r="BV992" s="41"/>
      <c r="BW992" s="41"/>
      <c r="BX992" s="91"/>
      <c r="BY992" s="91"/>
      <c r="BZ992" s="91"/>
      <c r="CA992" s="91"/>
      <c r="CB992" s="41"/>
      <c r="CC992" s="91"/>
      <c r="CD992" s="91"/>
      <c r="CE992" s="91"/>
      <c r="CF992" s="91"/>
      <c r="CG992" s="41"/>
      <c r="CH992" s="41"/>
      <c r="CI992" s="41"/>
      <c r="CJ992" s="41"/>
      <c r="CK992" s="4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6"/>
      <c r="DB992" s="96"/>
      <c r="DC992" s="96"/>
      <c r="DD992" s="96"/>
      <c r="DE992" s="96"/>
      <c r="DF992" s="96"/>
      <c r="DG992" s="91"/>
      <c r="DH992" s="91"/>
      <c r="DI992" s="91"/>
      <c r="DJ992" s="91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1"/>
      <c r="DV992" s="91"/>
      <c r="DW992" s="91"/>
      <c r="DX992" s="91"/>
      <c r="DY992" s="91"/>
      <c r="DZ992" s="91"/>
      <c r="EA992" s="91"/>
      <c r="EB992" s="91"/>
      <c r="EC992" s="91"/>
      <c r="ED992" s="91"/>
      <c r="EE992" s="91"/>
      <c r="EF992" s="91"/>
      <c r="EG992" s="91"/>
      <c r="EH992" s="91"/>
      <c r="EI992" s="91"/>
      <c r="EJ992" s="91"/>
      <c r="EK992" s="91"/>
      <c r="EL992" s="91"/>
      <c r="EM992" s="91"/>
      <c r="EN992" s="91"/>
      <c r="EO992" s="91"/>
      <c r="EP992" s="91"/>
      <c r="EQ992" s="91"/>
      <c r="ER992" s="91"/>
      <c r="ES992" s="91"/>
      <c r="ET992" s="91"/>
      <c r="EU992" s="91"/>
      <c r="EV992" s="91"/>
      <c r="EW992" s="91"/>
      <c r="EX992" s="91"/>
      <c r="EY992" s="104"/>
      <c r="EZ992" s="104"/>
      <c r="FA992" s="104"/>
      <c r="FB992" s="104"/>
      <c r="FC992" s="104"/>
      <c r="FD992" s="104"/>
      <c r="FE992" s="104"/>
      <c r="FF992" s="105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</row>
    <row r="993" spans="1:208" ht="14.25" customHeight="1" x14ac:dyDescent="0.25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4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41"/>
      <c r="BE993" s="91"/>
      <c r="BF993" s="91"/>
      <c r="BG993" s="91"/>
      <c r="BH993" s="91"/>
      <c r="BI993" s="41"/>
      <c r="BJ993" s="91"/>
      <c r="BK993" s="91"/>
      <c r="BL993" s="91"/>
      <c r="BM993" s="91"/>
      <c r="BN993" s="91"/>
      <c r="BO993" s="91"/>
      <c r="BP993" s="91"/>
      <c r="BQ993" s="91"/>
      <c r="BR993" s="41"/>
      <c r="BS993" s="41"/>
      <c r="BT993" s="41"/>
      <c r="BU993" s="41"/>
      <c r="BV993" s="41"/>
      <c r="BW993" s="41"/>
      <c r="BX993" s="91"/>
      <c r="BY993" s="91"/>
      <c r="BZ993" s="91"/>
      <c r="CA993" s="91"/>
      <c r="CB993" s="41"/>
      <c r="CC993" s="91"/>
      <c r="CD993" s="91"/>
      <c r="CE993" s="91"/>
      <c r="CF993" s="91"/>
      <c r="CG993" s="41"/>
      <c r="CH993" s="41"/>
      <c r="CI993" s="41"/>
      <c r="CJ993" s="41"/>
      <c r="CK993" s="4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6"/>
      <c r="DB993" s="96"/>
      <c r="DC993" s="96"/>
      <c r="DD993" s="96"/>
      <c r="DE993" s="96"/>
      <c r="DF993" s="96"/>
      <c r="DG993" s="91"/>
      <c r="DH993" s="91"/>
      <c r="DI993" s="91"/>
      <c r="DJ993" s="91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1"/>
      <c r="DV993" s="91"/>
      <c r="DW993" s="91"/>
      <c r="DX993" s="91"/>
      <c r="DY993" s="91"/>
      <c r="DZ993" s="91"/>
      <c r="EA993" s="91"/>
      <c r="EB993" s="91"/>
      <c r="EC993" s="91"/>
      <c r="ED993" s="91"/>
      <c r="EE993" s="91"/>
      <c r="EF993" s="91"/>
      <c r="EG993" s="91"/>
      <c r="EH993" s="91"/>
      <c r="EI993" s="91"/>
      <c r="EJ993" s="91"/>
      <c r="EK993" s="91"/>
      <c r="EL993" s="91"/>
      <c r="EM993" s="91"/>
      <c r="EN993" s="91"/>
      <c r="EO993" s="91"/>
      <c r="EP993" s="91"/>
      <c r="EQ993" s="91"/>
      <c r="ER993" s="91"/>
      <c r="ES993" s="91"/>
      <c r="ET993" s="91"/>
      <c r="EU993" s="91"/>
      <c r="EV993" s="91"/>
      <c r="EW993" s="91"/>
      <c r="EX993" s="91"/>
      <c r="EY993" s="104"/>
      <c r="EZ993" s="104"/>
      <c r="FA993" s="104"/>
      <c r="FB993" s="104"/>
      <c r="FC993" s="104"/>
      <c r="FD993" s="104"/>
      <c r="FE993" s="104"/>
      <c r="FF993" s="105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</row>
    <row r="994" spans="1:208" ht="14.25" customHeight="1" x14ac:dyDescent="0.25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4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41"/>
      <c r="BE994" s="91"/>
      <c r="BF994" s="91"/>
      <c r="BG994" s="91"/>
      <c r="BH994" s="91"/>
      <c r="BI994" s="41"/>
      <c r="BJ994" s="91"/>
      <c r="BK994" s="91"/>
      <c r="BL994" s="91"/>
      <c r="BM994" s="91"/>
      <c r="BN994" s="91"/>
      <c r="BO994" s="91"/>
      <c r="BP994" s="91"/>
      <c r="BQ994" s="91"/>
      <c r="BR994" s="41"/>
      <c r="BS994" s="41"/>
      <c r="BT994" s="41"/>
      <c r="BU994" s="41"/>
      <c r="BV994" s="41"/>
      <c r="BW994" s="41"/>
      <c r="BX994" s="91"/>
      <c r="BY994" s="91"/>
      <c r="BZ994" s="91"/>
      <c r="CA994" s="91"/>
      <c r="CB994" s="41"/>
      <c r="CC994" s="91"/>
      <c r="CD994" s="91"/>
      <c r="CE994" s="91"/>
      <c r="CF994" s="91"/>
      <c r="CG994" s="41"/>
      <c r="CH994" s="41"/>
      <c r="CI994" s="41"/>
      <c r="CJ994" s="41"/>
      <c r="CK994" s="4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6"/>
      <c r="DB994" s="96"/>
      <c r="DC994" s="96"/>
      <c r="DD994" s="96"/>
      <c r="DE994" s="96"/>
      <c r="DF994" s="96"/>
      <c r="DG994" s="91"/>
      <c r="DH994" s="91"/>
      <c r="DI994" s="91"/>
      <c r="DJ994" s="91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1"/>
      <c r="DV994" s="91"/>
      <c r="DW994" s="91"/>
      <c r="DX994" s="91"/>
      <c r="DY994" s="91"/>
      <c r="DZ994" s="91"/>
      <c r="EA994" s="91"/>
      <c r="EB994" s="91"/>
      <c r="EC994" s="91"/>
      <c r="ED994" s="91"/>
      <c r="EE994" s="91"/>
      <c r="EF994" s="91"/>
      <c r="EG994" s="91"/>
      <c r="EH994" s="91"/>
      <c r="EI994" s="91"/>
      <c r="EJ994" s="91"/>
      <c r="EK994" s="91"/>
      <c r="EL994" s="91"/>
      <c r="EM994" s="91"/>
      <c r="EN994" s="91"/>
      <c r="EO994" s="91"/>
      <c r="EP994" s="91"/>
      <c r="EQ994" s="91"/>
      <c r="ER994" s="91"/>
      <c r="ES994" s="91"/>
      <c r="ET994" s="91"/>
      <c r="EU994" s="91"/>
      <c r="EV994" s="91"/>
      <c r="EW994" s="91"/>
      <c r="EX994" s="91"/>
      <c r="EY994" s="104"/>
      <c r="EZ994" s="104"/>
      <c r="FA994" s="104"/>
      <c r="FB994" s="104"/>
      <c r="FC994" s="104"/>
      <c r="FD994" s="104"/>
      <c r="FE994" s="104"/>
      <c r="FF994" s="105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</row>
    <row r="995" spans="1:208" ht="14.25" customHeight="1" x14ac:dyDescent="0.25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4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41"/>
      <c r="BE995" s="91"/>
      <c r="BF995" s="91"/>
      <c r="BG995" s="91"/>
      <c r="BH995" s="91"/>
      <c r="BI995" s="41"/>
      <c r="BJ995" s="91"/>
      <c r="BK995" s="91"/>
      <c r="BL995" s="91"/>
      <c r="BM995" s="91"/>
      <c r="BN995" s="91"/>
      <c r="BO995" s="91"/>
      <c r="BP995" s="91"/>
      <c r="BQ995" s="91"/>
      <c r="BR995" s="41"/>
      <c r="BS995" s="41"/>
      <c r="BT995" s="41"/>
      <c r="BU995" s="41"/>
      <c r="BV995" s="41"/>
      <c r="BW995" s="41"/>
      <c r="BX995" s="91"/>
      <c r="BY995" s="91"/>
      <c r="BZ995" s="91"/>
      <c r="CA995" s="91"/>
      <c r="CB995" s="41"/>
      <c r="CC995" s="91"/>
      <c r="CD995" s="91"/>
      <c r="CE995" s="91"/>
      <c r="CF995" s="91"/>
      <c r="CG995" s="41"/>
      <c r="CH995" s="41"/>
      <c r="CI995" s="41"/>
      <c r="CJ995" s="41"/>
      <c r="CK995" s="4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6"/>
      <c r="DB995" s="96"/>
      <c r="DC995" s="96"/>
      <c r="DD995" s="96"/>
      <c r="DE995" s="96"/>
      <c r="DF995" s="96"/>
      <c r="DG995" s="91"/>
      <c r="DH995" s="91"/>
      <c r="DI995" s="91"/>
      <c r="DJ995" s="91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1"/>
      <c r="DV995" s="91"/>
      <c r="DW995" s="91"/>
      <c r="DX995" s="91"/>
      <c r="DY995" s="91"/>
      <c r="DZ995" s="91"/>
      <c r="EA995" s="91"/>
      <c r="EB995" s="91"/>
      <c r="EC995" s="91"/>
      <c r="ED995" s="91"/>
      <c r="EE995" s="91"/>
      <c r="EF995" s="91"/>
      <c r="EG995" s="91"/>
      <c r="EH995" s="91"/>
      <c r="EI995" s="91"/>
      <c r="EJ995" s="91"/>
      <c r="EK995" s="91"/>
      <c r="EL995" s="91"/>
      <c r="EM995" s="91"/>
      <c r="EN995" s="91"/>
      <c r="EO995" s="91"/>
      <c r="EP995" s="91"/>
      <c r="EQ995" s="91"/>
      <c r="ER995" s="91"/>
      <c r="ES995" s="91"/>
      <c r="ET995" s="91"/>
      <c r="EU995" s="91"/>
      <c r="EV995" s="91"/>
      <c r="EW995" s="91"/>
      <c r="EX995" s="91"/>
      <c r="EY995" s="104"/>
      <c r="EZ995" s="104"/>
      <c r="FA995" s="104"/>
      <c r="FB995" s="104"/>
      <c r="FC995" s="104"/>
      <c r="FD995" s="104"/>
      <c r="FE995" s="104"/>
      <c r="FF995" s="105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</row>
    <row r="996" spans="1:208" ht="14.25" customHeight="1" x14ac:dyDescent="0.25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4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41"/>
      <c r="BE996" s="91"/>
      <c r="BF996" s="91"/>
      <c r="BG996" s="91"/>
      <c r="BH996" s="91"/>
      <c r="BI996" s="41"/>
      <c r="BJ996" s="91"/>
      <c r="BK996" s="91"/>
      <c r="BL996" s="91"/>
      <c r="BM996" s="91"/>
      <c r="BN996" s="91"/>
      <c r="BO996" s="91"/>
      <c r="BP996" s="91"/>
      <c r="BQ996" s="91"/>
      <c r="BR996" s="41"/>
      <c r="BS996" s="41"/>
      <c r="BT996" s="41"/>
      <c r="BU996" s="41"/>
      <c r="BV996" s="41"/>
      <c r="BW996" s="41"/>
      <c r="BX996" s="91"/>
      <c r="BY996" s="91"/>
      <c r="BZ996" s="91"/>
      <c r="CA996" s="91"/>
      <c r="CB996" s="41"/>
      <c r="CC996" s="91"/>
      <c r="CD996" s="91"/>
      <c r="CE996" s="91"/>
      <c r="CF996" s="91"/>
      <c r="CG996" s="41"/>
      <c r="CH996" s="41"/>
      <c r="CI996" s="41"/>
      <c r="CJ996" s="41"/>
      <c r="CK996" s="4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6"/>
      <c r="DB996" s="96"/>
      <c r="DC996" s="96"/>
      <c r="DD996" s="96"/>
      <c r="DE996" s="96"/>
      <c r="DF996" s="96"/>
      <c r="DG996" s="91"/>
      <c r="DH996" s="91"/>
      <c r="DI996" s="91"/>
      <c r="DJ996" s="91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1"/>
      <c r="DV996" s="91"/>
      <c r="DW996" s="91"/>
      <c r="DX996" s="91"/>
      <c r="DY996" s="91"/>
      <c r="DZ996" s="91"/>
      <c r="EA996" s="91"/>
      <c r="EB996" s="91"/>
      <c r="EC996" s="91"/>
      <c r="ED996" s="91"/>
      <c r="EE996" s="91"/>
      <c r="EF996" s="91"/>
      <c r="EG996" s="91"/>
      <c r="EH996" s="91"/>
      <c r="EI996" s="91"/>
      <c r="EJ996" s="91"/>
      <c r="EK996" s="91"/>
      <c r="EL996" s="91"/>
      <c r="EM996" s="91"/>
      <c r="EN996" s="91"/>
      <c r="EO996" s="91"/>
      <c r="EP996" s="91"/>
      <c r="EQ996" s="91"/>
      <c r="ER996" s="91"/>
      <c r="ES996" s="91"/>
      <c r="ET996" s="91"/>
      <c r="EU996" s="91"/>
      <c r="EV996" s="91"/>
      <c r="EW996" s="91"/>
      <c r="EX996" s="91"/>
      <c r="EY996" s="104"/>
      <c r="EZ996" s="104"/>
      <c r="FA996" s="104"/>
      <c r="FB996" s="104"/>
      <c r="FC996" s="104"/>
      <c r="FD996" s="104"/>
      <c r="FE996" s="104"/>
      <c r="FF996" s="105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</row>
    <row r="997" spans="1:208" ht="14.25" customHeight="1" x14ac:dyDescent="0.25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4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41"/>
      <c r="BE997" s="91"/>
      <c r="BF997" s="91"/>
      <c r="BG997" s="91"/>
      <c r="BH997" s="91"/>
      <c r="BI997" s="41"/>
      <c r="BJ997" s="91"/>
      <c r="BK997" s="91"/>
      <c r="BL997" s="91"/>
      <c r="BM997" s="91"/>
      <c r="BN997" s="91"/>
      <c r="BO997" s="91"/>
      <c r="BP997" s="91"/>
      <c r="BQ997" s="91"/>
      <c r="BR997" s="41"/>
      <c r="BS997" s="41"/>
      <c r="BT997" s="41"/>
      <c r="BU997" s="41"/>
      <c r="BV997" s="41"/>
      <c r="BW997" s="41"/>
      <c r="BX997" s="91"/>
      <c r="BY997" s="91"/>
      <c r="BZ997" s="91"/>
      <c r="CA997" s="91"/>
      <c r="CB997" s="41"/>
      <c r="CC997" s="91"/>
      <c r="CD997" s="91"/>
      <c r="CE997" s="91"/>
      <c r="CF997" s="91"/>
      <c r="CG997" s="41"/>
      <c r="CH997" s="41"/>
      <c r="CI997" s="41"/>
      <c r="CJ997" s="41"/>
      <c r="CK997" s="4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6"/>
      <c r="DB997" s="96"/>
      <c r="DC997" s="96"/>
      <c r="DD997" s="96"/>
      <c r="DE997" s="96"/>
      <c r="DF997" s="96"/>
      <c r="DG997" s="91"/>
      <c r="DH997" s="91"/>
      <c r="DI997" s="91"/>
      <c r="DJ997" s="91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1"/>
      <c r="DV997" s="91"/>
      <c r="DW997" s="91"/>
      <c r="DX997" s="91"/>
      <c r="DY997" s="91"/>
      <c r="DZ997" s="91"/>
      <c r="EA997" s="91"/>
      <c r="EB997" s="91"/>
      <c r="EC997" s="91"/>
      <c r="ED997" s="91"/>
      <c r="EE997" s="91"/>
      <c r="EF997" s="91"/>
      <c r="EG997" s="91"/>
      <c r="EH997" s="91"/>
      <c r="EI997" s="91"/>
      <c r="EJ997" s="91"/>
      <c r="EK997" s="91"/>
      <c r="EL997" s="91"/>
      <c r="EM997" s="91"/>
      <c r="EN997" s="91"/>
      <c r="EO997" s="91"/>
      <c r="EP997" s="91"/>
      <c r="EQ997" s="91"/>
      <c r="ER997" s="91"/>
      <c r="ES997" s="91"/>
      <c r="ET997" s="91"/>
      <c r="EU997" s="91"/>
      <c r="EV997" s="91"/>
      <c r="EW997" s="91"/>
      <c r="EX997" s="91"/>
      <c r="EY997" s="104"/>
      <c r="EZ997" s="104"/>
      <c r="FA997" s="104"/>
      <c r="FB997" s="104"/>
      <c r="FC997" s="104"/>
      <c r="FD997" s="104"/>
      <c r="FE997" s="104"/>
      <c r="FF997" s="105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</row>
    <row r="998" spans="1:208" ht="14.25" customHeight="1" x14ac:dyDescent="0.25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4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41"/>
      <c r="BE998" s="91"/>
      <c r="BF998" s="91"/>
      <c r="BG998" s="91"/>
      <c r="BH998" s="91"/>
      <c r="BI998" s="41"/>
      <c r="BJ998" s="91"/>
      <c r="BK998" s="91"/>
      <c r="BL998" s="91"/>
      <c r="BM998" s="91"/>
      <c r="BN998" s="91"/>
      <c r="BO998" s="91"/>
      <c r="BP998" s="91"/>
      <c r="BQ998" s="91"/>
      <c r="BR998" s="41"/>
      <c r="BS998" s="41"/>
      <c r="BT998" s="41"/>
      <c r="BU998" s="41"/>
      <c r="BV998" s="41"/>
      <c r="BW998" s="41"/>
      <c r="BX998" s="91"/>
      <c r="BY998" s="91"/>
      <c r="BZ998" s="91"/>
      <c r="CA998" s="91"/>
      <c r="CB998" s="41"/>
      <c r="CC998" s="91"/>
      <c r="CD998" s="91"/>
      <c r="CE998" s="91"/>
      <c r="CF998" s="91"/>
      <c r="CG998" s="41"/>
      <c r="CH998" s="41"/>
      <c r="CI998" s="41"/>
      <c r="CJ998" s="41"/>
      <c r="CK998" s="4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6"/>
      <c r="DB998" s="96"/>
      <c r="DC998" s="96"/>
      <c r="DD998" s="96"/>
      <c r="DE998" s="96"/>
      <c r="DF998" s="96"/>
      <c r="DG998" s="91"/>
      <c r="DH998" s="91"/>
      <c r="DI998" s="91"/>
      <c r="DJ998" s="91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1"/>
      <c r="DV998" s="91"/>
      <c r="DW998" s="91"/>
      <c r="DX998" s="91"/>
      <c r="DY998" s="91"/>
      <c r="DZ998" s="91"/>
      <c r="EA998" s="91"/>
      <c r="EB998" s="91"/>
      <c r="EC998" s="91"/>
      <c r="ED998" s="91"/>
      <c r="EE998" s="91"/>
      <c r="EF998" s="91"/>
      <c r="EG998" s="91"/>
      <c r="EH998" s="91"/>
      <c r="EI998" s="91"/>
      <c r="EJ998" s="91"/>
      <c r="EK998" s="91"/>
      <c r="EL998" s="91"/>
      <c r="EM998" s="91"/>
      <c r="EN998" s="91"/>
      <c r="EO998" s="91"/>
      <c r="EP998" s="91"/>
      <c r="EQ998" s="91"/>
      <c r="ER998" s="91"/>
      <c r="ES998" s="91"/>
      <c r="ET998" s="91"/>
      <c r="EU998" s="91"/>
      <c r="EV998" s="91"/>
      <c r="EW998" s="91"/>
      <c r="EX998" s="91"/>
      <c r="EY998" s="104"/>
      <c r="EZ998" s="104"/>
      <c r="FA998" s="104"/>
      <c r="FB998" s="104"/>
      <c r="FC998" s="104"/>
      <c r="FD998" s="104"/>
      <c r="FE998" s="104"/>
      <c r="FF998" s="105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</row>
    <row r="999" spans="1:208" ht="14.25" customHeight="1" x14ac:dyDescent="0.25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4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41"/>
      <c r="BE999" s="91"/>
      <c r="BF999" s="91"/>
      <c r="BG999" s="91"/>
      <c r="BH999" s="91"/>
      <c r="BI999" s="41"/>
      <c r="BJ999" s="91"/>
      <c r="BK999" s="91"/>
      <c r="BL999" s="91"/>
      <c r="BM999" s="91"/>
      <c r="BN999" s="91"/>
      <c r="BO999" s="91"/>
      <c r="BP999" s="91"/>
      <c r="BQ999" s="91"/>
      <c r="BR999" s="41"/>
      <c r="BS999" s="41"/>
      <c r="BT999" s="41"/>
      <c r="BU999" s="41"/>
      <c r="BV999" s="41"/>
      <c r="BW999" s="41"/>
      <c r="BX999" s="91"/>
      <c r="BY999" s="91"/>
      <c r="BZ999" s="91"/>
      <c r="CA999" s="91"/>
      <c r="CB999" s="41"/>
      <c r="CC999" s="91"/>
      <c r="CD999" s="91"/>
      <c r="CE999" s="91"/>
      <c r="CF999" s="91"/>
      <c r="CG999" s="41"/>
      <c r="CH999" s="41"/>
      <c r="CI999" s="41"/>
      <c r="CJ999" s="41"/>
      <c r="CK999" s="4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6"/>
      <c r="DB999" s="96"/>
      <c r="DC999" s="96"/>
      <c r="DD999" s="96"/>
      <c r="DE999" s="96"/>
      <c r="DF999" s="96"/>
      <c r="DG999" s="91"/>
      <c r="DH999" s="91"/>
      <c r="DI999" s="91"/>
      <c r="DJ999" s="91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1"/>
      <c r="DV999" s="91"/>
      <c r="DW999" s="91"/>
      <c r="DX999" s="91"/>
      <c r="DY999" s="91"/>
      <c r="DZ999" s="91"/>
      <c r="EA999" s="91"/>
      <c r="EB999" s="91"/>
      <c r="EC999" s="91"/>
      <c r="ED999" s="91"/>
      <c r="EE999" s="91"/>
      <c r="EF999" s="91"/>
      <c r="EG999" s="91"/>
      <c r="EH999" s="91"/>
      <c r="EI999" s="91"/>
      <c r="EJ999" s="91"/>
      <c r="EK999" s="91"/>
      <c r="EL999" s="91"/>
      <c r="EM999" s="91"/>
      <c r="EN999" s="91"/>
      <c r="EO999" s="91"/>
      <c r="EP999" s="91"/>
      <c r="EQ999" s="91"/>
      <c r="ER999" s="91"/>
      <c r="ES999" s="91"/>
      <c r="ET999" s="91"/>
      <c r="EU999" s="91"/>
      <c r="EV999" s="91"/>
      <c r="EW999" s="91"/>
      <c r="EX999" s="91"/>
      <c r="EY999" s="104"/>
      <c r="EZ999" s="104"/>
      <c r="FA999" s="104"/>
      <c r="FB999" s="104"/>
      <c r="FC999" s="104"/>
      <c r="FD999" s="104"/>
      <c r="FE999" s="104"/>
      <c r="FF999" s="105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</row>
    <row r="1000" spans="1:208" ht="14.25" customHeight="1" x14ac:dyDescent="0.25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4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41"/>
      <c r="BE1000" s="91"/>
      <c r="BF1000" s="91"/>
      <c r="BG1000" s="91"/>
      <c r="BH1000" s="91"/>
      <c r="BI1000" s="41"/>
      <c r="BJ1000" s="91"/>
      <c r="BK1000" s="91"/>
      <c r="BL1000" s="91"/>
      <c r="BM1000" s="91"/>
      <c r="BN1000" s="91"/>
      <c r="BO1000" s="91"/>
      <c r="BP1000" s="91"/>
      <c r="BQ1000" s="91"/>
      <c r="BR1000" s="41"/>
      <c r="BS1000" s="41"/>
      <c r="BT1000" s="41"/>
      <c r="BU1000" s="41"/>
      <c r="BV1000" s="41"/>
      <c r="BW1000" s="41"/>
      <c r="BX1000" s="91"/>
      <c r="BY1000" s="91"/>
      <c r="BZ1000" s="91"/>
      <c r="CA1000" s="91"/>
      <c r="CB1000" s="41"/>
      <c r="CC1000" s="91"/>
      <c r="CD1000" s="91"/>
      <c r="CE1000" s="91"/>
      <c r="CF1000" s="91"/>
      <c r="CG1000" s="41"/>
      <c r="CH1000" s="41"/>
      <c r="CI1000" s="41"/>
      <c r="CJ1000" s="41"/>
      <c r="CK1000" s="4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6"/>
      <c r="DB1000" s="96"/>
      <c r="DC1000" s="96"/>
      <c r="DD1000" s="96"/>
      <c r="DE1000" s="96"/>
      <c r="DF1000" s="96"/>
      <c r="DG1000" s="91"/>
      <c r="DH1000" s="91"/>
      <c r="DI1000" s="91"/>
      <c r="DJ1000" s="91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1"/>
      <c r="DV1000" s="91"/>
      <c r="DW1000" s="91"/>
      <c r="DX1000" s="91"/>
      <c r="DY1000" s="91"/>
      <c r="DZ1000" s="91"/>
      <c r="EA1000" s="91"/>
      <c r="EB1000" s="91"/>
      <c r="EC1000" s="91"/>
      <c r="ED1000" s="91"/>
      <c r="EE1000" s="91"/>
      <c r="EF1000" s="91"/>
      <c r="EG1000" s="91"/>
      <c r="EH1000" s="91"/>
      <c r="EI1000" s="91"/>
      <c r="EJ1000" s="91"/>
      <c r="EK1000" s="91"/>
      <c r="EL1000" s="91"/>
      <c r="EM1000" s="91"/>
      <c r="EN1000" s="91"/>
      <c r="EO1000" s="91"/>
      <c r="EP1000" s="91"/>
      <c r="EQ1000" s="91"/>
      <c r="ER1000" s="91"/>
      <c r="ES1000" s="91"/>
      <c r="ET1000" s="91"/>
      <c r="EU1000" s="91"/>
      <c r="EV1000" s="91"/>
      <c r="EW1000" s="91"/>
      <c r="EX1000" s="91"/>
      <c r="EY1000" s="162"/>
      <c r="EZ1000" s="162"/>
      <c r="FA1000" s="162"/>
      <c r="FB1000" s="162"/>
      <c r="FC1000" s="162"/>
      <c r="FD1000" s="162"/>
      <c r="FE1000" s="162"/>
      <c r="FF1000" s="163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</row>
  </sheetData>
  <mergeCells count="125"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625" defaultRowHeight="15" customHeight="1" x14ac:dyDescent="0.2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0" width="13.125" customWidth="1"/>
    <col min="11" max="11" width="23" customWidth="1"/>
    <col min="12" max="12" width="13.625" customWidth="1"/>
    <col min="13" max="13" width="12.5" customWidth="1"/>
    <col min="14" max="14" width="14.625" customWidth="1"/>
    <col min="15" max="15" width="13.125" customWidth="1"/>
    <col min="16" max="16" width="21.75" customWidth="1"/>
    <col min="17" max="17" width="13.625" customWidth="1"/>
    <col min="18" max="18" width="12.5" customWidth="1"/>
    <col min="19" max="19" width="13.125" customWidth="1"/>
    <col min="20" max="20" width="21.75" customWidth="1"/>
    <col min="21" max="21" width="13.625" customWidth="1"/>
    <col min="22" max="22" width="12.5" customWidth="1"/>
    <col min="23" max="23" width="13.125" customWidth="1"/>
    <col min="24" max="24" width="21.75" customWidth="1"/>
    <col min="25" max="25" width="13.625" customWidth="1"/>
    <col min="26" max="27" width="12.5" customWidth="1"/>
    <col min="28" max="28" width="14.625" customWidth="1"/>
    <col min="29" max="29" width="13.125" customWidth="1"/>
    <col min="30" max="30" width="19.75" customWidth="1"/>
    <col min="31" max="32" width="13.625" customWidth="1"/>
    <col min="33" max="33" width="13.125" customWidth="1"/>
    <col min="34" max="34" width="19.75" customWidth="1"/>
    <col min="35" max="36" width="13.625" customWidth="1"/>
    <col min="37" max="37" width="13.125" customWidth="1"/>
    <col min="38" max="38" width="19.75" customWidth="1"/>
    <col min="39" max="41" width="13.625" customWidth="1"/>
    <col min="42" max="42" width="15.625" customWidth="1"/>
    <col min="43" max="43" width="13.125" customWidth="1"/>
    <col min="44" max="44" width="19.75" customWidth="1"/>
    <col min="45" max="46" width="13.625" customWidth="1"/>
    <col min="47" max="47" width="13.125" customWidth="1"/>
    <col min="48" max="48" width="19.75" customWidth="1"/>
    <col min="49" max="50" width="13.625" customWidth="1"/>
    <col min="51" max="51" width="13.125" customWidth="1"/>
    <col min="52" max="52" width="19.75" customWidth="1"/>
    <col min="53" max="55" width="13.625" customWidth="1"/>
    <col min="56" max="56" width="15.625" customWidth="1"/>
    <col min="57" max="57" width="13.125" customWidth="1"/>
    <col min="58" max="58" width="19.75" customWidth="1"/>
    <col min="59" max="60" width="13.625" customWidth="1"/>
    <col min="61" max="61" width="15.625" customWidth="1"/>
    <col min="62" max="62" width="13.125" customWidth="1"/>
    <col min="63" max="63" width="19.125" customWidth="1"/>
    <col min="64" max="64" width="13.625" customWidth="1"/>
    <col min="65" max="65" width="11.5" customWidth="1"/>
    <col min="66" max="66" width="13.125" customWidth="1"/>
    <col min="67" max="67" width="14.125" customWidth="1"/>
    <col min="68" max="70" width="13.625" customWidth="1"/>
    <col min="71" max="71" width="16.375" customWidth="1"/>
    <col min="72" max="74" width="13.625" customWidth="1"/>
    <col min="75" max="75" width="15.625" customWidth="1"/>
    <col min="76" max="76" width="13.125" customWidth="1"/>
    <col min="77" max="77" width="14.125" customWidth="1"/>
    <col min="78" max="79" width="13.625" customWidth="1"/>
    <col min="80" max="80" width="15.625" customWidth="1"/>
    <col min="81" max="81" width="13.125" customWidth="1"/>
    <col min="82" max="82" width="14.125" customWidth="1"/>
    <col min="83" max="85" width="13.625" customWidth="1"/>
    <col min="86" max="86" width="15.875" customWidth="1"/>
    <col min="87" max="87" width="15.625" customWidth="1"/>
    <col min="88" max="89" width="13.625" customWidth="1"/>
    <col min="90" max="90" width="15.625" customWidth="1"/>
    <col min="91" max="91" width="13.125" customWidth="1"/>
    <col min="92" max="92" width="14.125" customWidth="1"/>
    <col min="93" max="93" width="13.625" customWidth="1"/>
    <col min="94" max="94" width="10" customWidth="1"/>
    <col min="95" max="95" width="15.625" customWidth="1"/>
    <col min="96" max="96" width="13.125" customWidth="1"/>
    <col min="97" max="97" width="14.125" customWidth="1"/>
    <col min="98" max="99" width="13.625" customWidth="1"/>
    <col min="100" max="100" width="15.625" customWidth="1"/>
    <col min="101" max="101" width="13.125" customWidth="1"/>
    <col min="102" max="102" width="14.125" customWidth="1"/>
    <col min="103" max="103" width="13.625" customWidth="1"/>
    <col min="104" max="104" width="12.25" customWidth="1"/>
    <col min="105" max="107" width="15.625" customWidth="1"/>
    <col min="108" max="108" width="11.875" customWidth="1"/>
    <col min="109" max="110" width="15.625" customWidth="1"/>
    <col min="111" max="111" width="13.125" customWidth="1"/>
    <col min="112" max="112" width="14.125" customWidth="1"/>
    <col min="113" max="113" width="13.625" customWidth="1"/>
    <col min="114" max="114" width="12.25" customWidth="1"/>
    <col min="115" max="117" width="15.625" customWidth="1"/>
    <col min="118" max="118" width="11.875" customWidth="1"/>
    <col min="119" max="121" width="15.625" customWidth="1"/>
    <col min="122" max="122" width="11.875" customWidth="1"/>
    <col min="123" max="124" width="15.625" customWidth="1"/>
    <col min="125" max="125" width="13.125" customWidth="1"/>
    <col min="126" max="126" width="14.125" customWidth="1"/>
    <col min="127" max="127" width="13.625" customWidth="1"/>
    <col min="128" max="132" width="12.25" customWidth="1"/>
    <col min="133" max="135" width="15.625" customWidth="1"/>
    <col min="136" max="140" width="11.875" customWidth="1"/>
    <col min="141" max="143" width="15.625" customWidth="1"/>
    <col min="144" max="144" width="11.875" customWidth="1"/>
    <col min="145" max="147" width="15.625" customWidth="1"/>
    <col min="148" max="152" width="11.875" customWidth="1"/>
    <col min="153" max="155" width="15.625" customWidth="1"/>
    <col min="156" max="160" width="11.875" customWidth="1"/>
    <col min="161" max="162" width="15.625" customWidth="1"/>
    <col min="163" max="164" width="13.625" customWidth="1"/>
    <col min="165" max="165" width="13.125" customWidth="1"/>
    <col min="166" max="166" width="14.125" customWidth="1"/>
    <col min="167" max="169" width="13.625" customWidth="1"/>
    <col min="170" max="170" width="15.625" customWidth="1"/>
    <col min="171" max="171" width="13.125" customWidth="1"/>
    <col min="172" max="172" width="14.125" customWidth="1"/>
    <col min="173" max="174" width="13.625" customWidth="1"/>
    <col min="175" max="175" width="13.125" customWidth="1"/>
    <col min="176" max="176" width="14.125" customWidth="1"/>
    <col min="177" max="179" width="13.625" customWidth="1"/>
    <col min="180" max="180" width="15.625" customWidth="1"/>
    <col min="181" max="181" width="13.125" customWidth="1"/>
    <col min="182" max="182" width="14.125" customWidth="1"/>
    <col min="183" max="184" width="13.625" customWidth="1"/>
    <col min="185" max="185" width="15.625" customWidth="1"/>
    <col min="186" max="186" width="13.125" customWidth="1"/>
    <col min="187" max="187" width="14.125" customWidth="1"/>
    <col min="188" max="189" width="13.625" customWidth="1"/>
    <col min="190" max="190" width="13.125" customWidth="1"/>
    <col min="191" max="191" width="14.125" customWidth="1"/>
    <col min="192" max="193" width="13.625" customWidth="1"/>
    <col min="194" max="194" width="13.125" customWidth="1"/>
    <col min="195" max="195" width="14.125" customWidth="1"/>
    <col min="196" max="198" width="13.625" customWidth="1"/>
    <col min="199" max="199" width="15.625" customWidth="1"/>
    <col min="200" max="208" width="13.625" customWidth="1"/>
  </cols>
  <sheetData>
    <row r="1" spans="1:208" ht="14.2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9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1"/>
      <c r="BE1" s="91"/>
      <c r="BF1" s="91"/>
      <c r="BG1" s="91"/>
      <c r="BH1" s="91"/>
      <c r="BI1" s="41"/>
      <c r="BJ1" s="91"/>
      <c r="BK1" s="91"/>
      <c r="BL1" s="91"/>
      <c r="BM1" s="91"/>
      <c r="BN1" s="91"/>
      <c r="BO1" s="91"/>
      <c r="BP1" s="91"/>
      <c r="BQ1" s="91"/>
      <c r="BR1" s="41"/>
      <c r="BS1" s="41"/>
      <c r="BT1" s="41"/>
      <c r="BU1" s="41"/>
      <c r="BV1" s="41"/>
      <c r="BW1" s="41"/>
      <c r="BX1" s="91"/>
      <c r="BY1" s="91"/>
      <c r="BZ1" s="91"/>
      <c r="CA1" s="91"/>
      <c r="CB1" s="41"/>
      <c r="CC1" s="93"/>
      <c r="CD1" s="93"/>
      <c r="CE1" s="93"/>
      <c r="CF1" s="93"/>
      <c r="CG1" s="164"/>
      <c r="CH1" s="164"/>
      <c r="CI1" s="165"/>
      <c r="CJ1" s="165"/>
      <c r="CK1" s="41"/>
      <c r="CL1" s="91"/>
      <c r="CM1" s="166"/>
      <c r="CN1" s="166"/>
      <c r="CO1" s="166"/>
      <c r="CP1" s="166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6"/>
      <c r="DB1" s="96"/>
      <c r="DC1" s="96"/>
      <c r="DD1" s="96"/>
      <c r="DE1" s="96"/>
      <c r="DF1" s="96"/>
      <c r="DG1" s="167"/>
      <c r="DH1" s="167"/>
      <c r="DI1" s="167"/>
      <c r="DJ1" s="167"/>
      <c r="DK1" s="168"/>
      <c r="DL1" s="168"/>
      <c r="DM1" s="168"/>
      <c r="DN1" s="168"/>
      <c r="DO1" s="97"/>
      <c r="DP1" s="97"/>
      <c r="DQ1" s="97"/>
      <c r="DR1" s="97"/>
      <c r="DS1" s="96"/>
      <c r="DT1" s="97"/>
      <c r="DU1" s="93"/>
      <c r="DV1" s="93"/>
      <c r="DW1" s="93"/>
      <c r="DX1" s="93"/>
      <c r="DY1" s="94"/>
      <c r="DZ1" s="94"/>
      <c r="EA1" s="94"/>
      <c r="EB1" s="94"/>
      <c r="EC1" s="169"/>
      <c r="ED1" s="169"/>
      <c r="EE1" s="169"/>
      <c r="EF1" s="169"/>
      <c r="EG1" s="170"/>
      <c r="EH1" s="170"/>
      <c r="EI1" s="170"/>
      <c r="EJ1" s="170"/>
      <c r="EK1" s="171"/>
      <c r="EL1" s="171"/>
      <c r="EM1" s="171"/>
      <c r="EN1" s="171"/>
      <c r="EO1" s="168"/>
      <c r="EP1" s="168"/>
      <c r="EQ1" s="168"/>
      <c r="ER1" s="168"/>
      <c r="ES1" s="97"/>
      <c r="ET1" s="97"/>
      <c r="EU1" s="97"/>
      <c r="EV1" s="97"/>
      <c r="EW1" s="96"/>
      <c r="EX1" s="96"/>
      <c r="EY1" s="99"/>
      <c r="EZ1" s="99"/>
      <c r="FA1" s="99"/>
      <c r="FB1" s="99"/>
      <c r="FC1" s="99"/>
      <c r="FD1" s="99"/>
      <c r="FE1" s="99"/>
      <c r="FF1" s="100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42"/>
      <c r="GZ1" s="42"/>
    </row>
    <row r="2" spans="1:208" ht="14.2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1"/>
      <c r="O2" s="41"/>
      <c r="P2" s="41" t="s">
        <v>81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4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41"/>
      <c r="BE2" s="91"/>
      <c r="BF2" s="91"/>
      <c r="BG2" s="91"/>
      <c r="BH2" s="91"/>
      <c r="BI2" s="41"/>
      <c r="BJ2" s="91"/>
      <c r="BK2" s="91"/>
      <c r="BL2" s="91"/>
      <c r="BM2" s="91"/>
      <c r="BN2" s="91"/>
      <c r="BO2" s="91"/>
      <c r="BP2" s="91"/>
      <c r="BQ2" s="91"/>
      <c r="BR2" s="41"/>
      <c r="BS2" s="41"/>
      <c r="BT2" s="41"/>
      <c r="BU2" s="41"/>
      <c r="BV2" s="41"/>
      <c r="BW2" s="41"/>
      <c r="BX2" s="91"/>
      <c r="BY2" s="91"/>
      <c r="BZ2" s="91"/>
      <c r="CA2" s="91"/>
      <c r="CB2" s="41"/>
      <c r="CC2" s="93"/>
      <c r="CD2" s="93"/>
      <c r="CE2" s="93"/>
      <c r="CF2" s="93"/>
      <c r="CG2" s="164"/>
      <c r="CH2" s="164"/>
      <c r="CI2" s="165"/>
      <c r="CJ2" s="165"/>
      <c r="CK2" s="41"/>
      <c r="CL2" s="91"/>
      <c r="CM2" s="166"/>
      <c r="CN2" s="166"/>
      <c r="CO2" s="166"/>
      <c r="CP2" s="166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102"/>
      <c r="DB2" s="102"/>
      <c r="DC2" s="102"/>
      <c r="DD2" s="102"/>
      <c r="DE2" s="102"/>
      <c r="DF2" s="96"/>
      <c r="DG2" s="167"/>
      <c r="DH2" s="167"/>
      <c r="DI2" s="167"/>
      <c r="DJ2" s="167"/>
      <c r="DK2" s="172"/>
      <c r="DL2" s="172"/>
      <c r="DM2" s="172"/>
      <c r="DN2" s="172"/>
      <c r="DO2" s="173"/>
      <c r="DP2" s="173"/>
      <c r="DQ2" s="173"/>
      <c r="DR2" s="173"/>
      <c r="DS2" s="102"/>
      <c r="DT2" s="97"/>
      <c r="DU2" s="93"/>
      <c r="DV2" s="93"/>
      <c r="DW2" s="93"/>
      <c r="DX2" s="93"/>
      <c r="DY2" s="94"/>
      <c r="DZ2" s="94"/>
      <c r="EA2" s="94"/>
      <c r="EB2" s="94"/>
      <c r="EC2" s="174"/>
      <c r="ED2" s="174"/>
      <c r="EE2" s="174"/>
      <c r="EF2" s="174"/>
      <c r="EG2" s="175"/>
      <c r="EH2" s="175"/>
      <c r="EI2" s="175"/>
      <c r="EJ2" s="175"/>
      <c r="EK2" s="176"/>
      <c r="EL2" s="176"/>
      <c r="EM2" s="176"/>
      <c r="EN2" s="176"/>
      <c r="EO2" s="172"/>
      <c r="EP2" s="172"/>
      <c r="EQ2" s="172"/>
      <c r="ER2" s="172"/>
      <c r="ES2" s="173"/>
      <c r="ET2" s="173"/>
      <c r="EU2" s="173"/>
      <c r="EV2" s="173"/>
      <c r="EW2" s="102"/>
      <c r="EX2" s="96"/>
      <c r="EY2" s="104"/>
      <c r="EZ2" s="104"/>
      <c r="FA2" s="104"/>
      <c r="FB2" s="104"/>
      <c r="FC2" s="104"/>
      <c r="FD2" s="104"/>
      <c r="FE2" s="104"/>
      <c r="FF2" s="105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42"/>
      <c r="GZ2" s="42"/>
    </row>
    <row r="3" spans="1:208" ht="15" customHeight="1" x14ac:dyDescent="0.25">
      <c r="A3" s="40"/>
      <c r="B3" s="272" t="str">
        <f>'Resumo do Contrato'!B3</f>
        <v>Contrato 32/2018</v>
      </c>
      <c r="C3" s="270"/>
      <c r="D3" s="273"/>
      <c r="E3" s="271" t="s">
        <v>82</v>
      </c>
      <c r="F3" s="270"/>
      <c r="G3" s="270"/>
      <c r="H3" s="270"/>
      <c r="I3" s="263" t="s">
        <v>66</v>
      </c>
      <c r="J3" s="271" t="s">
        <v>83</v>
      </c>
      <c r="K3" s="270"/>
      <c r="L3" s="270"/>
      <c r="M3" s="270"/>
      <c r="N3" s="263" t="s">
        <v>66</v>
      </c>
      <c r="O3" s="311" t="s">
        <v>84</v>
      </c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3"/>
      <c r="AB3" s="263" t="s">
        <v>66</v>
      </c>
      <c r="AC3" s="288" t="s">
        <v>85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90"/>
      <c r="AO3" s="106"/>
      <c r="AP3" s="263" t="s">
        <v>66</v>
      </c>
      <c r="AQ3" s="288" t="s">
        <v>86</v>
      </c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90"/>
      <c r="BC3" s="106"/>
      <c r="BD3" s="263" t="s">
        <v>66</v>
      </c>
      <c r="BE3" s="292" t="s">
        <v>87</v>
      </c>
      <c r="BF3" s="270"/>
      <c r="BG3" s="270"/>
      <c r="BH3" s="270"/>
      <c r="BI3" s="263" t="s">
        <v>66</v>
      </c>
      <c r="BJ3" s="293" t="s">
        <v>88</v>
      </c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3"/>
      <c r="BW3" s="263" t="s">
        <v>66</v>
      </c>
      <c r="BX3" s="292" t="s">
        <v>89</v>
      </c>
      <c r="BY3" s="270"/>
      <c r="BZ3" s="270"/>
      <c r="CA3" s="270"/>
      <c r="CB3" s="263" t="s">
        <v>66</v>
      </c>
      <c r="CC3" s="303" t="s">
        <v>90</v>
      </c>
      <c r="CD3" s="304"/>
      <c r="CE3" s="304"/>
      <c r="CF3" s="304"/>
      <c r="CG3" s="304"/>
      <c r="CH3" s="304"/>
      <c r="CI3" s="304"/>
      <c r="CJ3" s="304"/>
      <c r="CK3" s="305"/>
      <c r="CL3" s="263" t="s">
        <v>66</v>
      </c>
      <c r="CM3" s="294" t="s">
        <v>91</v>
      </c>
      <c r="CN3" s="270"/>
      <c r="CO3" s="270"/>
      <c r="CP3" s="270"/>
      <c r="CQ3" s="263" t="s">
        <v>66</v>
      </c>
      <c r="CR3" s="306" t="s">
        <v>92</v>
      </c>
      <c r="CS3" s="270"/>
      <c r="CT3" s="270"/>
      <c r="CU3" s="273"/>
      <c r="CV3" s="263" t="s">
        <v>66</v>
      </c>
      <c r="CW3" s="294" t="s">
        <v>93</v>
      </c>
      <c r="CX3" s="270"/>
      <c r="CY3" s="270"/>
      <c r="CZ3" s="270"/>
      <c r="DA3" s="270"/>
      <c r="DB3" s="270"/>
      <c r="DC3" s="270"/>
      <c r="DD3" s="270"/>
      <c r="DE3" s="273"/>
      <c r="DF3" s="263" t="s">
        <v>66</v>
      </c>
      <c r="DG3" s="294" t="s">
        <v>94</v>
      </c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3"/>
      <c r="DT3" s="263" t="s">
        <v>66</v>
      </c>
      <c r="DU3" s="294" t="s">
        <v>150</v>
      </c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3"/>
      <c r="EX3" s="263" t="s">
        <v>66</v>
      </c>
      <c r="EY3" s="104"/>
      <c r="EZ3" s="104"/>
      <c r="FA3" s="104"/>
      <c r="FB3" s="104"/>
      <c r="FC3" s="104"/>
      <c r="FD3" s="104"/>
      <c r="FE3" s="104"/>
      <c r="FF3" s="105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42"/>
      <c r="GZ3" s="42"/>
    </row>
    <row r="4" spans="1:208" ht="14.25" customHeight="1" x14ac:dyDescent="0.25">
      <c r="A4" s="40"/>
      <c r="B4" s="272" t="str">
        <f>'Resumo do Contrato'!D4</f>
        <v>10/09/2018 a 09/09/2019</v>
      </c>
      <c r="C4" s="270"/>
      <c r="D4" s="273"/>
      <c r="E4" s="271" t="s">
        <v>95</v>
      </c>
      <c r="F4" s="270"/>
      <c r="G4" s="270"/>
      <c r="H4" s="270"/>
      <c r="I4" s="264"/>
      <c r="J4" s="271" t="s">
        <v>96</v>
      </c>
      <c r="K4" s="270"/>
      <c r="L4" s="270"/>
      <c r="M4" s="270"/>
      <c r="N4" s="264"/>
      <c r="O4" s="293" t="s">
        <v>97</v>
      </c>
      <c r="P4" s="270"/>
      <c r="Q4" s="270"/>
      <c r="R4" s="273"/>
      <c r="S4" s="293" t="s">
        <v>98</v>
      </c>
      <c r="T4" s="270"/>
      <c r="U4" s="270"/>
      <c r="V4" s="268"/>
      <c r="W4" s="310" t="s">
        <v>96</v>
      </c>
      <c r="X4" s="270"/>
      <c r="Y4" s="270"/>
      <c r="Z4" s="270"/>
      <c r="AA4" s="273"/>
      <c r="AB4" s="264"/>
      <c r="AC4" s="288" t="s">
        <v>99</v>
      </c>
      <c r="AD4" s="289"/>
      <c r="AE4" s="289"/>
      <c r="AF4" s="290"/>
      <c r="AG4" s="291" t="s">
        <v>100</v>
      </c>
      <c r="AH4" s="289"/>
      <c r="AI4" s="289"/>
      <c r="AJ4" s="290"/>
      <c r="AK4" s="288" t="s">
        <v>101</v>
      </c>
      <c r="AL4" s="289"/>
      <c r="AM4" s="289"/>
      <c r="AN4" s="290"/>
      <c r="AO4" s="106"/>
      <c r="AP4" s="264"/>
      <c r="AQ4" s="288" t="s">
        <v>99</v>
      </c>
      <c r="AR4" s="289"/>
      <c r="AS4" s="289"/>
      <c r="AT4" s="290"/>
      <c r="AU4" s="291" t="s">
        <v>100</v>
      </c>
      <c r="AV4" s="289"/>
      <c r="AW4" s="289"/>
      <c r="AX4" s="290"/>
      <c r="AY4" s="288" t="s">
        <v>101</v>
      </c>
      <c r="AZ4" s="289"/>
      <c r="BA4" s="289"/>
      <c r="BB4" s="290"/>
      <c r="BC4" s="106"/>
      <c r="BD4" s="264"/>
      <c r="BE4" s="292" t="s">
        <v>102</v>
      </c>
      <c r="BF4" s="270"/>
      <c r="BG4" s="270"/>
      <c r="BH4" s="270"/>
      <c r="BI4" s="264"/>
      <c r="BJ4" s="293" t="s">
        <v>103</v>
      </c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3"/>
      <c r="BW4" s="264"/>
      <c r="BX4" s="292" t="s">
        <v>104</v>
      </c>
      <c r="BY4" s="270"/>
      <c r="BZ4" s="270"/>
      <c r="CA4" s="270"/>
      <c r="CB4" s="264"/>
      <c r="CC4" s="293" t="s">
        <v>105</v>
      </c>
      <c r="CD4" s="270"/>
      <c r="CE4" s="270"/>
      <c r="CF4" s="270"/>
      <c r="CG4" s="270"/>
      <c r="CH4" s="270"/>
      <c r="CI4" s="270"/>
      <c r="CJ4" s="270"/>
      <c r="CK4" s="307"/>
      <c r="CL4" s="264"/>
      <c r="CM4" s="294" t="s">
        <v>106</v>
      </c>
      <c r="CN4" s="270"/>
      <c r="CO4" s="270"/>
      <c r="CP4" s="270"/>
      <c r="CQ4" s="264"/>
      <c r="CR4" s="306" t="s">
        <v>107</v>
      </c>
      <c r="CS4" s="270"/>
      <c r="CT4" s="270"/>
      <c r="CU4" s="273"/>
      <c r="CV4" s="264"/>
      <c r="CW4" s="294" t="s">
        <v>108</v>
      </c>
      <c r="CX4" s="270"/>
      <c r="CY4" s="270"/>
      <c r="CZ4" s="270"/>
      <c r="DA4" s="270"/>
      <c r="DB4" s="270"/>
      <c r="DC4" s="270"/>
      <c r="DD4" s="270"/>
      <c r="DE4" s="273"/>
      <c r="DF4" s="264"/>
      <c r="DG4" s="308" t="s">
        <v>109</v>
      </c>
      <c r="DH4" s="270"/>
      <c r="DI4" s="270"/>
      <c r="DJ4" s="273"/>
      <c r="DK4" s="308" t="s">
        <v>110</v>
      </c>
      <c r="DL4" s="270"/>
      <c r="DM4" s="270"/>
      <c r="DN4" s="273"/>
      <c r="DO4" s="308" t="s">
        <v>110</v>
      </c>
      <c r="DP4" s="270"/>
      <c r="DQ4" s="270"/>
      <c r="DR4" s="273"/>
      <c r="DS4" s="108"/>
      <c r="DT4" s="264"/>
      <c r="DU4" s="308" t="s">
        <v>151</v>
      </c>
      <c r="DV4" s="270"/>
      <c r="DW4" s="270"/>
      <c r="DX4" s="273"/>
      <c r="DY4" s="308" t="s">
        <v>151</v>
      </c>
      <c r="DZ4" s="270"/>
      <c r="EA4" s="270"/>
      <c r="EB4" s="273"/>
      <c r="EC4" s="308" t="s">
        <v>152</v>
      </c>
      <c r="ED4" s="270"/>
      <c r="EE4" s="270"/>
      <c r="EF4" s="273"/>
      <c r="EG4" s="308" t="s">
        <v>152</v>
      </c>
      <c r="EH4" s="270"/>
      <c r="EI4" s="270"/>
      <c r="EJ4" s="273"/>
      <c r="EK4" s="308" t="s">
        <v>153</v>
      </c>
      <c r="EL4" s="270"/>
      <c r="EM4" s="270"/>
      <c r="EN4" s="273"/>
      <c r="EO4" s="308" t="s">
        <v>154</v>
      </c>
      <c r="EP4" s="270"/>
      <c r="EQ4" s="270"/>
      <c r="ER4" s="273"/>
      <c r="ES4" s="308" t="s">
        <v>154</v>
      </c>
      <c r="ET4" s="270"/>
      <c r="EU4" s="270"/>
      <c r="EV4" s="273"/>
      <c r="EW4" s="108"/>
      <c r="EX4" s="264"/>
      <c r="EY4" s="104"/>
      <c r="EZ4" s="104"/>
      <c r="FA4" s="104"/>
      <c r="FB4" s="104"/>
      <c r="FC4" s="104"/>
      <c r="FD4" s="104"/>
      <c r="FE4" s="104"/>
      <c r="FF4" s="105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42"/>
      <c r="GZ4" s="42"/>
    </row>
    <row r="5" spans="1:208" ht="14.25" customHeight="1" x14ac:dyDescent="0.25">
      <c r="A5" s="40"/>
      <c r="B5" s="272"/>
      <c r="C5" s="270"/>
      <c r="D5" s="273"/>
      <c r="E5" s="271"/>
      <c r="F5" s="270"/>
      <c r="G5" s="270"/>
      <c r="H5" s="270"/>
      <c r="I5" s="264"/>
      <c r="J5" s="271"/>
      <c r="K5" s="270"/>
      <c r="L5" s="270"/>
      <c r="M5" s="270"/>
      <c r="N5" s="264"/>
      <c r="O5" s="293"/>
      <c r="P5" s="270"/>
      <c r="Q5" s="270"/>
      <c r="R5" s="273"/>
      <c r="S5" s="309"/>
      <c r="T5" s="270"/>
      <c r="U5" s="270"/>
      <c r="V5" s="268"/>
      <c r="W5" s="309"/>
      <c r="X5" s="270"/>
      <c r="Y5" s="270"/>
      <c r="Z5" s="270"/>
      <c r="AA5" s="109"/>
      <c r="AB5" s="264"/>
      <c r="AC5" s="288"/>
      <c r="AD5" s="289"/>
      <c r="AE5" s="289"/>
      <c r="AF5" s="290"/>
      <c r="AG5" s="291"/>
      <c r="AH5" s="289"/>
      <c r="AI5" s="289"/>
      <c r="AJ5" s="290"/>
      <c r="AK5" s="288"/>
      <c r="AL5" s="289"/>
      <c r="AM5" s="289"/>
      <c r="AN5" s="290"/>
      <c r="AO5" s="106"/>
      <c r="AP5" s="264"/>
      <c r="AQ5" s="288"/>
      <c r="AR5" s="289"/>
      <c r="AS5" s="289"/>
      <c r="AT5" s="290"/>
      <c r="AU5" s="291"/>
      <c r="AV5" s="289"/>
      <c r="AW5" s="289"/>
      <c r="AX5" s="290"/>
      <c r="AY5" s="288"/>
      <c r="AZ5" s="289"/>
      <c r="BA5" s="289"/>
      <c r="BB5" s="290"/>
      <c r="BC5" s="106"/>
      <c r="BD5" s="264"/>
      <c r="BE5" s="292"/>
      <c r="BF5" s="270"/>
      <c r="BG5" s="270"/>
      <c r="BH5" s="270"/>
      <c r="BI5" s="264"/>
      <c r="BJ5" s="293" t="s">
        <v>111</v>
      </c>
      <c r="BK5" s="270"/>
      <c r="BL5" s="270"/>
      <c r="BM5" s="273"/>
      <c r="BN5" s="294" t="s">
        <v>112</v>
      </c>
      <c r="BO5" s="270"/>
      <c r="BP5" s="270"/>
      <c r="BQ5" s="273"/>
      <c r="BR5" s="294" t="s">
        <v>113</v>
      </c>
      <c r="BS5" s="270"/>
      <c r="BT5" s="270"/>
      <c r="BU5" s="273"/>
      <c r="BV5" s="108"/>
      <c r="BW5" s="264"/>
      <c r="BX5" s="292"/>
      <c r="BY5" s="270"/>
      <c r="BZ5" s="270"/>
      <c r="CA5" s="270"/>
      <c r="CB5" s="264"/>
      <c r="CC5" s="310" t="s">
        <v>114</v>
      </c>
      <c r="CD5" s="270"/>
      <c r="CE5" s="270"/>
      <c r="CF5" s="273"/>
      <c r="CG5" s="294" t="s">
        <v>115</v>
      </c>
      <c r="CH5" s="270"/>
      <c r="CI5" s="270"/>
      <c r="CJ5" s="273"/>
      <c r="CK5" s="107"/>
      <c r="CL5" s="264"/>
      <c r="CM5" s="294"/>
      <c r="CN5" s="270"/>
      <c r="CO5" s="270"/>
      <c r="CP5" s="270"/>
      <c r="CQ5" s="264"/>
      <c r="CR5" s="306"/>
      <c r="CS5" s="270"/>
      <c r="CT5" s="270"/>
      <c r="CU5" s="273"/>
      <c r="CV5" s="264"/>
      <c r="CW5" s="294" t="s">
        <v>116</v>
      </c>
      <c r="CX5" s="270"/>
      <c r="CY5" s="270"/>
      <c r="CZ5" s="273"/>
      <c r="DA5" s="294" t="s">
        <v>117</v>
      </c>
      <c r="DB5" s="270"/>
      <c r="DC5" s="270"/>
      <c r="DD5" s="273"/>
      <c r="DE5" s="110"/>
      <c r="DF5" s="264"/>
      <c r="DG5" s="294" t="s">
        <v>118</v>
      </c>
      <c r="DH5" s="270"/>
      <c r="DI5" s="270"/>
      <c r="DJ5" s="273"/>
      <c r="DK5" s="294" t="s">
        <v>119</v>
      </c>
      <c r="DL5" s="270"/>
      <c r="DM5" s="270"/>
      <c r="DN5" s="273"/>
      <c r="DO5" s="294" t="s">
        <v>120</v>
      </c>
      <c r="DP5" s="270"/>
      <c r="DQ5" s="270"/>
      <c r="DR5" s="273"/>
      <c r="DS5" s="110"/>
      <c r="DT5" s="264"/>
      <c r="DU5" s="294" t="s">
        <v>155</v>
      </c>
      <c r="DV5" s="270"/>
      <c r="DW5" s="270"/>
      <c r="DX5" s="273"/>
      <c r="DY5" s="294" t="s">
        <v>156</v>
      </c>
      <c r="DZ5" s="270"/>
      <c r="EA5" s="270"/>
      <c r="EB5" s="273"/>
      <c r="EC5" s="294" t="s">
        <v>157</v>
      </c>
      <c r="ED5" s="270"/>
      <c r="EE5" s="270"/>
      <c r="EF5" s="273"/>
      <c r="EG5" s="294" t="s">
        <v>158</v>
      </c>
      <c r="EH5" s="270"/>
      <c r="EI5" s="270"/>
      <c r="EJ5" s="273"/>
      <c r="EK5" s="294" t="s">
        <v>159</v>
      </c>
      <c r="EL5" s="270"/>
      <c r="EM5" s="270"/>
      <c r="EN5" s="273"/>
      <c r="EO5" s="294" t="s">
        <v>160</v>
      </c>
      <c r="EP5" s="270"/>
      <c r="EQ5" s="270"/>
      <c r="ER5" s="273"/>
      <c r="ES5" s="294" t="s">
        <v>161</v>
      </c>
      <c r="ET5" s="270"/>
      <c r="EU5" s="270"/>
      <c r="EV5" s="273"/>
      <c r="EW5" s="110"/>
      <c r="EX5" s="264"/>
      <c r="EY5" s="104"/>
      <c r="EZ5" s="104"/>
      <c r="FA5" s="104"/>
      <c r="FB5" s="104"/>
      <c r="FC5" s="104"/>
      <c r="FD5" s="104"/>
      <c r="FE5" s="104"/>
      <c r="FF5" s="105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42"/>
      <c r="GZ5" s="42"/>
    </row>
    <row r="6" spans="1:208" ht="30" customHeight="1" x14ac:dyDescent="0.25">
      <c r="A6" s="40"/>
      <c r="B6" s="274"/>
      <c r="C6" s="43" t="s">
        <v>67</v>
      </c>
      <c r="D6" s="44" t="s">
        <v>68</v>
      </c>
      <c r="E6" s="45" t="s">
        <v>69</v>
      </c>
      <c r="F6" s="43" t="s">
        <v>70</v>
      </c>
      <c r="G6" s="43" t="s">
        <v>71</v>
      </c>
      <c r="H6" s="46" t="s">
        <v>72</v>
      </c>
      <c r="I6" s="265"/>
      <c r="J6" s="45" t="s">
        <v>69</v>
      </c>
      <c r="K6" s="43" t="s">
        <v>70</v>
      </c>
      <c r="L6" s="43" t="s">
        <v>71</v>
      </c>
      <c r="M6" s="46" t="s">
        <v>72</v>
      </c>
      <c r="N6" s="265"/>
      <c r="O6" s="111" t="s">
        <v>69</v>
      </c>
      <c r="P6" s="43" t="s">
        <v>70</v>
      </c>
      <c r="Q6" s="43" t="s">
        <v>71</v>
      </c>
      <c r="R6" s="112" t="s">
        <v>121</v>
      </c>
      <c r="S6" s="111" t="s">
        <v>69</v>
      </c>
      <c r="T6" s="43" t="s">
        <v>70</v>
      </c>
      <c r="U6" s="43" t="s">
        <v>71</v>
      </c>
      <c r="V6" s="112" t="s">
        <v>121</v>
      </c>
      <c r="W6" s="111" t="s">
        <v>69</v>
      </c>
      <c r="X6" s="43" t="s">
        <v>70</v>
      </c>
      <c r="Y6" s="43" t="s">
        <v>71</v>
      </c>
      <c r="Z6" s="112" t="s">
        <v>121</v>
      </c>
      <c r="AA6" s="46" t="s">
        <v>72</v>
      </c>
      <c r="AB6" s="265"/>
      <c r="AC6" s="45" t="s">
        <v>69</v>
      </c>
      <c r="AD6" s="43" t="s">
        <v>70</v>
      </c>
      <c r="AE6" s="43" t="s">
        <v>71</v>
      </c>
      <c r="AF6" s="112" t="s">
        <v>121</v>
      </c>
      <c r="AG6" s="45" t="s">
        <v>69</v>
      </c>
      <c r="AH6" s="43" t="s">
        <v>70</v>
      </c>
      <c r="AI6" s="43" t="s">
        <v>71</v>
      </c>
      <c r="AJ6" s="112" t="s">
        <v>121</v>
      </c>
      <c r="AK6" s="45" t="s">
        <v>69</v>
      </c>
      <c r="AL6" s="43" t="s">
        <v>70</v>
      </c>
      <c r="AM6" s="43" t="s">
        <v>71</v>
      </c>
      <c r="AN6" s="112" t="s">
        <v>121</v>
      </c>
      <c r="AO6" s="112" t="s">
        <v>72</v>
      </c>
      <c r="AP6" s="265"/>
      <c r="AQ6" s="45" t="s">
        <v>69</v>
      </c>
      <c r="AR6" s="43" t="s">
        <v>70</v>
      </c>
      <c r="AS6" s="43" t="s">
        <v>71</v>
      </c>
      <c r="AT6" s="112" t="s">
        <v>121</v>
      </c>
      <c r="AU6" s="45" t="s">
        <v>69</v>
      </c>
      <c r="AV6" s="43" t="s">
        <v>70</v>
      </c>
      <c r="AW6" s="43" t="s">
        <v>71</v>
      </c>
      <c r="AX6" s="112" t="s">
        <v>121</v>
      </c>
      <c r="AY6" s="45" t="s">
        <v>69</v>
      </c>
      <c r="AZ6" s="43" t="s">
        <v>70</v>
      </c>
      <c r="BA6" s="43" t="s">
        <v>71</v>
      </c>
      <c r="BB6" s="112" t="s">
        <v>121</v>
      </c>
      <c r="BC6" s="112" t="s">
        <v>72</v>
      </c>
      <c r="BD6" s="265"/>
      <c r="BE6" s="45" t="s">
        <v>69</v>
      </c>
      <c r="BF6" s="43" t="s">
        <v>70</v>
      </c>
      <c r="BG6" s="43" t="s">
        <v>71</v>
      </c>
      <c r="BH6" s="46" t="s">
        <v>72</v>
      </c>
      <c r="BI6" s="265"/>
      <c r="BJ6" s="111" t="s">
        <v>69</v>
      </c>
      <c r="BK6" s="43" t="s">
        <v>70</v>
      </c>
      <c r="BL6" s="43" t="s">
        <v>71</v>
      </c>
      <c r="BM6" s="112" t="s">
        <v>122</v>
      </c>
      <c r="BN6" s="45" t="s">
        <v>69</v>
      </c>
      <c r="BO6" s="43" t="s">
        <v>70</v>
      </c>
      <c r="BP6" s="43" t="s">
        <v>71</v>
      </c>
      <c r="BQ6" s="112" t="s">
        <v>122</v>
      </c>
      <c r="BR6" s="45" t="s">
        <v>69</v>
      </c>
      <c r="BS6" s="43" t="s">
        <v>70</v>
      </c>
      <c r="BT6" s="43" t="s">
        <v>71</v>
      </c>
      <c r="BU6" s="112" t="s">
        <v>122</v>
      </c>
      <c r="BV6" s="113" t="s">
        <v>72</v>
      </c>
      <c r="BW6" s="265"/>
      <c r="BX6" s="45" t="s">
        <v>69</v>
      </c>
      <c r="BY6" s="43" t="s">
        <v>70</v>
      </c>
      <c r="BZ6" s="43" t="s">
        <v>71</v>
      </c>
      <c r="CA6" s="46" t="s">
        <v>72</v>
      </c>
      <c r="CB6" s="265"/>
      <c r="CC6" s="111" t="s">
        <v>69</v>
      </c>
      <c r="CD6" s="43" t="s">
        <v>70</v>
      </c>
      <c r="CE6" s="43" t="s">
        <v>71</v>
      </c>
      <c r="CF6" s="46" t="s">
        <v>122</v>
      </c>
      <c r="CG6" s="111" t="s">
        <v>69</v>
      </c>
      <c r="CH6" s="43" t="s">
        <v>70</v>
      </c>
      <c r="CI6" s="43" t="s">
        <v>71</v>
      </c>
      <c r="CJ6" s="112" t="s">
        <v>122</v>
      </c>
      <c r="CK6" s="114" t="s">
        <v>72</v>
      </c>
      <c r="CL6" s="265"/>
      <c r="CM6" s="45" t="s">
        <v>69</v>
      </c>
      <c r="CN6" s="43" t="s">
        <v>70</v>
      </c>
      <c r="CO6" s="43" t="s">
        <v>71</v>
      </c>
      <c r="CP6" s="46" t="s">
        <v>72</v>
      </c>
      <c r="CQ6" s="265"/>
      <c r="CR6" s="45" t="s">
        <v>69</v>
      </c>
      <c r="CS6" s="43" t="s">
        <v>70</v>
      </c>
      <c r="CT6" s="43" t="s">
        <v>71</v>
      </c>
      <c r="CU6" s="46" t="s">
        <v>72</v>
      </c>
      <c r="CV6" s="265"/>
      <c r="CW6" s="45" t="s">
        <v>69</v>
      </c>
      <c r="CX6" s="43" t="s">
        <v>70</v>
      </c>
      <c r="CY6" s="43" t="s">
        <v>71</v>
      </c>
      <c r="CZ6" s="115" t="s">
        <v>122</v>
      </c>
      <c r="DA6" s="116" t="s">
        <v>69</v>
      </c>
      <c r="DB6" s="117" t="s">
        <v>70</v>
      </c>
      <c r="DC6" s="117" t="s">
        <v>71</v>
      </c>
      <c r="DD6" s="112" t="s">
        <v>122</v>
      </c>
      <c r="DE6" s="114" t="s">
        <v>122</v>
      </c>
      <c r="DF6" s="265"/>
      <c r="DG6" s="45" t="s">
        <v>69</v>
      </c>
      <c r="DH6" s="43" t="s">
        <v>70</v>
      </c>
      <c r="DI6" s="43" t="s">
        <v>71</v>
      </c>
      <c r="DJ6" s="115" t="s">
        <v>122</v>
      </c>
      <c r="DK6" s="116" t="s">
        <v>69</v>
      </c>
      <c r="DL6" s="117" t="s">
        <v>70</v>
      </c>
      <c r="DM6" s="117" t="s">
        <v>71</v>
      </c>
      <c r="DN6" s="112" t="s">
        <v>122</v>
      </c>
      <c r="DO6" s="116" t="s">
        <v>69</v>
      </c>
      <c r="DP6" s="117" t="s">
        <v>70</v>
      </c>
      <c r="DQ6" s="117" t="s">
        <v>71</v>
      </c>
      <c r="DR6" s="112" t="s">
        <v>122</v>
      </c>
      <c r="DS6" s="114" t="s">
        <v>72</v>
      </c>
      <c r="DT6" s="265"/>
      <c r="DU6" s="45" t="s">
        <v>69</v>
      </c>
      <c r="DV6" s="43" t="s">
        <v>70</v>
      </c>
      <c r="DW6" s="43" t="s">
        <v>71</v>
      </c>
      <c r="DX6" s="115" t="s">
        <v>122</v>
      </c>
      <c r="DY6" s="45" t="s">
        <v>69</v>
      </c>
      <c r="DZ6" s="43" t="s">
        <v>70</v>
      </c>
      <c r="EA6" s="43" t="s">
        <v>71</v>
      </c>
      <c r="EB6" s="115" t="s">
        <v>122</v>
      </c>
      <c r="EC6" s="116" t="s">
        <v>69</v>
      </c>
      <c r="ED6" s="117" t="s">
        <v>70</v>
      </c>
      <c r="EE6" s="117" t="s">
        <v>71</v>
      </c>
      <c r="EF6" s="112" t="s">
        <v>122</v>
      </c>
      <c r="EG6" s="116" t="s">
        <v>69</v>
      </c>
      <c r="EH6" s="117" t="s">
        <v>70</v>
      </c>
      <c r="EI6" s="117" t="s">
        <v>71</v>
      </c>
      <c r="EJ6" s="112" t="s">
        <v>122</v>
      </c>
      <c r="EK6" s="116" t="s">
        <v>69</v>
      </c>
      <c r="EL6" s="117" t="s">
        <v>70</v>
      </c>
      <c r="EM6" s="117" t="s">
        <v>71</v>
      </c>
      <c r="EN6" s="112" t="s">
        <v>122</v>
      </c>
      <c r="EO6" s="116" t="s">
        <v>69</v>
      </c>
      <c r="EP6" s="117" t="s">
        <v>70</v>
      </c>
      <c r="EQ6" s="117" t="s">
        <v>71</v>
      </c>
      <c r="ER6" s="112" t="s">
        <v>122</v>
      </c>
      <c r="ES6" s="116" t="s">
        <v>69</v>
      </c>
      <c r="ET6" s="117" t="s">
        <v>70</v>
      </c>
      <c r="EU6" s="117" t="s">
        <v>71</v>
      </c>
      <c r="EV6" s="112" t="s">
        <v>122</v>
      </c>
      <c r="EW6" s="114" t="s">
        <v>72</v>
      </c>
      <c r="EX6" s="265"/>
      <c r="EY6" s="104"/>
      <c r="EZ6" s="104"/>
      <c r="FA6" s="104"/>
      <c r="FB6" s="104"/>
      <c r="FC6" s="104"/>
      <c r="FD6" s="104"/>
      <c r="FE6" s="104"/>
      <c r="FF6" s="105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42"/>
      <c r="GZ6" s="42"/>
    </row>
    <row r="7" spans="1:208" ht="14.25" customHeight="1" x14ac:dyDescent="0.25">
      <c r="A7" s="47"/>
      <c r="B7" s="275"/>
      <c r="C7" s="48">
        <f>D7/12</f>
        <v>30319.41</v>
      </c>
      <c r="D7" s="49">
        <f>'Resumo por item'!G13</f>
        <v>363832.92</v>
      </c>
      <c r="E7" s="50">
        <f>F7/12</f>
        <v>53362.01</v>
      </c>
      <c r="F7" s="51">
        <v>640344.12</v>
      </c>
      <c r="G7" s="51">
        <f>E7-C7</f>
        <v>23042.600000000002</v>
      </c>
      <c r="H7" s="52">
        <f t="shared" ref="H7:I7" si="0">F22</f>
        <v>60666.400000000009</v>
      </c>
      <c r="I7" s="53">
        <f t="shared" si="0"/>
        <v>610010.92000000004</v>
      </c>
      <c r="J7" s="50">
        <f>K7/12</f>
        <v>56611.78</v>
      </c>
      <c r="K7" s="51">
        <v>679341.36</v>
      </c>
      <c r="L7" s="51">
        <f>J7-E7</f>
        <v>3249.7699999999968</v>
      </c>
      <c r="M7" s="52">
        <f>K22</f>
        <v>25239.880333333331</v>
      </c>
      <c r="N7" s="53">
        <f>M7+I7</f>
        <v>635250.80033333332</v>
      </c>
      <c r="O7" s="118">
        <f>P7/12</f>
        <v>56916.54</v>
      </c>
      <c r="P7" s="51">
        <v>682998.48</v>
      </c>
      <c r="Q7" s="51">
        <f>O7-C7</f>
        <v>26597.13</v>
      </c>
      <c r="R7" s="119">
        <f>P22</f>
        <v>44551.320000000007</v>
      </c>
      <c r="S7" s="118">
        <f>T7/12</f>
        <v>56916.54</v>
      </c>
      <c r="T7" s="51">
        <v>682998.48</v>
      </c>
      <c r="U7" s="51">
        <f>S7-E7</f>
        <v>3554.5299999999988</v>
      </c>
      <c r="V7" s="119">
        <f>T22</f>
        <v>829.39033333333305</v>
      </c>
      <c r="W7" s="118">
        <f>X7/12</f>
        <v>56916.54</v>
      </c>
      <c r="X7" s="51">
        <v>682998.48</v>
      </c>
      <c r="Y7" s="51">
        <f>W7-J7</f>
        <v>304.76000000000204</v>
      </c>
      <c r="Z7" s="119">
        <f>X22</f>
        <v>2366.9693333333489</v>
      </c>
      <c r="AA7" s="52">
        <f>R7+V7+Z7</f>
        <v>47747.679666666692</v>
      </c>
      <c r="AB7" s="53">
        <f>AA7+N7</f>
        <v>682998.48</v>
      </c>
      <c r="AC7" s="50">
        <f>AD7/12</f>
        <v>56956.609999999993</v>
      </c>
      <c r="AD7" s="51">
        <v>683479.32</v>
      </c>
      <c r="AE7" s="51">
        <f>AC7-O7</f>
        <v>40.069999999992433</v>
      </c>
      <c r="AF7" s="119">
        <f>AD22</f>
        <v>80.139999999984866</v>
      </c>
      <c r="AG7" s="50">
        <f>AH7/12</f>
        <v>56956.609999999993</v>
      </c>
      <c r="AH7" s="51">
        <v>683479.32</v>
      </c>
      <c r="AI7" s="51">
        <f>AG7-S7</f>
        <v>40.069999999992433</v>
      </c>
      <c r="AJ7" s="119">
        <f>AH22</f>
        <v>9.349666666664902</v>
      </c>
      <c r="AK7" s="50">
        <f>AL7/12</f>
        <v>56956.609999999993</v>
      </c>
      <c r="AL7" s="51">
        <v>683479.32</v>
      </c>
      <c r="AM7" s="51">
        <f>AK7-W7</f>
        <v>40.069999999992433</v>
      </c>
      <c r="AN7" s="119">
        <f>AL22</f>
        <v>311.21033333327455</v>
      </c>
      <c r="AO7" s="120">
        <f>AN7+AJ7+AF7</f>
        <v>400.69999999992433</v>
      </c>
      <c r="AP7" s="53">
        <f>AO7+AB7</f>
        <v>683399.17999999993</v>
      </c>
      <c r="AQ7" s="50">
        <f>AR7/12</f>
        <v>56987.18</v>
      </c>
      <c r="AR7" s="51">
        <v>683846.16</v>
      </c>
      <c r="AS7" s="51">
        <f>AQ7-AC7</f>
        <v>30.570000000006985</v>
      </c>
      <c r="AT7" s="119">
        <f>AR22</f>
        <v>61.14000000001397</v>
      </c>
      <c r="AU7" s="50">
        <f>AV7/12</f>
        <v>56987.18</v>
      </c>
      <c r="AV7" s="51">
        <v>683846.16</v>
      </c>
      <c r="AW7" s="51">
        <f>AU7-AG7</f>
        <v>30.570000000006985</v>
      </c>
      <c r="AX7" s="119">
        <f>AV22</f>
        <v>8.1520000000018626</v>
      </c>
      <c r="AY7" s="50">
        <f>AZ7/12</f>
        <v>56987.18</v>
      </c>
      <c r="AZ7" s="51">
        <v>683846.16</v>
      </c>
      <c r="BA7" s="51">
        <f>AY7-AK7</f>
        <v>30.570000000006985</v>
      </c>
      <c r="BB7" s="119">
        <f>AZ22</f>
        <v>237.42700000005425</v>
      </c>
      <c r="BC7" s="120">
        <f>BB7+AX7+AT7</f>
        <v>306.71900000007008</v>
      </c>
      <c r="BD7" s="53">
        <f>BC7+AP7</f>
        <v>683705.89899999998</v>
      </c>
      <c r="BE7" s="50">
        <f>BF7/12</f>
        <v>56987.18</v>
      </c>
      <c r="BF7" s="51">
        <v>683846.16</v>
      </c>
      <c r="BG7" s="51"/>
      <c r="BH7" s="52">
        <f>BG22</f>
        <v>683846.16000000015</v>
      </c>
      <c r="BI7" s="53">
        <f>BH7+BD7</f>
        <v>1367552.0590000001</v>
      </c>
      <c r="BJ7" s="118" t="e">
        <f>BK7/12</f>
        <v>#REF!</v>
      </c>
      <c r="BK7" s="51" t="e">
        <f>#REF!</f>
        <v>#REF!</v>
      </c>
      <c r="BL7" s="51" t="e">
        <f>BJ7-AY7</f>
        <v>#REF!</v>
      </c>
      <c r="BM7" s="119">
        <f>BK22</f>
        <v>1309.42</v>
      </c>
      <c r="BN7" s="50">
        <f>BO7/12</f>
        <v>58574.01</v>
      </c>
      <c r="BO7" s="51">
        <v>702888.12</v>
      </c>
      <c r="BP7" s="51">
        <f>BN7-AY7</f>
        <v>1586.8300000000017</v>
      </c>
      <c r="BQ7" s="119">
        <f>BO22</f>
        <v>6347.320000000007</v>
      </c>
      <c r="BR7" s="50">
        <f>BS7/12</f>
        <v>58574.01</v>
      </c>
      <c r="BS7" s="51">
        <v>702888.12</v>
      </c>
      <c r="BT7" s="51">
        <f>BR7-BE7</f>
        <v>1586.8300000000017</v>
      </c>
      <c r="BU7" s="119">
        <f>BS22</f>
        <v>19041.96</v>
      </c>
      <c r="BV7" s="121">
        <f>BU7+BQ7+BM7</f>
        <v>26698.700000000004</v>
      </c>
      <c r="BW7" s="53">
        <f>BV7+BI7</f>
        <v>1394250.7590000001</v>
      </c>
      <c r="BX7" s="50">
        <f>BY7/12</f>
        <v>58574.01</v>
      </c>
      <c r="BY7" s="51">
        <v>702888.12</v>
      </c>
      <c r="BZ7" s="51"/>
      <c r="CA7" s="52">
        <f>BZ22</f>
        <v>702888.12</v>
      </c>
      <c r="CB7" s="53">
        <f>CA7+BW7</f>
        <v>2097138.8790000002</v>
      </c>
      <c r="CC7" s="118" t="e">
        <f>CD7/12</f>
        <v>#REF!</v>
      </c>
      <c r="CD7" s="51" t="e">
        <f>#REF!</f>
        <v>#REF!</v>
      </c>
      <c r="CE7" s="51" t="e">
        <f>CC7-BR7</f>
        <v>#REF!</v>
      </c>
      <c r="CF7" s="52">
        <f>CD22</f>
        <v>14835.96</v>
      </c>
      <c r="CG7" s="118" t="e">
        <f>CH7/12</f>
        <v>#REF!</v>
      </c>
      <c r="CH7" s="51" t="e">
        <f>#REF!</f>
        <v>#REF!</v>
      </c>
      <c r="CI7" s="51" t="e">
        <f>CG7-BX7</f>
        <v>#REF!</v>
      </c>
      <c r="CJ7" s="119">
        <f>CH22</f>
        <v>29671.919999999998</v>
      </c>
      <c r="CK7" s="120">
        <f>CF7+CJ7</f>
        <v>44507.88</v>
      </c>
      <c r="CL7" s="53">
        <f>CB7+CK7</f>
        <v>2141646.7590000001</v>
      </c>
      <c r="CM7" s="50" t="e">
        <f>CN7/12</f>
        <v>#REF!</v>
      </c>
      <c r="CN7" s="51" t="e">
        <f>#REF!</f>
        <v>#REF!</v>
      </c>
      <c r="CO7" s="51" t="e">
        <f>CM7-CG7</f>
        <v>#REF!</v>
      </c>
      <c r="CP7" s="52" t="e">
        <f>CN22</f>
        <v>#REF!</v>
      </c>
      <c r="CQ7" s="53" t="e">
        <f>CP7+CL7</f>
        <v>#REF!</v>
      </c>
      <c r="CR7" s="50">
        <f>CS7/12</f>
        <v>61121.579999999994</v>
      </c>
      <c r="CS7" s="51">
        <v>733458.96</v>
      </c>
      <c r="CT7" s="51"/>
      <c r="CU7" s="52">
        <f>CT22</f>
        <v>733458.96</v>
      </c>
      <c r="CV7" s="53" t="e">
        <f>CU7+CQ7</f>
        <v>#REF!</v>
      </c>
      <c r="CW7" s="50">
        <f>CX7/12</f>
        <v>60636.85</v>
      </c>
      <c r="CX7" s="51">
        <v>727642.2</v>
      </c>
      <c r="CY7" s="51" t="e">
        <f>CW7-CM7</f>
        <v>#REF!</v>
      </c>
      <c r="CZ7" s="52">
        <f>CX22</f>
        <v>-2908.3799999999756</v>
      </c>
      <c r="DA7" s="122">
        <f>DB7/12</f>
        <v>60636.85</v>
      </c>
      <c r="DB7" s="123">
        <v>727642.2</v>
      </c>
      <c r="DC7" s="123">
        <f>DA7-CR7</f>
        <v>-484.72999999999593</v>
      </c>
      <c r="DD7" s="124">
        <f>DB22</f>
        <v>-5816.7599999999511</v>
      </c>
      <c r="DE7" s="124">
        <f>DD7+CZ7</f>
        <v>-8725.1399999999267</v>
      </c>
      <c r="DF7" s="125" t="e">
        <f>DE7+CV7</f>
        <v>#REF!</v>
      </c>
      <c r="DG7" s="50">
        <f>DH7/12</f>
        <v>60764.66</v>
      </c>
      <c r="DH7" s="51">
        <v>729175.92</v>
      </c>
      <c r="DI7" s="51">
        <f>DG7-CW7</f>
        <v>127.81000000000495</v>
      </c>
      <c r="DJ7" s="52">
        <f>DH22</f>
        <v>127.81000000000495</v>
      </c>
      <c r="DK7" s="122">
        <f>DL7/12</f>
        <v>60769.390000000007</v>
      </c>
      <c r="DL7" s="123">
        <v>729232.68</v>
      </c>
      <c r="DM7" s="123">
        <f>DK7-CW7</f>
        <v>132.54000000000815</v>
      </c>
      <c r="DN7" s="124">
        <f>DL22</f>
        <v>662.70000000004075</v>
      </c>
      <c r="DO7" s="122">
        <f>DP7/12</f>
        <v>60769.390000000007</v>
      </c>
      <c r="DP7" s="123">
        <v>729232.68</v>
      </c>
      <c r="DQ7" s="123">
        <f>DO7-DA7</f>
        <v>132.54000000000815</v>
      </c>
      <c r="DR7" s="124">
        <f>DP22</f>
        <v>1590.4800000000978</v>
      </c>
      <c r="DS7" s="124">
        <f>DR7+DN7+DJ7</f>
        <v>2380.9900000001435</v>
      </c>
      <c r="DT7" s="125" t="e">
        <f>DS7+DF7</f>
        <v>#REF!</v>
      </c>
      <c r="DU7" s="50">
        <f>DV7/12</f>
        <v>60558.700000000012</v>
      </c>
      <c r="DV7" s="51">
        <v>726704.40000000014</v>
      </c>
      <c r="DW7" s="51" t="e">
        <f>DU7-CC7</f>
        <v>#REF!</v>
      </c>
      <c r="DX7" s="52">
        <f>DV22</f>
        <v>-2927.8199999999633</v>
      </c>
      <c r="DY7" s="50">
        <f>DZ7/12</f>
        <v>60558.700000000012</v>
      </c>
      <c r="DZ7" s="51">
        <v>726704.40000000014</v>
      </c>
      <c r="EA7" s="51" t="e">
        <f>DY7-CG7</f>
        <v>#REF!</v>
      </c>
      <c r="EB7" s="52">
        <f>DZ22</f>
        <v>-975.93999999998778</v>
      </c>
      <c r="EC7" s="122">
        <f>ED7/12</f>
        <v>60633.860000000008</v>
      </c>
      <c r="ED7" s="123">
        <v>727606.32000000007</v>
      </c>
      <c r="EE7" s="123" t="e">
        <f>EC7-CG7</f>
        <v>#REF!</v>
      </c>
      <c r="EF7" s="124" t="e">
        <f>ED22</f>
        <v>#REF!</v>
      </c>
      <c r="EG7" s="122">
        <f>EH7/12</f>
        <v>60633.860000000008</v>
      </c>
      <c r="EH7" s="123">
        <v>727606.32000000007</v>
      </c>
      <c r="EI7" s="123" t="e">
        <f>EG7-CM7</f>
        <v>#REF!</v>
      </c>
      <c r="EJ7" s="124" t="e">
        <f>EH22</f>
        <v>#REF!</v>
      </c>
      <c r="EK7" s="122">
        <f>EL7/12</f>
        <v>60575.239999999991</v>
      </c>
      <c r="EL7" s="123">
        <v>726902.87999999989</v>
      </c>
      <c r="EM7" s="123">
        <f>EK7-DG7</f>
        <v>-189.42000000001281</v>
      </c>
      <c r="EN7" s="124">
        <f>EL22</f>
        <v>-189.42000000001281</v>
      </c>
      <c r="EO7" s="122">
        <f>EP7/12</f>
        <v>60579.969999999994</v>
      </c>
      <c r="EP7" s="123">
        <v>726959.6399999999</v>
      </c>
      <c r="EQ7" s="123">
        <f>EO7-DK7</f>
        <v>-189.42000000001281</v>
      </c>
      <c r="ER7" s="124">
        <f>EP22</f>
        <v>-947.10000000006403</v>
      </c>
      <c r="ES7" s="122">
        <f>ET7/12</f>
        <v>60579.969999999994</v>
      </c>
      <c r="ET7" s="123">
        <v>726959.6399999999</v>
      </c>
      <c r="EU7" s="123">
        <f>ES7-DO7</f>
        <v>-189.42000000001281</v>
      </c>
      <c r="EV7" s="124">
        <f>ET22</f>
        <v>-2273.0400000001537</v>
      </c>
      <c r="EW7" s="124" t="e">
        <f>EV7+ER7+EN7+EJ7+EF7+EB7+DX7</f>
        <v>#REF!</v>
      </c>
      <c r="EX7" s="125" t="e">
        <f>EW7+DT7</f>
        <v>#REF!</v>
      </c>
      <c r="EY7" s="104"/>
      <c r="EZ7" s="104"/>
      <c r="FA7" s="104"/>
      <c r="FB7" s="104"/>
      <c r="FC7" s="104"/>
      <c r="FD7" s="104"/>
      <c r="FE7" s="104"/>
      <c r="FF7" s="105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54"/>
      <c r="GZ7" s="54"/>
    </row>
    <row r="8" spans="1:208" ht="15" customHeight="1" x14ac:dyDescent="0.25">
      <c r="A8" s="47"/>
      <c r="B8" s="276" t="s">
        <v>73</v>
      </c>
      <c r="C8" s="268"/>
      <c r="D8" s="55"/>
      <c r="E8" s="298" t="s">
        <v>73</v>
      </c>
      <c r="F8" s="268"/>
      <c r="G8" s="56"/>
      <c r="H8" s="57"/>
      <c r="I8" s="58"/>
      <c r="J8" s="298" t="s">
        <v>73</v>
      </c>
      <c r="K8" s="268"/>
      <c r="L8" s="56"/>
      <c r="M8" s="68"/>
      <c r="N8" s="126"/>
      <c r="O8" s="299" t="s">
        <v>73</v>
      </c>
      <c r="P8" s="268"/>
      <c r="Q8" s="56"/>
      <c r="R8" s="55"/>
      <c r="S8" s="299" t="s">
        <v>73</v>
      </c>
      <c r="T8" s="268"/>
      <c r="U8" s="56"/>
      <c r="V8" s="55"/>
      <c r="W8" s="299" t="s">
        <v>73</v>
      </c>
      <c r="X8" s="268"/>
      <c r="Y8" s="56"/>
      <c r="Z8" s="55"/>
      <c r="AA8" s="57"/>
      <c r="AB8" s="58"/>
      <c r="AC8" s="298" t="s">
        <v>73</v>
      </c>
      <c r="AD8" s="268"/>
      <c r="AE8" s="56"/>
      <c r="AF8" s="55"/>
      <c r="AG8" s="300" t="s">
        <v>73</v>
      </c>
      <c r="AH8" s="268"/>
      <c r="AI8" s="56"/>
      <c r="AJ8" s="55"/>
      <c r="AK8" s="300" t="s">
        <v>73</v>
      </c>
      <c r="AL8" s="268"/>
      <c r="AM8" s="56"/>
      <c r="AN8" s="55"/>
      <c r="AO8" s="68"/>
      <c r="AP8" s="58"/>
      <c r="AQ8" s="298" t="s">
        <v>73</v>
      </c>
      <c r="AR8" s="268"/>
      <c r="AS8" s="56"/>
      <c r="AT8" s="55"/>
      <c r="AU8" s="300" t="s">
        <v>73</v>
      </c>
      <c r="AV8" s="268"/>
      <c r="AW8" s="56"/>
      <c r="AX8" s="55"/>
      <c r="AY8" s="300" t="s">
        <v>73</v>
      </c>
      <c r="AZ8" s="268"/>
      <c r="BA8" s="56"/>
      <c r="BB8" s="55"/>
      <c r="BC8" s="68"/>
      <c r="BD8" s="58"/>
      <c r="BE8" s="298" t="s">
        <v>73</v>
      </c>
      <c r="BF8" s="268"/>
      <c r="BG8" s="56"/>
      <c r="BH8" s="68"/>
      <c r="BI8" s="58"/>
      <c r="BJ8" s="299" t="s">
        <v>73</v>
      </c>
      <c r="BK8" s="268"/>
      <c r="BL8" s="56"/>
      <c r="BM8" s="55"/>
      <c r="BN8" s="301" t="s">
        <v>73</v>
      </c>
      <c r="BO8" s="302"/>
      <c r="BP8" s="127"/>
      <c r="BQ8" s="55"/>
      <c r="BR8" s="300" t="s">
        <v>73</v>
      </c>
      <c r="BS8" s="268"/>
      <c r="BT8" s="56"/>
      <c r="BU8" s="55"/>
      <c r="BV8" s="55"/>
      <c r="BW8" s="58"/>
      <c r="BX8" s="298" t="s">
        <v>73</v>
      </c>
      <c r="BY8" s="268"/>
      <c r="BZ8" s="56"/>
      <c r="CA8" s="68"/>
      <c r="CB8" s="58"/>
      <c r="CC8" s="299" t="s">
        <v>73</v>
      </c>
      <c r="CD8" s="268"/>
      <c r="CE8" s="56"/>
      <c r="CF8" s="68"/>
      <c r="CG8" s="299" t="s">
        <v>73</v>
      </c>
      <c r="CH8" s="268"/>
      <c r="CI8" s="56"/>
      <c r="CJ8" s="55"/>
      <c r="CK8" s="68"/>
      <c r="CL8" s="58"/>
      <c r="CM8" s="300" t="s">
        <v>73</v>
      </c>
      <c r="CN8" s="268"/>
      <c r="CO8" s="56"/>
      <c r="CP8" s="57"/>
      <c r="CQ8" s="58"/>
      <c r="CR8" s="298" t="s">
        <v>73</v>
      </c>
      <c r="CS8" s="268"/>
      <c r="CT8" s="56"/>
      <c r="CU8" s="68"/>
      <c r="CV8" s="58"/>
      <c r="CW8" s="298" t="s">
        <v>73</v>
      </c>
      <c r="CX8" s="268"/>
      <c r="CY8" s="56"/>
      <c r="CZ8" s="128"/>
      <c r="DA8" s="298" t="s">
        <v>73</v>
      </c>
      <c r="DB8" s="268"/>
      <c r="DC8" s="56"/>
      <c r="DD8" s="129"/>
      <c r="DE8" s="129"/>
      <c r="DF8" s="58"/>
      <c r="DG8" s="298" t="s">
        <v>73</v>
      </c>
      <c r="DH8" s="268"/>
      <c r="DI8" s="56"/>
      <c r="DJ8" s="128"/>
      <c r="DK8" s="298" t="s">
        <v>73</v>
      </c>
      <c r="DL8" s="268"/>
      <c r="DM8" s="56"/>
      <c r="DN8" s="129"/>
      <c r="DO8" s="298" t="s">
        <v>73</v>
      </c>
      <c r="DP8" s="268"/>
      <c r="DQ8" s="56"/>
      <c r="DR8" s="129"/>
      <c r="DS8" s="129"/>
      <c r="DT8" s="58"/>
      <c r="DU8" s="298" t="s">
        <v>73</v>
      </c>
      <c r="DV8" s="268"/>
      <c r="DW8" s="56"/>
      <c r="DX8" s="128"/>
      <c r="DY8" s="298" t="s">
        <v>73</v>
      </c>
      <c r="DZ8" s="268"/>
      <c r="EA8" s="56"/>
      <c r="EB8" s="128"/>
      <c r="EC8" s="298" t="s">
        <v>73</v>
      </c>
      <c r="ED8" s="268"/>
      <c r="EE8" s="56"/>
      <c r="EF8" s="129"/>
      <c r="EG8" s="298" t="s">
        <v>73</v>
      </c>
      <c r="EH8" s="268"/>
      <c r="EI8" s="56"/>
      <c r="EJ8" s="129"/>
      <c r="EK8" s="298" t="s">
        <v>73</v>
      </c>
      <c r="EL8" s="268"/>
      <c r="EM8" s="56"/>
      <c r="EN8" s="129"/>
      <c r="EO8" s="298" t="s">
        <v>73</v>
      </c>
      <c r="EP8" s="268"/>
      <c r="EQ8" s="56"/>
      <c r="ER8" s="129"/>
      <c r="ES8" s="298" t="s">
        <v>73</v>
      </c>
      <c r="ET8" s="268"/>
      <c r="EU8" s="56"/>
      <c r="EV8" s="129"/>
      <c r="EW8" s="129"/>
      <c r="EX8" s="58"/>
      <c r="EY8" s="104"/>
      <c r="EZ8" s="104"/>
      <c r="FA8" s="104"/>
      <c r="FB8" s="104"/>
      <c r="FC8" s="104"/>
      <c r="FD8" s="104"/>
      <c r="FE8" s="104"/>
      <c r="FF8" s="105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54"/>
      <c r="GZ8" s="54"/>
    </row>
    <row r="9" spans="1:208" ht="30" customHeight="1" x14ac:dyDescent="0.25">
      <c r="A9" s="47"/>
      <c r="B9" s="59" t="s">
        <v>74</v>
      </c>
      <c r="C9" s="60" t="s">
        <v>75</v>
      </c>
      <c r="D9" s="61"/>
      <c r="E9" s="62" t="s">
        <v>74</v>
      </c>
      <c r="F9" s="60" t="s">
        <v>76</v>
      </c>
      <c r="G9" s="60" t="s">
        <v>75</v>
      </c>
      <c r="H9" s="63"/>
      <c r="I9" s="58"/>
      <c r="J9" s="62" t="s">
        <v>74</v>
      </c>
      <c r="K9" s="60" t="s">
        <v>76</v>
      </c>
      <c r="L9" s="60" t="s">
        <v>75</v>
      </c>
      <c r="M9" s="54"/>
      <c r="N9" s="126"/>
      <c r="O9" s="130" t="s">
        <v>74</v>
      </c>
      <c r="P9" s="60" t="s">
        <v>76</v>
      </c>
      <c r="Q9" s="60" t="s">
        <v>75</v>
      </c>
      <c r="R9" s="131"/>
      <c r="S9" s="130" t="s">
        <v>74</v>
      </c>
      <c r="T9" s="60" t="s">
        <v>76</v>
      </c>
      <c r="U9" s="60" t="s">
        <v>75</v>
      </c>
      <c r="V9" s="131"/>
      <c r="W9" s="130" t="s">
        <v>74</v>
      </c>
      <c r="X9" s="60" t="s">
        <v>76</v>
      </c>
      <c r="Y9" s="60" t="s">
        <v>75</v>
      </c>
      <c r="Z9" s="131"/>
      <c r="AA9" s="63"/>
      <c r="AB9" s="58"/>
      <c r="AC9" s="62" t="s">
        <v>74</v>
      </c>
      <c r="AD9" s="60" t="s">
        <v>76</v>
      </c>
      <c r="AE9" s="60" t="s">
        <v>75</v>
      </c>
      <c r="AF9" s="131"/>
      <c r="AG9" s="62" t="s">
        <v>74</v>
      </c>
      <c r="AH9" s="60" t="s">
        <v>76</v>
      </c>
      <c r="AI9" s="60" t="s">
        <v>75</v>
      </c>
      <c r="AJ9" s="131"/>
      <c r="AK9" s="62" t="s">
        <v>74</v>
      </c>
      <c r="AL9" s="60" t="s">
        <v>76</v>
      </c>
      <c r="AM9" s="60" t="s">
        <v>75</v>
      </c>
      <c r="AN9" s="131"/>
      <c r="AO9" s="54"/>
      <c r="AP9" s="58"/>
      <c r="AQ9" s="62" t="s">
        <v>74</v>
      </c>
      <c r="AR9" s="60" t="s">
        <v>76</v>
      </c>
      <c r="AS9" s="60" t="s">
        <v>75</v>
      </c>
      <c r="AT9" s="131"/>
      <c r="AU9" s="62" t="s">
        <v>74</v>
      </c>
      <c r="AV9" s="60" t="s">
        <v>76</v>
      </c>
      <c r="AW9" s="60" t="s">
        <v>75</v>
      </c>
      <c r="AX9" s="131"/>
      <c r="AY9" s="62" t="s">
        <v>74</v>
      </c>
      <c r="AZ9" s="60" t="s">
        <v>76</v>
      </c>
      <c r="BA9" s="60" t="s">
        <v>75</v>
      </c>
      <c r="BB9" s="131"/>
      <c r="BC9" s="54"/>
      <c r="BD9" s="58"/>
      <c r="BE9" s="62" t="s">
        <v>74</v>
      </c>
      <c r="BF9" s="60" t="s">
        <v>76</v>
      </c>
      <c r="BG9" s="60" t="s">
        <v>75</v>
      </c>
      <c r="BH9" s="54"/>
      <c r="BI9" s="58"/>
      <c r="BJ9" s="130" t="s">
        <v>74</v>
      </c>
      <c r="BK9" s="60" t="s">
        <v>76</v>
      </c>
      <c r="BL9" s="60" t="s">
        <v>75</v>
      </c>
      <c r="BM9" s="131"/>
      <c r="BN9" s="62" t="s">
        <v>74</v>
      </c>
      <c r="BO9" s="60" t="s">
        <v>76</v>
      </c>
      <c r="BP9" s="60" t="s">
        <v>75</v>
      </c>
      <c r="BQ9" s="55"/>
      <c r="BR9" s="62" t="s">
        <v>74</v>
      </c>
      <c r="BS9" s="60" t="s">
        <v>76</v>
      </c>
      <c r="BT9" s="60" t="s">
        <v>75</v>
      </c>
      <c r="BU9" s="131"/>
      <c r="BV9" s="55"/>
      <c r="BW9" s="58"/>
      <c r="BX9" s="62" t="s">
        <v>74</v>
      </c>
      <c r="BY9" s="60" t="s">
        <v>76</v>
      </c>
      <c r="BZ9" s="60" t="s">
        <v>75</v>
      </c>
      <c r="CA9" s="54"/>
      <c r="CB9" s="58"/>
      <c r="CC9" s="130" t="s">
        <v>74</v>
      </c>
      <c r="CD9" s="60" t="s">
        <v>76</v>
      </c>
      <c r="CE9" s="60" t="s">
        <v>75</v>
      </c>
      <c r="CF9" s="54"/>
      <c r="CG9" s="130" t="s">
        <v>74</v>
      </c>
      <c r="CH9" s="60" t="s">
        <v>76</v>
      </c>
      <c r="CI9" s="60" t="s">
        <v>75</v>
      </c>
      <c r="CJ9" s="131"/>
      <c r="CK9" s="68"/>
      <c r="CL9" s="58"/>
      <c r="CM9" s="62" t="s">
        <v>74</v>
      </c>
      <c r="CN9" s="60" t="s">
        <v>76</v>
      </c>
      <c r="CO9" s="60" t="s">
        <v>75</v>
      </c>
      <c r="CP9" s="63"/>
      <c r="CQ9" s="58"/>
      <c r="CR9" s="130" t="s">
        <v>74</v>
      </c>
      <c r="CS9" s="60" t="s">
        <v>76</v>
      </c>
      <c r="CT9" s="60" t="s">
        <v>75</v>
      </c>
      <c r="CU9" s="54"/>
      <c r="CV9" s="58"/>
      <c r="CW9" s="62" t="s">
        <v>74</v>
      </c>
      <c r="CX9" s="60" t="s">
        <v>76</v>
      </c>
      <c r="CY9" s="60" t="s">
        <v>75</v>
      </c>
      <c r="CZ9" s="63"/>
      <c r="DA9" s="130" t="s">
        <v>74</v>
      </c>
      <c r="DB9" s="60" t="s">
        <v>76</v>
      </c>
      <c r="DC9" s="60" t="s">
        <v>75</v>
      </c>
      <c r="DD9" s="132"/>
      <c r="DE9" s="129"/>
      <c r="DF9" s="58"/>
      <c r="DG9" s="62" t="s">
        <v>74</v>
      </c>
      <c r="DH9" s="60" t="s">
        <v>76</v>
      </c>
      <c r="DI9" s="60" t="s">
        <v>75</v>
      </c>
      <c r="DJ9" s="133"/>
      <c r="DK9" s="130" t="s">
        <v>74</v>
      </c>
      <c r="DL9" s="60" t="s">
        <v>76</v>
      </c>
      <c r="DM9" s="60" t="s">
        <v>75</v>
      </c>
      <c r="DN9" s="132"/>
      <c r="DO9" s="130" t="s">
        <v>74</v>
      </c>
      <c r="DP9" s="60" t="s">
        <v>76</v>
      </c>
      <c r="DQ9" s="60" t="s">
        <v>75</v>
      </c>
      <c r="DR9" s="132"/>
      <c r="DS9" s="129"/>
      <c r="DT9" s="58"/>
      <c r="DU9" s="62" t="s">
        <v>74</v>
      </c>
      <c r="DV9" s="60" t="s">
        <v>76</v>
      </c>
      <c r="DW9" s="60" t="s">
        <v>75</v>
      </c>
      <c r="DX9" s="133"/>
      <c r="DY9" s="62" t="s">
        <v>74</v>
      </c>
      <c r="DZ9" s="60" t="s">
        <v>76</v>
      </c>
      <c r="EA9" s="60" t="s">
        <v>75</v>
      </c>
      <c r="EB9" s="133"/>
      <c r="EC9" s="130" t="s">
        <v>74</v>
      </c>
      <c r="ED9" s="60" t="s">
        <v>76</v>
      </c>
      <c r="EE9" s="60" t="s">
        <v>75</v>
      </c>
      <c r="EF9" s="132"/>
      <c r="EG9" s="130" t="s">
        <v>74</v>
      </c>
      <c r="EH9" s="60" t="s">
        <v>76</v>
      </c>
      <c r="EI9" s="60" t="s">
        <v>75</v>
      </c>
      <c r="EJ9" s="132"/>
      <c r="EK9" s="130" t="s">
        <v>74</v>
      </c>
      <c r="EL9" s="60" t="s">
        <v>76</v>
      </c>
      <c r="EM9" s="60" t="s">
        <v>75</v>
      </c>
      <c r="EN9" s="132"/>
      <c r="EO9" s="130" t="s">
        <v>74</v>
      </c>
      <c r="EP9" s="60" t="s">
        <v>76</v>
      </c>
      <c r="EQ9" s="60" t="s">
        <v>75</v>
      </c>
      <c r="ER9" s="132"/>
      <c r="ES9" s="130" t="s">
        <v>74</v>
      </c>
      <c r="ET9" s="60" t="s">
        <v>76</v>
      </c>
      <c r="EU9" s="60" t="s">
        <v>75</v>
      </c>
      <c r="EV9" s="132"/>
      <c r="EW9" s="129"/>
      <c r="EX9" s="58"/>
      <c r="EY9" s="104"/>
      <c r="EZ9" s="104"/>
      <c r="FA9" s="104"/>
      <c r="FB9" s="104"/>
      <c r="FC9" s="104"/>
      <c r="FD9" s="104"/>
      <c r="FE9" s="104"/>
      <c r="FF9" s="105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54"/>
      <c r="GZ9" s="54"/>
    </row>
    <row r="10" spans="1:208" ht="21" x14ac:dyDescent="0.25">
      <c r="A10" s="64" t="s">
        <v>123</v>
      </c>
      <c r="B10" s="295" t="s">
        <v>124</v>
      </c>
      <c r="C10" s="48">
        <v>45778.71</v>
      </c>
      <c r="D10" s="69"/>
      <c r="E10" s="282" t="s">
        <v>124</v>
      </c>
      <c r="F10" s="65"/>
      <c r="G10" s="65">
        <f t="shared" ref="G10:G21" si="1">F10+C10</f>
        <v>45778.71</v>
      </c>
      <c r="H10" s="57"/>
      <c r="I10" s="58"/>
      <c r="J10" s="282" t="s">
        <v>124</v>
      </c>
      <c r="K10" s="65"/>
      <c r="L10" s="65">
        <f t="shared" ref="L10:L21" si="2">K10+G10</f>
        <v>45778.71</v>
      </c>
      <c r="M10" s="68"/>
      <c r="N10" s="126"/>
      <c r="O10" s="285" t="s">
        <v>124</v>
      </c>
      <c r="P10" s="65">
        <v>11137.830000000002</v>
      </c>
      <c r="Q10" s="65"/>
      <c r="R10" s="55"/>
      <c r="S10" s="285" t="s">
        <v>124</v>
      </c>
      <c r="T10" s="65"/>
      <c r="U10" s="65"/>
      <c r="V10" s="55"/>
      <c r="W10" s="285" t="s">
        <v>124</v>
      </c>
      <c r="X10" s="65"/>
      <c r="Y10" s="65">
        <f t="shared" ref="Y10:Y21" si="3">X10+T10+P10+L10</f>
        <v>56916.54</v>
      </c>
      <c r="Z10" s="55"/>
      <c r="AA10" s="57"/>
      <c r="AB10" s="58"/>
      <c r="AC10" s="285" t="s">
        <v>124</v>
      </c>
      <c r="AD10" s="65"/>
      <c r="AE10" s="65"/>
      <c r="AF10" s="55"/>
      <c r="AG10" s="285" t="s">
        <v>124</v>
      </c>
      <c r="AH10" s="65"/>
      <c r="AI10" s="65"/>
      <c r="AJ10" s="55"/>
      <c r="AK10" s="285" t="s">
        <v>124</v>
      </c>
      <c r="AL10" s="65"/>
      <c r="AM10" s="65">
        <f t="shared" ref="AM10:AM21" si="4">AL10+AH10+AD10+Y10</f>
        <v>56916.54</v>
      </c>
      <c r="AN10" s="55"/>
      <c r="AO10" s="68"/>
      <c r="AP10" s="58"/>
      <c r="AQ10" s="285" t="s">
        <v>124</v>
      </c>
      <c r="AR10" s="65"/>
      <c r="AS10" s="65"/>
      <c r="AT10" s="55"/>
      <c r="AU10" s="285" t="s">
        <v>124</v>
      </c>
      <c r="AV10" s="65"/>
      <c r="AW10" s="65"/>
      <c r="AX10" s="55"/>
      <c r="AY10" s="285" t="s">
        <v>124</v>
      </c>
      <c r="AZ10" s="65"/>
      <c r="BA10" s="65">
        <f t="shared" ref="BA10:BA21" si="5">AZ10+AV10+AR10+AM10</f>
        <v>56916.54</v>
      </c>
      <c r="BB10" s="55"/>
      <c r="BC10" s="68"/>
      <c r="BD10" s="58"/>
      <c r="BE10" s="282" t="s">
        <v>125</v>
      </c>
      <c r="BF10" s="65"/>
      <c r="BG10" s="65">
        <v>56987.18</v>
      </c>
      <c r="BH10" s="68"/>
      <c r="BI10" s="58"/>
      <c r="BJ10" s="285" t="s">
        <v>124</v>
      </c>
      <c r="BK10" s="65"/>
      <c r="BL10" s="134"/>
      <c r="BM10" s="55"/>
      <c r="BN10" s="282" t="s">
        <v>124</v>
      </c>
      <c r="BO10" s="65"/>
      <c r="BP10" s="134">
        <f t="shared" ref="BP10:BP21" si="6">BO10+BK10+BA10</f>
        <v>56916.54</v>
      </c>
      <c r="BQ10" s="55"/>
      <c r="BR10" s="282" t="s">
        <v>125</v>
      </c>
      <c r="BS10" s="65">
        <v>1586.83</v>
      </c>
      <c r="BT10" s="134">
        <f t="shared" ref="BT10:BT21" si="7">BS10+BG10</f>
        <v>58574.01</v>
      </c>
      <c r="BU10" s="55"/>
      <c r="BV10" s="55"/>
      <c r="BW10" s="58"/>
      <c r="BX10" s="282" t="s">
        <v>126</v>
      </c>
      <c r="BY10" s="65"/>
      <c r="BZ10" s="65">
        <v>58574.01</v>
      </c>
      <c r="CA10" s="68"/>
      <c r="CB10" s="58"/>
      <c r="CC10" s="285" t="s">
        <v>125</v>
      </c>
      <c r="CD10" s="65"/>
      <c r="CE10" s="134">
        <f t="shared" ref="CE10:CE21" si="8">CD10+BT10</f>
        <v>58574.01</v>
      </c>
      <c r="CF10" s="68"/>
      <c r="CG10" s="285" t="s">
        <v>126</v>
      </c>
      <c r="CH10" s="65">
        <v>2472.66</v>
      </c>
      <c r="CI10" s="134">
        <f t="shared" ref="CI10:CI21" si="9">CH10+BZ10</f>
        <v>61046.67</v>
      </c>
      <c r="CJ10" s="55"/>
      <c r="CK10" s="68"/>
      <c r="CL10" s="58"/>
      <c r="CM10" s="285" t="s">
        <v>126</v>
      </c>
      <c r="CN10" s="65"/>
      <c r="CO10" s="65">
        <f t="shared" ref="CO10:CO21" si="10">CN10+CI10</f>
        <v>61046.67</v>
      </c>
      <c r="CP10" s="57"/>
      <c r="CQ10" s="58"/>
      <c r="CR10" s="135" t="s">
        <v>127</v>
      </c>
      <c r="CS10" s="65"/>
      <c r="CT10" s="65">
        <v>61121.58</v>
      </c>
      <c r="CU10" s="68"/>
      <c r="CV10" s="58"/>
      <c r="CW10" s="282" t="s">
        <v>126</v>
      </c>
      <c r="CX10" s="65"/>
      <c r="CY10" s="65">
        <f t="shared" ref="CY10:CY21" si="11">CX10+CO10</f>
        <v>61046.67</v>
      </c>
      <c r="CZ10" s="128"/>
      <c r="DA10" s="135" t="s">
        <v>127</v>
      </c>
      <c r="DB10" s="65">
        <v>-484.72999999999593</v>
      </c>
      <c r="DC10" s="65">
        <f t="shared" ref="DC10:DC21" si="12">DB10+CT10</f>
        <v>60636.850000000006</v>
      </c>
      <c r="DD10" s="129"/>
      <c r="DE10" s="129"/>
      <c r="DF10" s="58"/>
      <c r="DG10" s="282" t="s">
        <v>126</v>
      </c>
      <c r="DH10" s="65"/>
      <c r="DI10" s="65"/>
      <c r="DJ10" s="55"/>
      <c r="DK10" s="282" t="s">
        <v>126</v>
      </c>
      <c r="DL10" s="65"/>
      <c r="DM10" s="65">
        <f t="shared" ref="DM10:DM21" si="13">DL10+DH10+CY10</f>
        <v>61046.67</v>
      </c>
      <c r="DN10" s="137"/>
      <c r="DO10" s="135" t="s">
        <v>127</v>
      </c>
      <c r="DP10" s="65">
        <v>132.54000000000815</v>
      </c>
      <c r="DQ10" s="65">
        <f t="shared" ref="DQ10:DQ21" si="14">DP10+DC10</f>
        <v>60769.390000000014</v>
      </c>
      <c r="DR10" s="129"/>
      <c r="DS10" s="129"/>
      <c r="DT10" s="58"/>
      <c r="DU10" s="285" t="s">
        <v>125</v>
      </c>
      <c r="DV10" s="65"/>
      <c r="DW10" s="136">
        <f t="shared" ref="DW10:DW21" si="15">DV10+CE10</f>
        <v>58574.01</v>
      </c>
      <c r="DX10" s="55"/>
      <c r="DY10" s="285" t="s">
        <v>126</v>
      </c>
      <c r="DZ10" s="177">
        <v>-487.96999999999389</v>
      </c>
      <c r="EA10" s="65"/>
      <c r="EB10" s="55"/>
      <c r="EC10" s="285" t="s">
        <v>126</v>
      </c>
      <c r="ED10" s="65"/>
      <c r="EE10" s="65"/>
      <c r="EF10" s="137"/>
      <c r="EG10" s="285" t="s">
        <v>126</v>
      </c>
      <c r="EH10" s="65"/>
      <c r="EI10" s="65"/>
      <c r="EJ10" s="137"/>
      <c r="EK10" s="282" t="s">
        <v>126</v>
      </c>
      <c r="EL10" s="65"/>
      <c r="EM10" s="65"/>
      <c r="EN10" s="129"/>
      <c r="EO10" s="282" t="s">
        <v>126</v>
      </c>
      <c r="EP10" s="65"/>
      <c r="EQ10" s="136">
        <f t="shared" ref="EQ10:EQ21" si="16">EP10+EL10+EH10+ED10+DZ10+DM10</f>
        <v>60558.700000000004</v>
      </c>
      <c r="ER10" s="129"/>
      <c r="ES10" s="135" t="s">
        <v>127</v>
      </c>
      <c r="ET10" s="177">
        <v>-189.42000000001281</v>
      </c>
      <c r="EU10" s="136">
        <f t="shared" ref="EU10:EU21" si="17">ET10+DQ10</f>
        <v>60579.97</v>
      </c>
      <c r="EV10" s="129"/>
      <c r="EW10" s="129"/>
      <c r="EX10" s="58"/>
      <c r="EY10" s="104"/>
      <c r="EZ10" s="104"/>
      <c r="FA10" s="104"/>
      <c r="FB10" s="104"/>
      <c r="FC10" s="104"/>
      <c r="FD10" s="104"/>
      <c r="FE10" s="104"/>
      <c r="FF10" s="105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68"/>
      <c r="GZ10" s="68"/>
    </row>
    <row r="11" spans="1:208" ht="21" x14ac:dyDescent="0.25">
      <c r="A11" s="64" t="s">
        <v>128</v>
      </c>
      <c r="B11" s="296"/>
      <c r="C11" s="48">
        <v>45778.71</v>
      </c>
      <c r="D11" s="69"/>
      <c r="E11" s="283"/>
      <c r="F11" s="65"/>
      <c r="G11" s="65">
        <f t="shared" si="1"/>
        <v>45778.71</v>
      </c>
      <c r="H11" s="57"/>
      <c r="I11" s="58"/>
      <c r="J11" s="283"/>
      <c r="K11" s="65"/>
      <c r="L11" s="65">
        <f t="shared" si="2"/>
        <v>45778.71</v>
      </c>
      <c r="M11" s="68"/>
      <c r="N11" s="126"/>
      <c r="O11" s="286"/>
      <c r="P11" s="65">
        <v>11137.830000000002</v>
      </c>
      <c r="Q11" s="65"/>
      <c r="R11" s="55"/>
      <c r="S11" s="286"/>
      <c r="T11" s="65"/>
      <c r="U11" s="65"/>
      <c r="V11" s="55"/>
      <c r="W11" s="286"/>
      <c r="X11" s="65"/>
      <c r="Y11" s="65">
        <f t="shared" si="3"/>
        <v>56916.54</v>
      </c>
      <c r="Z11" s="55"/>
      <c r="AA11" s="57"/>
      <c r="AB11" s="58"/>
      <c r="AC11" s="286"/>
      <c r="AD11" s="65"/>
      <c r="AE11" s="65"/>
      <c r="AF11" s="55"/>
      <c r="AG11" s="286"/>
      <c r="AH11" s="65"/>
      <c r="AI11" s="65"/>
      <c r="AJ11" s="55"/>
      <c r="AK11" s="286"/>
      <c r="AL11" s="65"/>
      <c r="AM11" s="65">
        <f t="shared" si="4"/>
        <v>56916.54</v>
      </c>
      <c r="AN11" s="55"/>
      <c r="AO11" s="68"/>
      <c r="AP11" s="58"/>
      <c r="AQ11" s="286"/>
      <c r="AR11" s="65"/>
      <c r="AS11" s="65"/>
      <c r="AT11" s="55"/>
      <c r="AU11" s="286"/>
      <c r="AV11" s="65"/>
      <c r="AW11" s="65"/>
      <c r="AX11" s="55"/>
      <c r="AY11" s="286"/>
      <c r="AZ11" s="65"/>
      <c r="BA11" s="65">
        <f t="shared" si="5"/>
        <v>56916.54</v>
      </c>
      <c r="BB11" s="55"/>
      <c r="BC11" s="68"/>
      <c r="BD11" s="58"/>
      <c r="BE11" s="283"/>
      <c r="BF11" s="65"/>
      <c r="BG11" s="65">
        <v>56987.18</v>
      </c>
      <c r="BH11" s="68"/>
      <c r="BI11" s="58"/>
      <c r="BJ11" s="286"/>
      <c r="BK11" s="65"/>
      <c r="BL11" s="134"/>
      <c r="BM11" s="55"/>
      <c r="BN11" s="283"/>
      <c r="BO11" s="65"/>
      <c r="BP11" s="134">
        <f t="shared" si="6"/>
        <v>56916.54</v>
      </c>
      <c r="BQ11" s="55"/>
      <c r="BR11" s="283"/>
      <c r="BS11" s="65">
        <v>1586.83</v>
      </c>
      <c r="BT11" s="134">
        <f t="shared" si="7"/>
        <v>58574.01</v>
      </c>
      <c r="BU11" s="55"/>
      <c r="BV11" s="55"/>
      <c r="BW11" s="58"/>
      <c r="BX11" s="283"/>
      <c r="BY11" s="65"/>
      <c r="BZ11" s="65">
        <v>58574.01</v>
      </c>
      <c r="CA11" s="68"/>
      <c r="CB11" s="58"/>
      <c r="CC11" s="286"/>
      <c r="CD11" s="65"/>
      <c r="CE11" s="134">
        <f t="shared" si="8"/>
        <v>58574.01</v>
      </c>
      <c r="CF11" s="68"/>
      <c r="CG11" s="286"/>
      <c r="CH11" s="65">
        <v>2472.66</v>
      </c>
      <c r="CI11" s="134">
        <f t="shared" si="9"/>
        <v>61046.67</v>
      </c>
      <c r="CJ11" s="55"/>
      <c r="CK11" s="68"/>
      <c r="CL11" s="58"/>
      <c r="CM11" s="286"/>
      <c r="CN11" s="65"/>
      <c r="CO11" s="65">
        <f t="shared" si="10"/>
        <v>61046.67</v>
      </c>
      <c r="CP11" s="57"/>
      <c r="CQ11" s="58"/>
      <c r="CR11" s="135" t="s">
        <v>129</v>
      </c>
      <c r="CS11" s="65"/>
      <c r="CT11" s="65">
        <v>61121.58</v>
      </c>
      <c r="CU11" s="68"/>
      <c r="CV11" s="58"/>
      <c r="CW11" s="283"/>
      <c r="CX11" s="65"/>
      <c r="CY11" s="65">
        <f t="shared" si="11"/>
        <v>61046.67</v>
      </c>
      <c r="CZ11" s="128"/>
      <c r="DA11" s="135" t="s">
        <v>129</v>
      </c>
      <c r="DB11" s="65">
        <v>-484.72999999999593</v>
      </c>
      <c r="DC11" s="65">
        <f t="shared" si="12"/>
        <v>60636.850000000006</v>
      </c>
      <c r="DD11" s="129"/>
      <c r="DE11" s="129"/>
      <c r="DF11" s="58"/>
      <c r="DG11" s="283"/>
      <c r="DH11" s="65"/>
      <c r="DI11" s="65"/>
      <c r="DJ11" s="55"/>
      <c r="DK11" s="283"/>
      <c r="DL11" s="65"/>
      <c r="DM11" s="65">
        <f t="shared" si="13"/>
        <v>61046.67</v>
      </c>
      <c r="DN11" s="137"/>
      <c r="DO11" s="135" t="s">
        <v>129</v>
      </c>
      <c r="DP11" s="65">
        <v>132.54000000000815</v>
      </c>
      <c r="DQ11" s="65">
        <f t="shared" si="14"/>
        <v>60769.390000000014</v>
      </c>
      <c r="DR11" s="129"/>
      <c r="DS11" s="129"/>
      <c r="DT11" s="58"/>
      <c r="DU11" s="286"/>
      <c r="DV11" s="65"/>
      <c r="DW11" s="136">
        <f t="shared" si="15"/>
        <v>58574.01</v>
      </c>
      <c r="DX11" s="55"/>
      <c r="DY11" s="286"/>
      <c r="DZ11" s="177">
        <v>-487.96999999999389</v>
      </c>
      <c r="EA11" s="65"/>
      <c r="EB11" s="55"/>
      <c r="EC11" s="286"/>
      <c r="ED11" s="65"/>
      <c r="EE11" s="65"/>
      <c r="EF11" s="137"/>
      <c r="EG11" s="286"/>
      <c r="EH11" s="65"/>
      <c r="EI11" s="65"/>
      <c r="EJ11" s="137"/>
      <c r="EK11" s="283"/>
      <c r="EL11" s="65"/>
      <c r="EM11" s="65"/>
      <c r="EN11" s="129"/>
      <c r="EO11" s="283"/>
      <c r="EP11" s="65"/>
      <c r="EQ11" s="136">
        <f t="shared" si="16"/>
        <v>60558.700000000004</v>
      </c>
      <c r="ER11" s="129"/>
      <c r="ES11" s="135" t="s">
        <v>129</v>
      </c>
      <c r="ET11" s="177">
        <v>-189.42000000001281</v>
      </c>
      <c r="EU11" s="136">
        <f t="shared" si="17"/>
        <v>60579.97</v>
      </c>
      <c r="EV11" s="129"/>
      <c r="EW11" s="129"/>
      <c r="EX11" s="58"/>
      <c r="EY11" s="104"/>
      <c r="EZ11" s="104"/>
      <c r="FA11" s="104"/>
      <c r="FB11" s="104"/>
      <c r="FC11" s="104"/>
      <c r="FD11" s="104"/>
      <c r="FE11" s="104"/>
      <c r="FF11" s="105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68"/>
      <c r="GZ11" s="68"/>
    </row>
    <row r="12" spans="1:208" ht="21" x14ac:dyDescent="0.25">
      <c r="A12" s="64" t="s">
        <v>130</v>
      </c>
      <c r="B12" s="296"/>
      <c r="C12" s="48">
        <v>45778.71</v>
      </c>
      <c r="D12" s="69"/>
      <c r="E12" s="283"/>
      <c r="F12" s="65"/>
      <c r="G12" s="65">
        <f t="shared" si="1"/>
        <v>45778.71</v>
      </c>
      <c r="H12" s="57"/>
      <c r="I12" s="58"/>
      <c r="J12" s="283"/>
      <c r="K12" s="65"/>
      <c r="L12" s="65">
        <f t="shared" si="2"/>
        <v>45778.71</v>
      </c>
      <c r="M12" s="68"/>
      <c r="N12" s="126"/>
      <c r="O12" s="286"/>
      <c r="P12" s="65">
        <v>11137.830000000002</v>
      </c>
      <c r="Q12" s="65"/>
      <c r="R12" s="55"/>
      <c r="S12" s="286"/>
      <c r="T12" s="65"/>
      <c r="U12" s="65"/>
      <c r="V12" s="55"/>
      <c r="W12" s="286"/>
      <c r="X12" s="65"/>
      <c r="Y12" s="65">
        <f t="shared" si="3"/>
        <v>56916.54</v>
      </c>
      <c r="Z12" s="55"/>
      <c r="AA12" s="57"/>
      <c r="AB12" s="58"/>
      <c r="AC12" s="286"/>
      <c r="AD12" s="65">
        <v>40.069999999992433</v>
      </c>
      <c r="AE12" s="65"/>
      <c r="AF12" s="55"/>
      <c r="AG12" s="286"/>
      <c r="AH12" s="65"/>
      <c r="AI12" s="65"/>
      <c r="AJ12" s="55"/>
      <c r="AK12" s="286"/>
      <c r="AL12" s="65"/>
      <c r="AM12" s="65">
        <f t="shared" si="4"/>
        <v>56956.609999999993</v>
      </c>
      <c r="AN12" s="55"/>
      <c r="AO12" s="68"/>
      <c r="AP12" s="58"/>
      <c r="AQ12" s="286"/>
      <c r="AR12" s="65">
        <v>30.570000000006985</v>
      </c>
      <c r="AS12" s="65"/>
      <c r="AT12" s="55"/>
      <c r="AU12" s="286"/>
      <c r="AV12" s="65"/>
      <c r="AW12" s="65"/>
      <c r="AX12" s="55"/>
      <c r="AY12" s="286"/>
      <c r="AZ12" s="65"/>
      <c r="BA12" s="65">
        <f t="shared" si="5"/>
        <v>56987.18</v>
      </c>
      <c r="BB12" s="55"/>
      <c r="BC12" s="68"/>
      <c r="BD12" s="58"/>
      <c r="BE12" s="283"/>
      <c r="BF12" s="65"/>
      <c r="BG12" s="65">
        <v>56987.18</v>
      </c>
      <c r="BH12" s="68"/>
      <c r="BI12" s="58"/>
      <c r="BJ12" s="286"/>
      <c r="BK12" s="65"/>
      <c r="BL12" s="134"/>
      <c r="BM12" s="55"/>
      <c r="BN12" s="283"/>
      <c r="BO12" s="65"/>
      <c r="BP12" s="134">
        <f t="shared" si="6"/>
        <v>56987.18</v>
      </c>
      <c r="BQ12" s="55"/>
      <c r="BR12" s="283"/>
      <c r="BS12" s="65">
        <v>1586.83</v>
      </c>
      <c r="BT12" s="134">
        <f t="shared" si="7"/>
        <v>58574.01</v>
      </c>
      <c r="BU12" s="55"/>
      <c r="BV12" s="55"/>
      <c r="BW12" s="58"/>
      <c r="BX12" s="283"/>
      <c r="BY12" s="65"/>
      <c r="BZ12" s="65">
        <v>58574.01</v>
      </c>
      <c r="CA12" s="68"/>
      <c r="CB12" s="58"/>
      <c r="CC12" s="286"/>
      <c r="CD12" s="65"/>
      <c r="CE12" s="134">
        <f t="shared" si="8"/>
        <v>58574.01</v>
      </c>
      <c r="CF12" s="68"/>
      <c r="CG12" s="286"/>
      <c r="CH12" s="65">
        <v>2472.66</v>
      </c>
      <c r="CI12" s="134">
        <f t="shared" si="9"/>
        <v>61046.67</v>
      </c>
      <c r="CJ12" s="55"/>
      <c r="CK12" s="68"/>
      <c r="CL12" s="58"/>
      <c r="CM12" s="286"/>
      <c r="CN12" s="65"/>
      <c r="CO12" s="65">
        <f t="shared" si="10"/>
        <v>61046.67</v>
      </c>
      <c r="CP12" s="57"/>
      <c r="CQ12" s="58"/>
      <c r="CR12" s="135" t="s">
        <v>131</v>
      </c>
      <c r="CS12" s="65"/>
      <c r="CT12" s="65">
        <v>61121.58</v>
      </c>
      <c r="CU12" s="68"/>
      <c r="CV12" s="58"/>
      <c r="CW12" s="283"/>
      <c r="CX12" s="65"/>
      <c r="CY12" s="65">
        <f t="shared" si="11"/>
        <v>61046.67</v>
      </c>
      <c r="CZ12" s="128"/>
      <c r="DA12" s="135" t="s">
        <v>131</v>
      </c>
      <c r="DB12" s="65">
        <v>-484.72999999999593</v>
      </c>
      <c r="DC12" s="65">
        <f t="shared" si="12"/>
        <v>60636.850000000006</v>
      </c>
      <c r="DD12" s="129"/>
      <c r="DE12" s="129"/>
      <c r="DF12" s="58"/>
      <c r="DG12" s="283"/>
      <c r="DH12" s="65"/>
      <c r="DI12" s="65"/>
      <c r="DJ12" s="55"/>
      <c r="DK12" s="283"/>
      <c r="DL12" s="65"/>
      <c r="DM12" s="65">
        <f t="shared" si="13"/>
        <v>61046.67</v>
      </c>
      <c r="DN12" s="137"/>
      <c r="DO12" s="135" t="s">
        <v>131</v>
      </c>
      <c r="DP12" s="65">
        <v>132.54000000000815</v>
      </c>
      <c r="DQ12" s="65">
        <f t="shared" si="14"/>
        <v>60769.390000000014</v>
      </c>
      <c r="DR12" s="129"/>
      <c r="DS12" s="129"/>
      <c r="DT12" s="58"/>
      <c r="DU12" s="286"/>
      <c r="DV12" s="65"/>
      <c r="DW12" s="136">
        <f t="shared" si="15"/>
        <v>58574.01</v>
      </c>
      <c r="DX12" s="55"/>
      <c r="DY12" s="286"/>
      <c r="DZ12" s="65"/>
      <c r="EA12" s="65"/>
      <c r="EB12" s="55"/>
      <c r="EC12" s="286"/>
      <c r="ED12" s="177">
        <v>-412.80999999999767</v>
      </c>
      <c r="EE12" s="65"/>
      <c r="EF12" s="137"/>
      <c r="EG12" s="286"/>
      <c r="EH12" s="65"/>
      <c r="EI12" s="65"/>
      <c r="EJ12" s="137"/>
      <c r="EK12" s="283"/>
      <c r="EL12" s="65"/>
      <c r="EM12" s="65"/>
      <c r="EN12" s="129"/>
      <c r="EO12" s="283"/>
      <c r="EP12" s="65"/>
      <c r="EQ12" s="136">
        <f t="shared" si="16"/>
        <v>60633.86</v>
      </c>
      <c r="ER12" s="129"/>
      <c r="ES12" s="135" t="s">
        <v>131</v>
      </c>
      <c r="ET12" s="177">
        <v>-189.42000000001281</v>
      </c>
      <c r="EU12" s="136">
        <f t="shared" si="17"/>
        <v>60579.97</v>
      </c>
      <c r="EV12" s="129"/>
      <c r="EW12" s="129"/>
      <c r="EX12" s="58"/>
      <c r="EY12" s="104"/>
      <c r="EZ12" s="104"/>
      <c r="FA12" s="104"/>
      <c r="FB12" s="104"/>
      <c r="FC12" s="104"/>
      <c r="FD12" s="104"/>
      <c r="FE12" s="104"/>
      <c r="FF12" s="105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68"/>
      <c r="GZ12" s="68"/>
    </row>
    <row r="13" spans="1:208" ht="21" x14ac:dyDescent="0.25">
      <c r="A13" s="64" t="s">
        <v>132</v>
      </c>
      <c r="B13" s="296"/>
      <c r="C13" s="48">
        <v>45778.71</v>
      </c>
      <c r="D13" s="69"/>
      <c r="E13" s="283"/>
      <c r="F13" s="65"/>
      <c r="G13" s="65">
        <f t="shared" si="1"/>
        <v>45778.71</v>
      </c>
      <c r="H13" s="57"/>
      <c r="I13" s="58"/>
      <c r="J13" s="283"/>
      <c r="K13" s="65"/>
      <c r="L13" s="65">
        <f t="shared" si="2"/>
        <v>45778.71</v>
      </c>
      <c r="M13" s="68"/>
      <c r="N13" s="126"/>
      <c r="O13" s="286"/>
      <c r="P13" s="65">
        <v>11137.830000000002</v>
      </c>
      <c r="Q13" s="65"/>
      <c r="R13" s="55"/>
      <c r="S13" s="286"/>
      <c r="T13" s="65"/>
      <c r="U13" s="65"/>
      <c r="V13" s="55"/>
      <c r="W13" s="286"/>
      <c r="X13" s="65"/>
      <c r="Y13" s="65">
        <f t="shared" si="3"/>
        <v>56916.54</v>
      </c>
      <c r="Z13" s="55"/>
      <c r="AA13" s="57"/>
      <c r="AB13" s="58"/>
      <c r="AC13" s="286"/>
      <c r="AD13" s="65">
        <v>40.069999999992433</v>
      </c>
      <c r="AE13" s="65"/>
      <c r="AF13" s="55"/>
      <c r="AG13" s="286"/>
      <c r="AH13" s="65"/>
      <c r="AI13" s="65"/>
      <c r="AJ13" s="55"/>
      <c r="AK13" s="286"/>
      <c r="AL13" s="65"/>
      <c r="AM13" s="65">
        <f t="shared" si="4"/>
        <v>56956.609999999993</v>
      </c>
      <c r="AN13" s="55"/>
      <c r="AO13" s="68"/>
      <c r="AP13" s="58"/>
      <c r="AQ13" s="286"/>
      <c r="AR13" s="65">
        <v>30.570000000006985</v>
      </c>
      <c r="AS13" s="65"/>
      <c r="AT13" s="55"/>
      <c r="AU13" s="286"/>
      <c r="AV13" s="65"/>
      <c r="AW13" s="65"/>
      <c r="AX13" s="55"/>
      <c r="AY13" s="286"/>
      <c r="AZ13" s="65"/>
      <c r="BA13" s="65">
        <f t="shared" si="5"/>
        <v>56987.18</v>
      </c>
      <c r="BB13" s="55"/>
      <c r="BC13" s="68"/>
      <c r="BD13" s="58"/>
      <c r="BE13" s="283"/>
      <c r="BF13" s="65"/>
      <c r="BG13" s="65">
        <v>56987.18</v>
      </c>
      <c r="BH13" s="68"/>
      <c r="BI13" s="58"/>
      <c r="BJ13" s="286"/>
      <c r="BK13" s="65"/>
      <c r="BL13" s="134"/>
      <c r="BM13" s="55"/>
      <c r="BN13" s="283"/>
      <c r="BO13" s="65"/>
      <c r="BP13" s="134">
        <f t="shared" si="6"/>
        <v>56987.18</v>
      </c>
      <c r="BQ13" s="55"/>
      <c r="BR13" s="283"/>
      <c r="BS13" s="65">
        <v>1586.83</v>
      </c>
      <c r="BT13" s="134">
        <f t="shared" si="7"/>
        <v>58574.01</v>
      </c>
      <c r="BU13" s="55"/>
      <c r="BV13" s="55"/>
      <c r="BW13" s="58"/>
      <c r="BX13" s="283"/>
      <c r="BY13" s="65"/>
      <c r="BZ13" s="65">
        <v>58574.01</v>
      </c>
      <c r="CA13" s="68"/>
      <c r="CB13" s="58"/>
      <c r="CC13" s="286"/>
      <c r="CD13" s="65"/>
      <c r="CE13" s="134">
        <f t="shared" si="8"/>
        <v>58574.01</v>
      </c>
      <c r="CF13" s="68"/>
      <c r="CG13" s="286"/>
      <c r="CH13" s="65">
        <v>2472.66</v>
      </c>
      <c r="CI13" s="134">
        <f t="shared" si="9"/>
        <v>61046.67</v>
      </c>
      <c r="CJ13" s="55"/>
      <c r="CK13" s="68"/>
      <c r="CL13" s="58"/>
      <c r="CM13" s="286"/>
      <c r="CN13" s="65"/>
      <c r="CO13" s="65">
        <f t="shared" si="10"/>
        <v>61046.67</v>
      </c>
      <c r="CP13" s="57"/>
      <c r="CQ13" s="58"/>
      <c r="CR13" s="135" t="s">
        <v>133</v>
      </c>
      <c r="CS13" s="65"/>
      <c r="CT13" s="65">
        <v>61121.58</v>
      </c>
      <c r="CU13" s="68"/>
      <c r="CV13" s="58"/>
      <c r="CW13" s="283"/>
      <c r="CX13" s="65"/>
      <c r="CY13" s="65">
        <f t="shared" si="11"/>
        <v>61046.67</v>
      </c>
      <c r="CZ13" s="128"/>
      <c r="DA13" s="135" t="s">
        <v>133</v>
      </c>
      <c r="DB13" s="65">
        <v>-484.72999999999593</v>
      </c>
      <c r="DC13" s="65">
        <f t="shared" si="12"/>
        <v>60636.850000000006</v>
      </c>
      <c r="DD13" s="129"/>
      <c r="DE13" s="129"/>
      <c r="DF13" s="58"/>
      <c r="DG13" s="283"/>
      <c r="DH13" s="65"/>
      <c r="DI13" s="65"/>
      <c r="DJ13" s="55"/>
      <c r="DK13" s="283"/>
      <c r="DL13" s="65"/>
      <c r="DM13" s="65">
        <f t="shared" si="13"/>
        <v>61046.67</v>
      </c>
      <c r="DN13" s="137"/>
      <c r="DO13" s="135" t="s">
        <v>133</v>
      </c>
      <c r="DP13" s="65">
        <v>132.54000000000815</v>
      </c>
      <c r="DQ13" s="65">
        <f t="shared" si="14"/>
        <v>60769.390000000014</v>
      </c>
      <c r="DR13" s="129"/>
      <c r="DS13" s="129"/>
      <c r="DT13" s="58"/>
      <c r="DU13" s="286"/>
      <c r="DV13" s="65"/>
      <c r="DW13" s="136">
        <f t="shared" si="15"/>
        <v>58574.01</v>
      </c>
      <c r="DX13" s="55"/>
      <c r="DY13" s="286"/>
      <c r="DZ13" s="65"/>
      <c r="EA13" s="65"/>
      <c r="EB13" s="55"/>
      <c r="EC13" s="286"/>
      <c r="ED13" s="177">
        <v>-412.80999999999767</v>
      </c>
      <c r="EE13" s="65"/>
      <c r="EF13" s="137"/>
      <c r="EG13" s="286"/>
      <c r="EH13" s="65"/>
      <c r="EI13" s="65"/>
      <c r="EJ13" s="137"/>
      <c r="EK13" s="283"/>
      <c r="EL13" s="65"/>
      <c r="EM13" s="65"/>
      <c r="EN13" s="129"/>
      <c r="EO13" s="283"/>
      <c r="EP13" s="65"/>
      <c r="EQ13" s="136">
        <f t="shared" si="16"/>
        <v>60633.86</v>
      </c>
      <c r="ER13" s="129"/>
      <c r="ES13" s="135" t="s">
        <v>133</v>
      </c>
      <c r="ET13" s="177">
        <v>-189.42000000001281</v>
      </c>
      <c r="EU13" s="136">
        <f t="shared" si="17"/>
        <v>60579.97</v>
      </c>
      <c r="EV13" s="129"/>
      <c r="EW13" s="129"/>
      <c r="EX13" s="58"/>
      <c r="EY13" s="104"/>
      <c r="EZ13" s="104"/>
      <c r="FA13" s="104"/>
      <c r="FB13" s="104"/>
      <c r="FC13" s="104"/>
      <c r="FD13" s="104"/>
      <c r="FE13" s="104"/>
      <c r="FF13" s="105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68"/>
      <c r="GZ13" s="68"/>
    </row>
    <row r="14" spans="1:208" ht="21" x14ac:dyDescent="0.25">
      <c r="A14" s="64" t="s">
        <v>134</v>
      </c>
      <c r="B14" s="296"/>
      <c r="C14" s="48">
        <v>45778.71</v>
      </c>
      <c r="D14" s="69"/>
      <c r="E14" s="283"/>
      <c r="F14" s="65">
        <v>7583.3</v>
      </c>
      <c r="G14" s="65">
        <f t="shared" si="1"/>
        <v>53362.01</v>
      </c>
      <c r="H14" s="57"/>
      <c r="I14" s="58"/>
      <c r="J14" s="283"/>
      <c r="K14" s="65">
        <f>(L7/30)*J26</f>
        <v>2491.4903333333309</v>
      </c>
      <c r="L14" s="65">
        <f t="shared" si="2"/>
        <v>55853.50033333333</v>
      </c>
      <c r="M14" s="68"/>
      <c r="N14" s="126"/>
      <c r="O14" s="286"/>
      <c r="P14" s="65"/>
      <c r="Q14" s="65"/>
      <c r="R14" s="55"/>
      <c r="S14" s="286"/>
      <c r="T14" s="65">
        <f>U7/30*7</f>
        <v>829.39033333333305</v>
      </c>
      <c r="U14" s="65"/>
      <c r="V14" s="55"/>
      <c r="W14" s="286"/>
      <c r="X14" s="65">
        <f>Y7/30*23</f>
        <v>233.64933333333488</v>
      </c>
      <c r="Y14" s="65">
        <f t="shared" si="3"/>
        <v>56916.54</v>
      </c>
      <c r="Z14" s="55"/>
      <c r="AA14" s="57"/>
      <c r="AB14" s="58"/>
      <c r="AC14" s="286"/>
      <c r="AD14" s="65"/>
      <c r="AE14" s="65"/>
      <c r="AF14" s="55"/>
      <c r="AG14" s="286"/>
      <c r="AH14" s="65">
        <f>AI7/30*7</f>
        <v>9.349666666664902</v>
      </c>
      <c r="AI14" s="65"/>
      <c r="AJ14" s="55"/>
      <c r="AK14" s="286"/>
      <c r="AL14" s="65">
        <f>AM7/30*23</f>
        <v>30.720333333327535</v>
      </c>
      <c r="AM14" s="65">
        <f t="shared" si="4"/>
        <v>56956.609999999993</v>
      </c>
      <c r="AN14" s="55"/>
      <c r="AO14" s="68"/>
      <c r="AP14" s="58"/>
      <c r="AQ14" s="286"/>
      <c r="AR14" s="65"/>
      <c r="AS14" s="65"/>
      <c r="AT14" s="55"/>
      <c r="AU14" s="286"/>
      <c r="AV14" s="65">
        <f>AW7/30*8</f>
        <v>8.1520000000018626</v>
      </c>
      <c r="AW14" s="65"/>
      <c r="AX14" s="55"/>
      <c r="AY14" s="286"/>
      <c r="AZ14" s="65">
        <f>BA7/30*23</f>
        <v>23.437000000005355</v>
      </c>
      <c r="BA14" s="65">
        <f t="shared" si="5"/>
        <v>56988.199000000001</v>
      </c>
      <c r="BB14" s="55"/>
      <c r="BC14" s="68"/>
      <c r="BD14" s="58"/>
      <c r="BE14" s="283"/>
      <c r="BF14" s="65"/>
      <c r="BG14" s="65">
        <v>56987.18</v>
      </c>
      <c r="BH14" s="68"/>
      <c r="BI14" s="58"/>
      <c r="BJ14" s="286"/>
      <c r="BK14" s="65"/>
      <c r="BL14" s="134"/>
      <c r="BM14" s="55"/>
      <c r="BN14" s="283"/>
      <c r="BO14" s="65"/>
      <c r="BP14" s="134">
        <f t="shared" si="6"/>
        <v>56988.199000000001</v>
      </c>
      <c r="BQ14" s="55"/>
      <c r="BR14" s="283"/>
      <c r="BS14" s="65">
        <v>1586.83</v>
      </c>
      <c r="BT14" s="134">
        <f t="shared" si="7"/>
        <v>58574.01</v>
      </c>
      <c r="BU14" s="55"/>
      <c r="BV14" s="55"/>
      <c r="BW14" s="58"/>
      <c r="BX14" s="283"/>
      <c r="BY14" s="65"/>
      <c r="BZ14" s="65">
        <v>58574.01</v>
      </c>
      <c r="CA14" s="68"/>
      <c r="CB14" s="58"/>
      <c r="CC14" s="286"/>
      <c r="CD14" s="65"/>
      <c r="CE14" s="134">
        <f t="shared" si="8"/>
        <v>58574.01</v>
      </c>
      <c r="CF14" s="68"/>
      <c r="CG14" s="286"/>
      <c r="CH14" s="65">
        <v>2472.66</v>
      </c>
      <c r="CI14" s="134">
        <f t="shared" si="9"/>
        <v>61046.67</v>
      </c>
      <c r="CJ14" s="55"/>
      <c r="CK14" s="68"/>
      <c r="CL14" s="58"/>
      <c r="CM14" s="286"/>
      <c r="CN14" s="65"/>
      <c r="CO14" s="65">
        <f t="shared" si="10"/>
        <v>61046.67</v>
      </c>
      <c r="CP14" s="57"/>
      <c r="CQ14" s="58"/>
      <c r="CR14" s="135" t="s">
        <v>135</v>
      </c>
      <c r="CS14" s="65"/>
      <c r="CT14" s="65">
        <v>61121.58</v>
      </c>
      <c r="CU14" s="68"/>
      <c r="CV14" s="58"/>
      <c r="CW14" s="283"/>
      <c r="CX14" s="65"/>
      <c r="CY14" s="65">
        <f t="shared" si="11"/>
        <v>61046.67</v>
      </c>
      <c r="CZ14" s="128"/>
      <c r="DA14" s="135" t="s">
        <v>135</v>
      </c>
      <c r="DB14" s="65">
        <v>-484.72999999999593</v>
      </c>
      <c r="DC14" s="65">
        <f t="shared" si="12"/>
        <v>60636.850000000006</v>
      </c>
      <c r="DD14" s="129"/>
      <c r="DE14" s="129"/>
      <c r="DF14" s="58"/>
      <c r="DG14" s="283"/>
      <c r="DH14" s="65"/>
      <c r="DI14" s="65"/>
      <c r="DJ14" s="55"/>
      <c r="DK14" s="283"/>
      <c r="DL14" s="65"/>
      <c r="DM14" s="65">
        <f t="shared" si="13"/>
        <v>61046.67</v>
      </c>
      <c r="DN14" s="137"/>
      <c r="DO14" s="135" t="s">
        <v>135</v>
      </c>
      <c r="DP14" s="65">
        <v>132.54000000000815</v>
      </c>
      <c r="DQ14" s="65">
        <f t="shared" si="14"/>
        <v>60769.390000000014</v>
      </c>
      <c r="DR14" s="129"/>
      <c r="DS14" s="129"/>
      <c r="DT14" s="58"/>
      <c r="DU14" s="286"/>
      <c r="DV14" s="65"/>
      <c r="DW14" s="136">
        <f t="shared" si="15"/>
        <v>58574.01</v>
      </c>
      <c r="DX14" s="55"/>
      <c r="DY14" s="286"/>
      <c r="DZ14" s="65"/>
      <c r="EA14" s="65"/>
      <c r="EB14" s="55"/>
      <c r="EC14" s="286"/>
      <c r="ED14" s="177">
        <v>-412.80999999999767</v>
      </c>
      <c r="EE14" s="65"/>
      <c r="EF14" s="137"/>
      <c r="EG14" s="286"/>
      <c r="EH14" s="65"/>
      <c r="EI14" s="65"/>
      <c r="EJ14" s="137"/>
      <c r="EK14" s="283"/>
      <c r="EL14" s="65"/>
      <c r="EM14" s="65"/>
      <c r="EN14" s="129"/>
      <c r="EO14" s="283"/>
      <c r="EP14" s="65"/>
      <c r="EQ14" s="136">
        <f t="shared" si="16"/>
        <v>60633.86</v>
      </c>
      <c r="ER14" s="129"/>
      <c r="ES14" s="135" t="s">
        <v>135</v>
      </c>
      <c r="ET14" s="177">
        <v>-189.42000000001281</v>
      </c>
      <c r="EU14" s="136">
        <f t="shared" si="17"/>
        <v>60579.97</v>
      </c>
      <c r="EV14" s="129"/>
      <c r="EW14" s="129"/>
      <c r="EX14" s="58"/>
      <c r="EY14" s="104"/>
      <c r="EZ14" s="104"/>
      <c r="FA14" s="104"/>
      <c r="FB14" s="104"/>
      <c r="FC14" s="104"/>
      <c r="FD14" s="104"/>
      <c r="FE14" s="104"/>
      <c r="FF14" s="105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68"/>
      <c r="GZ14" s="68"/>
    </row>
    <row r="15" spans="1:208" ht="21" x14ac:dyDescent="0.25">
      <c r="A15" s="64" t="s">
        <v>136</v>
      </c>
      <c r="B15" s="296"/>
      <c r="C15" s="48">
        <v>45778.71</v>
      </c>
      <c r="D15" s="69"/>
      <c r="E15" s="283"/>
      <c r="F15" s="65">
        <v>7583.3</v>
      </c>
      <c r="G15" s="65">
        <f t="shared" si="1"/>
        <v>53362.01</v>
      </c>
      <c r="H15" s="57"/>
      <c r="I15" s="58"/>
      <c r="J15" s="283"/>
      <c r="K15" s="65">
        <v>3249.77</v>
      </c>
      <c r="L15" s="65">
        <f t="shared" si="2"/>
        <v>56611.78</v>
      </c>
      <c r="M15" s="68"/>
      <c r="N15" s="126"/>
      <c r="O15" s="286"/>
      <c r="P15" s="65"/>
      <c r="Q15" s="65"/>
      <c r="R15" s="55"/>
      <c r="S15" s="286"/>
      <c r="T15" s="65"/>
      <c r="U15" s="65"/>
      <c r="V15" s="55"/>
      <c r="W15" s="286"/>
      <c r="X15" s="51">
        <v>304.76000000000204</v>
      </c>
      <c r="Y15" s="65">
        <f t="shared" si="3"/>
        <v>56916.54</v>
      </c>
      <c r="Z15" s="55"/>
      <c r="AA15" s="57"/>
      <c r="AB15" s="58"/>
      <c r="AC15" s="286"/>
      <c r="AD15" s="65"/>
      <c r="AE15" s="65"/>
      <c r="AF15" s="55"/>
      <c r="AG15" s="286"/>
      <c r="AH15" s="65"/>
      <c r="AI15" s="65"/>
      <c r="AJ15" s="55"/>
      <c r="AK15" s="286"/>
      <c r="AL15" s="65">
        <v>40.069999999992433</v>
      </c>
      <c r="AM15" s="65">
        <f t="shared" si="4"/>
        <v>56956.609999999993</v>
      </c>
      <c r="AN15" s="55"/>
      <c r="AO15" s="68"/>
      <c r="AP15" s="58"/>
      <c r="AQ15" s="286"/>
      <c r="AR15" s="65"/>
      <c r="AS15" s="65"/>
      <c r="AT15" s="55"/>
      <c r="AU15" s="286"/>
      <c r="AV15" s="65"/>
      <c r="AW15" s="65"/>
      <c r="AX15" s="55"/>
      <c r="AY15" s="286"/>
      <c r="AZ15" s="65">
        <v>30.570000000006985</v>
      </c>
      <c r="BA15" s="65">
        <f t="shared" si="5"/>
        <v>56987.18</v>
      </c>
      <c r="BB15" s="55"/>
      <c r="BC15" s="68"/>
      <c r="BD15" s="58"/>
      <c r="BE15" s="283"/>
      <c r="BF15" s="65"/>
      <c r="BG15" s="65">
        <v>56987.18</v>
      </c>
      <c r="BH15" s="68"/>
      <c r="BI15" s="58"/>
      <c r="BJ15" s="286"/>
      <c r="BK15" s="65"/>
      <c r="BL15" s="134"/>
      <c r="BM15" s="55"/>
      <c r="BN15" s="283"/>
      <c r="BO15" s="65"/>
      <c r="BP15" s="134">
        <f t="shared" si="6"/>
        <v>56987.18</v>
      </c>
      <c r="BQ15" s="55"/>
      <c r="BR15" s="283"/>
      <c r="BS15" s="65">
        <v>1586.83</v>
      </c>
      <c r="BT15" s="134">
        <f t="shared" si="7"/>
        <v>58574.01</v>
      </c>
      <c r="BU15" s="55"/>
      <c r="BV15" s="55"/>
      <c r="BW15" s="58"/>
      <c r="BX15" s="283"/>
      <c r="BY15" s="65"/>
      <c r="BZ15" s="65">
        <v>58574.01</v>
      </c>
      <c r="CA15" s="68"/>
      <c r="CB15" s="58"/>
      <c r="CC15" s="286"/>
      <c r="CD15" s="65"/>
      <c r="CE15" s="134">
        <f t="shared" si="8"/>
        <v>58574.01</v>
      </c>
      <c r="CF15" s="68"/>
      <c r="CG15" s="286"/>
      <c r="CH15" s="65">
        <v>2472.66</v>
      </c>
      <c r="CI15" s="134">
        <f t="shared" si="9"/>
        <v>61046.67</v>
      </c>
      <c r="CJ15" s="55"/>
      <c r="CK15" s="68"/>
      <c r="CL15" s="58"/>
      <c r="CM15" s="286"/>
      <c r="CN15" s="65" t="e">
        <f>(CO7/30)*CM26</f>
        <v>#REF!</v>
      </c>
      <c r="CO15" s="65" t="e">
        <f t="shared" si="10"/>
        <v>#REF!</v>
      </c>
      <c r="CP15" s="57"/>
      <c r="CQ15" s="58"/>
      <c r="CR15" s="135" t="s">
        <v>137</v>
      </c>
      <c r="CS15" s="65"/>
      <c r="CT15" s="65">
        <v>61121.58</v>
      </c>
      <c r="CU15" s="68"/>
      <c r="CV15" s="58"/>
      <c r="CW15" s="283"/>
      <c r="CX15" s="65"/>
      <c r="CY15" s="65" t="e">
        <f t="shared" si="11"/>
        <v>#REF!</v>
      </c>
      <c r="CZ15" s="128"/>
      <c r="DA15" s="135" t="s">
        <v>137</v>
      </c>
      <c r="DB15" s="65">
        <v>-484.72999999999593</v>
      </c>
      <c r="DC15" s="65">
        <f t="shared" si="12"/>
        <v>60636.850000000006</v>
      </c>
      <c r="DD15" s="129"/>
      <c r="DE15" s="129"/>
      <c r="DF15" s="58"/>
      <c r="DG15" s="283"/>
      <c r="DH15" s="65"/>
      <c r="DI15" s="65"/>
      <c r="DJ15" s="55"/>
      <c r="DK15" s="283"/>
      <c r="DL15" s="65"/>
      <c r="DM15" s="65" t="e">
        <f t="shared" si="13"/>
        <v>#REF!</v>
      </c>
      <c r="DN15" s="137"/>
      <c r="DO15" s="135" t="s">
        <v>137</v>
      </c>
      <c r="DP15" s="65">
        <v>132.54000000000815</v>
      </c>
      <c r="DQ15" s="65">
        <f t="shared" si="14"/>
        <v>60769.390000000014</v>
      </c>
      <c r="DR15" s="129"/>
      <c r="DS15" s="129"/>
      <c r="DT15" s="58"/>
      <c r="DU15" s="286"/>
      <c r="DV15" s="65"/>
      <c r="DW15" s="136">
        <f t="shared" si="15"/>
        <v>58574.01</v>
      </c>
      <c r="DX15" s="55"/>
      <c r="DY15" s="286"/>
      <c r="DZ15" s="65"/>
      <c r="EA15" s="65"/>
      <c r="EB15" s="55"/>
      <c r="EC15" s="286"/>
      <c r="ED15" s="177" t="e">
        <f>EE7/30*15</f>
        <v>#REF!</v>
      </c>
      <c r="EE15" s="65"/>
      <c r="EF15" s="137"/>
      <c r="EG15" s="286"/>
      <c r="EH15" s="177" t="e">
        <f>EI7/30*16</f>
        <v>#REF!</v>
      </c>
      <c r="EI15" s="65"/>
      <c r="EJ15" s="137"/>
      <c r="EK15" s="283"/>
      <c r="EL15" s="65"/>
      <c r="EM15" s="65"/>
      <c r="EN15" s="129"/>
      <c r="EO15" s="283"/>
      <c r="EP15" s="65"/>
      <c r="EQ15" s="136" t="e">
        <f t="shared" si="16"/>
        <v>#REF!</v>
      </c>
      <c r="ER15" s="129"/>
      <c r="ES15" s="135" t="s">
        <v>137</v>
      </c>
      <c r="ET15" s="177">
        <v>-189.42000000001281</v>
      </c>
      <c r="EU15" s="136">
        <f t="shared" si="17"/>
        <v>60579.97</v>
      </c>
      <c r="EV15" s="129"/>
      <c r="EW15" s="129"/>
      <c r="EX15" s="58"/>
      <c r="EY15" s="104"/>
      <c r="EZ15" s="104"/>
      <c r="FA15" s="104"/>
      <c r="FB15" s="104"/>
      <c r="FC15" s="104"/>
      <c r="FD15" s="104"/>
      <c r="FE15" s="104"/>
      <c r="FF15" s="105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68"/>
      <c r="GZ15" s="68"/>
    </row>
    <row r="16" spans="1:208" ht="21" x14ac:dyDescent="0.25">
      <c r="A16" s="64" t="s">
        <v>138</v>
      </c>
      <c r="B16" s="296"/>
      <c r="C16" s="48">
        <v>45778.71</v>
      </c>
      <c r="D16" s="69"/>
      <c r="E16" s="283"/>
      <c r="F16" s="65">
        <v>7583.3</v>
      </c>
      <c r="G16" s="65">
        <f t="shared" si="1"/>
        <v>53362.01</v>
      </c>
      <c r="H16" s="57"/>
      <c r="I16" s="58"/>
      <c r="J16" s="283"/>
      <c r="K16" s="65">
        <v>3249.77</v>
      </c>
      <c r="L16" s="65">
        <f t="shared" si="2"/>
        <v>56611.78</v>
      </c>
      <c r="M16" s="68"/>
      <c r="N16" s="126"/>
      <c r="O16" s="286"/>
      <c r="P16" s="65"/>
      <c r="Q16" s="65"/>
      <c r="R16" s="55"/>
      <c r="S16" s="286"/>
      <c r="T16" s="65"/>
      <c r="U16" s="65"/>
      <c r="V16" s="55"/>
      <c r="W16" s="286"/>
      <c r="X16" s="51">
        <v>304.76000000000204</v>
      </c>
      <c r="Y16" s="65">
        <f t="shared" si="3"/>
        <v>56916.54</v>
      </c>
      <c r="Z16" s="55"/>
      <c r="AA16" s="57"/>
      <c r="AB16" s="58"/>
      <c r="AC16" s="286"/>
      <c r="AD16" s="65"/>
      <c r="AE16" s="65"/>
      <c r="AF16" s="55"/>
      <c r="AG16" s="286"/>
      <c r="AH16" s="65"/>
      <c r="AI16" s="65"/>
      <c r="AJ16" s="55"/>
      <c r="AK16" s="286"/>
      <c r="AL16" s="65">
        <v>40.069999999992433</v>
      </c>
      <c r="AM16" s="65">
        <f t="shared" si="4"/>
        <v>56956.609999999993</v>
      </c>
      <c r="AN16" s="55"/>
      <c r="AO16" s="68"/>
      <c r="AP16" s="58"/>
      <c r="AQ16" s="286"/>
      <c r="AR16" s="65"/>
      <c r="AS16" s="65"/>
      <c r="AT16" s="55"/>
      <c r="AU16" s="286"/>
      <c r="AV16" s="65"/>
      <c r="AW16" s="65"/>
      <c r="AX16" s="55"/>
      <c r="AY16" s="286"/>
      <c r="AZ16" s="65">
        <v>30.570000000006985</v>
      </c>
      <c r="BA16" s="65">
        <f t="shared" si="5"/>
        <v>56987.18</v>
      </c>
      <c r="BB16" s="55"/>
      <c r="BC16" s="68"/>
      <c r="BD16" s="58"/>
      <c r="BE16" s="283"/>
      <c r="BF16" s="65"/>
      <c r="BG16" s="65">
        <v>56987.18</v>
      </c>
      <c r="BH16" s="68"/>
      <c r="BI16" s="58"/>
      <c r="BJ16" s="286"/>
      <c r="BK16" s="65">
        <v>654.71</v>
      </c>
      <c r="BL16" s="134"/>
      <c r="BM16" s="55"/>
      <c r="BN16" s="283"/>
      <c r="BO16" s="65"/>
      <c r="BP16" s="134">
        <f t="shared" si="6"/>
        <v>57641.89</v>
      </c>
      <c r="BQ16" s="55"/>
      <c r="BR16" s="283"/>
      <c r="BS16" s="65">
        <v>1586.83</v>
      </c>
      <c r="BT16" s="134">
        <f t="shared" si="7"/>
        <v>58574.01</v>
      </c>
      <c r="BU16" s="55"/>
      <c r="BV16" s="55"/>
      <c r="BW16" s="58"/>
      <c r="BX16" s="283"/>
      <c r="BY16" s="65"/>
      <c r="BZ16" s="65">
        <v>58574.01</v>
      </c>
      <c r="CA16" s="68"/>
      <c r="CB16" s="58"/>
      <c r="CC16" s="286"/>
      <c r="CD16" s="65">
        <v>2472.66</v>
      </c>
      <c r="CE16" s="134">
        <f t="shared" si="8"/>
        <v>61046.67</v>
      </c>
      <c r="CF16" s="68"/>
      <c r="CG16" s="286"/>
      <c r="CH16" s="65">
        <v>2472.66</v>
      </c>
      <c r="CI16" s="134">
        <f t="shared" si="9"/>
        <v>61046.67</v>
      </c>
      <c r="CJ16" s="55"/>
      <c r="CK16" s="68"/>
      <c r="CL16" s="58"/>
      <c r="CM16" s="286"/>
      <c r="CN16" s="65">
        <v>74.91</v>
      </c>
      <c r="CO16" s="65">
        <f t="shared" si="10"/>
        <v>61121.58</v>
      </c>
      <c r="CP16" s="57"/>
      <c r="CQ16" s="58"/>
      <c r="CR16" s="135" t="s">
        <v>139</v>
      </c>
      <c r="CS16" s="65"/>
      <c r="CT16" s="65">
        <v>61121.58</v>
      </c>
      <c r="CU16" s="68"/>
      <c r="CV16" s="58"/>
      <c r="CW16" s="283"/>
      <c r="CX16" s="65">
        <v>-484.72999999999593</v>
      </c>
      <c r="CY16" s="65">
        <f t="shared" si="11"/>
        <v>60636.850000000006</v>
      </c>
      <c r="CZ16" s="128"/>
      <c r="DA16" s="135" t="s">
        <v>139</v>
      </c>
      <c r="DB16" s="65">
        <v>-484.72999999999593</v>
      </c>
      <c r="DC16" s="65">
        <f t="shared" si="12"/>
        <v>60636.850000000006</v>
      </c>
      <c r="DD16" s="129"/>
      <c r="DE16" s="129"/>
      <c r="DF16" s="58"/>
      <c r="DG16" s="283"/>
      <c r="DH16" s="65">
        <v>127.81000000000495</v>
      </c>
      <c r="DI16" s="65"/>
      <c r="DJ16" s="55"/>
      <c r="DK16" s="283"/>
      <c r="DL16" s="65"/>
      <c r="DM16" s="65">
        <f t="shared" si="13"/>
        <v>60764.660000000011</v>
      </c>
      <c r="DN16" s="137"/>
      <c r="DO16" s="135" t="s">
        <v>139</v>
      </c>
      <c r="DP16" s="65">
        <v>132.54000000000815</v>
      </c>
      <c r="DQ16" s="65">
        <f t="shared" si="14"/>
        <v>60769.390000000014</v>
      </c>
      <c r="DR16" s="129"/>
      <c r="DS16" s="129"/>
      <c r="DT16" s="58"/>
      <c r="DU16" s="286"/>
      <c r="DV16" s="177">
        <v>-487.96999999999389</v>
      </c>
      <c r="DW16" s="136">
        <f t="shared" si="15"/>
        <v>60558.700000000004</v>
      </c>
      <c r="DX16" s="55"/>
      <c r="DY16" s="286"/>
      <c r="DZ16" s="65"/>
      <c r="EA16" s="65"/>
      <c r="EB16" s="55"/>
      <c r="EC16" s="286"/>
      <c r="ED16" s="65"/>
      <c r="EE16" s="65"/>
      <c r="EF16" s="137"/>
      <c r="EG16" s="286"/>
      <c r="EH16" s="65"/>
      <c r="EI16" s="65"/>
      <c r="EJ16" s="137"/>
      <c r="EK16" s="283"/>
      <c r="EL16" s="177">
        <v>-189.42000000001281</v>
      </c>
      <c r="EM16" s="65"/>
      <c r="EN16" s="129"/>
      <c r="EO16" s="283"/>
      <c r="EP16" s="65"/>
      <c r="EQ16" s="136">
        <f t="shared" si="16"/>
        <v>60575.24</v>
      </c>
      <c r="ER16" s="129"/>
      <c r="ES16" s="135" t="s">
        <v>139</v>
      </c>
      <c r="ET16" s="177">
        <v>-189.42000000001281</v>
      </c>
      <c r="EU16" s="136">
        <f t="shared" si="17"/>
        <v>60579.97</v>
      </c>
      <c r="EV16" s="129"/>
      <c r="EW16" s="129"/>
      <c r="EX16" s="58"/>
      <c r="EY16" s="104"/>
      <c r="EZ16" s="104"/>
      <c r="FA16" s="104"/>
      <c r="FB16" s="104"/>
      <c r="FC16" s="104"/>
      <c r="FD16" s="104"/>
      <c r="FE16" s="104"/>
      <c r="FF16" s="105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68"/>
      <c r="GZ16" s="68"/>
    </row>
    <row r="17" spans="1:208" ht="21" x14ac:dyDescent="0.25">
      <c r="A17" s="64" t="s">
        <v>140</v>
      </c>
      <c r="B17" s="296"/>
      <c r="C17" s="48">
        <v>45778.71</v>
      </c>
      <c r="D17" s="69"/>
      <c r="E17" s="283"/>
      <c r="F17" s="65">
        <v>7583.3</v>
      </c>
      <c r="G17" s="65">
        <f t="shared" si="1"/>
        <v>53362.01</v>
      </c>
      <c r="H17" s="57"/>
      <c r="I17" s="58"/>
      <c r="J17" s="283"/>
      <c r="K17" s="65">
        <v>3249.77</v>
      </c>
      <c r="L17" s="65">
        <f t="shared" si="2"/>
        <v>56611.78</v>
      </c>
      <c r="M17" s="68"/>
      <c r="N17" s="126"/>
      <c r="O17" s="286"/>
      <c r="P17" s="65"/>
      <c r="Q17" s="65"/>
      <c r="R17" s="55"/>
      <c r="S17" s="286"/>
      <c r="T17" s="65"/>
      <c r="U17" s="65"/>
      <c r="V17" s="55"/>
      <c r="W17" s="286"/>
      <c r="X17" s="51">
        <v>304.76000000000198</v>
      </c>
      <c r="Y17" s="65">
        <f t="shared" si="3"/>
        <v>56916.54</v>
      </c>
      <c r="Z17" s="55"/>
      <c r="AA17" s="57"/>
      <c r="AB17" s="58"/>
      <c r="AC17" s="286"/>
      <c r="AD17" s="65"/>
      <c r="AE17" s="65"/>
      <c r="AF17" s="55"/>
      <c r="AG17" s="286"/>
      <c r="AH17" s="65"/>
      <c r="AI17" s="65"/>
      <c r="AJ17" s="55"/>
      <c r="AK17" s="286"/>
      <c r="AL17" s="65">
        <v>40.069999999992433</v>
      </c>
      <c r="AM17" s="65">
        <f t="shared" si="4"/>
        <v>56956.609999999993</v>
      </c>
      <c r="AN17" s="55"/>
      <c r="AO17" s="68"/>
      <c r="AP17" s="58"/>
      <c r="AQ17" s="286"/>
      <c r="AR17" s="65"/>
      <c r="AS17" s="65"/>
      <c r="AT17" s="55"/>
      <c r="AU17" s="286"/>
      <c r="AV17" s="65"/>
      <c r="AW17" s="65"/>
      <c r="AX17" s="55"/>
      <c r="AY17" s="286"/>
      <c r="AZ17" s="65">
        <v>30.570000000006985</v>
      </c>
      <c r="BA17" s="65">
        <f t="shared" si="5"/>
        <v>56987.18</v>
      </c>
      <c r="BB17" s="55"/>
      <c r="BC17" s="68"/>
      <c r="BD17" s="58"/>
      <c r="BE17" s="283"/>
      <c r="BF17" s="65"/>
      <c r="BG17" s="65">
        <v>56987.18</v>
      </c>
      <c r="BH17" s="68"/>
      <c r="BI17" s="58"/>
      <c r="BJ17" s="286"/>
      <c r="BK17" s="65">
        <v>654.71</v>
      </c>
      <c r="BL17" s="134"/>
      <c r="BM17" s="55"/>
      <c r="BN17" s="283"/>
      <c r="BO17" s="65"/>
      <c r="BP17" s="134">
        <f t="shared" si="6"/>
        <v>57641.89</v>
      </c>
      <c r="BQ17" s="55"/>
      <c r="BR17" s="283"/>
      <c r="BS17" s="65">
        <v>1586.83</v>
      </c>
      <c r="BT17" s="134">
        <f t="shared" si="7"/>
        <v>58574.01</v>
      </c>
      <c r="BU17" s="55"/>
      <c r="BV17" s="55"/>
      <c r="BW17" s="58"/>
      <c r="BX17" s="283"/>
      <c r="BY17" s="65"/>
      <c r="BZ17" s="65">
        <v>58574.01</v>
      </c>
      <c r="CA17" s="68"/>
      <c r="CB17" s="58"/>
      <c r="CC17" s="286"/>
      <c r="CD17" s="65">
        <v>2472.66</v>
      </c>
      <c r="CE17" s="134">
        <f t="shared" si="8"/>
        <v>61046.67</v>
      </c>
      <c r="CF17" s="68"/>
      <c r="CG17" s="286"/>
      <c r="CH17" s="65">
        <v>2472.66</v>
      </c>
      <c r="CI17" s="134">
        <f t="shared" si="9"/>
        <v>61046.67</v>
      </c>
      <c r="CJ17" s="55"/>
      <c r="CK17" s="68"/>
      <c r="CL17" s="58"/>
      <c r="CM17" s="286"/>
      <c r="CN17" s="65">
        <v>74.91</v>
      </c>
      <c r="CO17" s="65">
        <f t="shared" si="10"/>
        <v>61121.58</v>
      </c>
      <c r="CP17" s="57"/>
      <c r="CQ17" s="58"/>
      <c r="CR17" s="135" t="s">
        <v>141</v>
      </c>
      <c r="CS17" s="65"/>
      <c r="CT17" s="65">
        <v>61121.58</v>
      </c>
      <c r="CU17" s="68"/>
      <c r="CV17" s="58"/>
      <c r="CW17" s="283"/>
      <c r="CX17" s="65">
        <v>-484.72999999999593</v>
      </c>
      <c r="CY17" s="65">
        <f t="shared" si="11"/>
        <v>60636.850000000006</v>
      </c>
      <c r="CZ17" s="128"/>
      <c r="DA17" s="135" t="s">
        <v>141</v>
      </c>
      <c r="DB17" s="65">
        <v>-484.72999999999593</v>
      </c>
      <c r="DC17" s="65">
        <f t="shared" si="12"/>
        <v>60636.850000000006</v>
      </c>
      <c r="DD17" s="129"/>
      <c r="DE17" s="129"/>
      <c r="DF17" s="58"/>
      <c r="DG17" s="283"/>
      <c r="DH17" s="65"/>
      <c r="DI17" s="65"/>
      <c r="DJ17" s="55"/>
      <c r="DK17" s="283"/>
      <c r="DL17" s="65">
        <v>132.54000000000815</v>
      </c>
      <c r="DM17" s="65">
        <f t="shared" si="13"/>
        <v>60769.390000000014</v>
      </c>
      <c r="DN17" s="137"/>
      <c r="DO17" s="135" t="s">
        <v>141</v>
      </c>
      <c r="DP17" s="65">
        <v>132.54000000000815</v>
      </c>
      <c r="DQ17" s="65">
        <f t="shared" si="14"/>
        <v>60769.390000000014</v>
      </c>
      <c r="DR17" s="129"/>
      <c r="DS17" s="129"/>
      <c r="DT17" s="58"/>
      <c r="DU17" s="286"/>
      <c r="DV17" s="177">
        <v>-487.96999999999389</v>
      </c>
      <c r="DW17" s="136">
        <f t="shared" si="15"/>
        <v>60558.700000000004</v>
      </c>
      <c r="DX17" s="55"/>
      <c r="DY17" s="286"/>
      <c r="DZ17" s="65"/>
      <c r="EA17" s="65"/>
      <c r="EB17" s="55"/>
      <c r="EC17" s="286"/>
      <c r="ED17" s="65"/>
      <c r="EE17" s="65"/>
      <c r="EF17" s="137"/>
      <c r="EG17" s="286"/>
      <c r="EH17" s="65"/>
      <c r="EI17" s="65"/>
      <c r="EJ17" s="137"/>
      <c r="EK17" s="283"/>
      <c r="EL17" s="65"/>
      <c r="EM17" s="65"/>
      <c r="EN17" s="129"/>
      <c r="EO17" s="283"/>
      <c r="EP17" s="177">
        <v>-189.42000000001281</v>
      </c>
      <c r="EQ17" s="136">
        <f t="shared" si="16"/>
        <v>60579.97</v>
      </c>
      <c r="ER17" s="129"/>
      <c r="ES17" s="135" t="s">
        <v>141</v>
      </c>
      <c r="ET17" s="177">
        <v>-189.42000000001281</v>
      </c>
      <c r="EU17" s="136">
        <f t="shared" si="17"/>
        <v>60579.97</v>
      </c>
      <c r="EV17" s="129"/>
      <c r="EW17" s="129"/>
      <c r="EX17" s="58"/>
      <c r="EY17" s="104"/>
      <c r="EZ17" s="104"/>
      <c r="FA17" s="104"/>
      <c r="FB17" s="104"/>
      <c r="FC17" s="104"/>
      <c r="FD17" s="104"/>
      <c r="FE17" s="104"/>
      <c r="FF17" s="105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68"/>
      <c r="GZ17" s="68"/>
    </row>
    <row r="18" spans="1:208" ht="21" x14ac:dyDescent="0.25">
      <c r="A18" s="64" t="s">
        <v>142</v>
      </c>
      <c r="B18" s="296"/>
      <c r="C18" s="48">
        <v>45778.71</v>
      </c>
      <c r="D18" s="69"/>
      <c r="E18" s="283"/>
      <c r="F18" s="65">
        <v>7583.3</v>
      </c>
      <c r="G18" s="65">
        <f t="shared" si="1"/>
        <v>53362.01</v>
      </c>
      <c r="H18" s="57"/>
      <c r="I18" s="58"/>
      <c r="J18" s="283"/>
      <c r="K18" s="65">
        <v>3249.77</v>
      </c>
      <c r="L18" s="65">
        <f t="shared" si="2"/>
        <v>56611.78</v>
      </c>
      <c r="M18" s="68"/>
      <c r="N18" s="126"/>
      <c r="O18" s="286"/>
      <c r="P18" s="65"/>
      <c r="Q18" s="65"/>
      <c r="R18" s="55"/>
      <c r="S18" s="286"/>
      <c r="T18" s="65"/>
      <c r="U18" s="65"/>
      <c r="V18" s="55"/>
      <c r="W18" s="286"/>
      <c r="X18" s="51">
        <v>304.76000000000198</v>
      </c>
      <c r="Y18" s="65">
        <f t="shared" si="3"/>
        <v>56916.54</v>
      </c>
      <c r="Z18" s="55"/>
      <c r="AA18" s="57"/>
      <c r="AB18" s="58"/>
      <c r="AC18" s="286"/>
      <c r="AD18" s="65"/>
      <c r="AE18" s="65"/>
      <c r="AF18" s="55"/>
      <c r="AG18" s="286"/>
      <c r="AH18" s="65"/>
      <c r="AI18" s="65"/>
      <c r="AJ18" s="55"/>
      <c r="AK18" s="286"/>
      <c r="AL18" s="65">
        <v>40.069999999992433</v>
      </c>
      <c r="AM18" s="65">
        <f t="shared" si="4"/>
        <v>56956.609999999993</v>
      </c>
      <c r="AN18" s="55"/>
      <c r="AO18" s="68"/>
      <c r="AP18" s="58"/>
      <c r="AQ18" s="286"/>
      <c r="AR18" s="65"/>
      <c r="AS18" s="65"/>
      <c r="AT18" s="55"/>
      <c r="AU18" s="286"/>
      <c r="AV18" s="65"/>
      <c r="AW18" s="65"/>
      <c r="AX18" s="55"/>
      <c r="AY18" s="286"/>
      <c r="AZ18" s="65">
        <v>30.570000000006985</v>
      </c>
      <c r="BA18" s="65">
        <f t="shared" si="5"/>
        <v>56987.18</v>
      </c>
      <c r="BB18" s="55"/>
      <c r="BC18" s="68"/>
      <c r="BD18" s="58"/>
      <c r="BE18" s="283"/>
      <c r="BF18" s="65"/>
      <c r="BG18" s="65">
        <v>56987.18</v>
      </c>
      <c r="BH18" s="68"/>
      <c r="BI18" s="58"/>
      <c r="BJ18" s="286"/>
      <c r="BK18" s="138"/>
      <c r="BL18" s="134"/>
      <c r="BM18" s="55"/>
      <c r="BN18" s="283"/>
      <c r="BO18" s="65">
        <v>1586.8300000000017</v>
      </c>
      <c r="BP18" s="134">
        <f t="shared" si="6"/>
        <v>58574.01</v>
      </c>
      <c r="BQ18" s="55"/>
      <c r="BR18" s="283"/>
      <c r="BS18" s="65">
        <v>1586.83</v>
      </c>
      <c r="BT18" s="134">
        <f t="shared" si="7"/>
        <v>58574.01</v>
      </c>
      <c r="BU18" s="55"/>
      <c r="BV18" s="55"/>
      <c r="BW18" s="58"/>
      <c r="BX18" s="283"/>
      <c r="BY18" s="65"/>
      <c r="BZ18" s="65">
        <v>58574.01</v>
      </c>
      <c r="CA18" s="68"/>
      <c r="CB18" s="58"/>
      <c r="CC18" s="286"/>
      <c r="CD18" s="65">
        <v>2472.66</v>
      </c>
      <c r="CE18" s="134">
        <f t="shared" si="8"/>
        <v>61046.67</v>
      </c>
      <c r="CF18" s="68"/>
      <c r="CG18" s="286"/>
      <c r="CH18" s="65">
        <v>2472.66</v>
      </c>
      <c r="CI18" s="134">
        <f t="shared" si="9"/>
        <v>61046.67</v>
      </c>
      <c r="CJ18" s="55"/>
      <c r="CK18" s="68"/>
      <c r="CL18" s="58"/>
      <c r="CM18" s="286"/>
      <c r="CN18" s="65">
        <v>74.91</v>
      </c>
      <c r="CO18" s="65">
        <f t="shared" si="10"/>
        <v>61121.58</v>
      </c>
      <c r="CP18" s="57"/>
      <c r="CQ18" s="58"/>
      <c r="CR18" s="135" t="s">
        <v>143</v>
      </c>
      <c r="CS18" s="65"/>
      <c r="CT18" s="65">
        <v>61121.58</v>
      </c>
      <c r="CU18" s="68"/>
      <c r="CV18" s="58"/>
      <c r="CW18" s="283"/>
      <c r="CX18" s="65">
        <v>-484.72999999999593</v>
      </c>
      <c r="CY18" s="65">
        <f t="shared" si="11"/>
        <v>60636.850000000006</v>
      </c>
      <c r="CZ18" s="128"/>
      <c r="DA18" s="135" t="s">
        <v>143</v>
      </c>
      <c r="DB18" s="65">
        <v>-484.72999999999593</v>
      </c>
      <c r="DC18" s="65">
        <f t="shared" si="12"/>
        <v>60636.850000000006</v>
      </c>
      <c r="DD18" s="129"/>
      <c r="DE18" s="129"/>
      <c r="DF18" s="58"/>
      <c r="DG18" s="283"/>
      <c r="DH18" s="65"/>
      <c r="DI18" s="65"/>
      <c r="DJ18" s="55"/>
      <c r="DK18" s="283"/>
      <c r="DL18" s="65">
        <v>132.54000000000815</v>
      </c>
      <c r="DM18" s="65">
        <f t="shared" si="13"/>
        <v>60769.390000000014</v>
      </c>
      <c r="DN18" s="137"/>
      <c r="DO18" s="135" t="s">
        <v>143</v>
      </c>
      <c r="DP18" s="65">
        <v>132.54000000000815</v>
      </c>
      <c r="DQ18" s="65">
        <f t="shared" si="14"/>
        <v>60769.390000000014</v>
      </c>
      <c r="DR18" s="129"/>
      <c r="DS18" s="129"/>
      <c r="DT18" s="58"/>
      <c r="DU18" s="286"/>
      <c r="DV18" s="177">
        <v>-487.96999999999389</v>
      </c>
      <c r="DW18" s="136">
        <f t="shared" si="15"/>
        <v>60558.700000000004</v>
      </c>
      <c r="DX18" s="55"/>
      <c r="DY18" s="286"/>
      <c r="DZ18" s="65"/>
      <c r="EA18" s="65"/>
      <c r="EB18" s="55"/>
      <c r="EC18" s="286"/>
      <c r="ED18" s="65"/>
      <c r="EE18" s="65"/>
      <c r="EF18" s="137"/>
      <c r="EG18" s="286"/>
      <c r="EH18" s="65"/>
      <c r="EI18" s="65"/>
      <c r="EJ18" s="137"/>
      <c r="EK18" s="283"/>
      <c r="EL18" s="65"/>
      <c r="EM18" s="65"/>
      <c r="EN18" s="129"/>
      <c r="EO18" s="283"/>
      <c r="EP18" s="177">
        <v>-189.42000000001281</v>
      </c>
      <c r="EQ18" s="136">
        <f t="shared" si="16"/>
        <v>60579.97</v>
      </c>
      <c r="ER18" s="129"/>
      <c r="ES18" s="135" t="s">
        <v>143</v>
      </c>
      <c r="ET18" s="177">
        <v>-189.42000000001281</v>
      </c>
      <c r="EU18" s="136">
        <f t="shared" si="17"/>
        <v>60579.97</v>
      </c>
      <c r="EV18" s="129"/>
      <c r="EW18" s="129"/>
      <c r="EX18" s="58"/>
      <c r="EY18" s="104"/>
      <c r="EZ18" s="104"/>
      <c r="FA18" s="104"/>
      <c r="FB18" s="104"/>
      <c r="FC18" s="104"/>
      <c r="FD18" s="104"/>
      <c r="FE18" s="104"/>
      <c r="FF18" s="105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68"/>
      <c r="GZ18" s="68"/>
    </row>
    <row r="19" spans="1:208" ht="21" x14ac:dyDescent="0.25">
      <c r="A19" s="64" t="s">
        <v>144</v>
      </c>
      <c r="B19" s="296"/>
      <c r="C19" s="48">
        <v>45778.71</v>
      </c>
      <c r="D19" s="69"/>
      <c r="E19" s="283"/>
      <c r="F19" s="65">
        <v>7583.3</v>
      </c>
      <c r="G19" s="65">
        <f t="shared" si="1"/>
        <v>53362.01</v>
      </c>
      <c r="H19" s="57"/>
      <c r="I19" s="58"/>
      <c r="J19" s="283"/>
      <c r="K19" s="65">
        <v>3249.77</v>
      </c>
      <c r="L19" s="65">
        <f t="shared" si="2"/>
        <v>56611.78</v>
      </c>
      <c r="M19" s="68"/>
      <c r="N19" s="126"/>
      <c r="O19" s="286"/>
      <c r="P19" s="65"/>
      <c r="Q19" s="65"/>
      <c r="R19" s="55"/>
      <c r="S19" s="286"/>
      <c r="T19" s="65"/>
      <c r="U19" s="65"/>
      <c r="V19" s="55"/>
      <c r="W19" s="286"/>
      <c r="X19" s="51">
        <v>304.76000000000198</v>
      </c>
      <c r="Y19" s="65">
        <f t="shared" si="3"/>
        <v>56916.54</v>
      </c>
      <c r="Z19" s="55"/>
      <c r="AA19" s="57"/>
      <c r="AB19" s="58"/>
      <c r="AC19" s="286"/>
      <c r="AD19" s="65"/>
      <c r="AE19" s="65"/>
      <c r="AF19" s="55"/>
      <c r="AG19" s="286"/>
      <c r="AH19" s="65"/>
      <c r="AI19" s="65"/>
      <c r="AJ19" s="55"/>
      <c r="AK19" s="286"/>
      <c r="AL19" s="65">
        <v>40.069999999992433</v>
      </c>
      <c r="AM19" s="65">
        <f t="shared" si="4"/>
        <v>56956.609999999993</v>
      </c>
      <c r="AN19" s="55"/>
      <c r="AO19" s="68"/>
      <c r="AP19" s="58"/>
      <c r="AQ19" s="286"/>
      <c r="AR19" s="65"/>
      <c r="AS19" s="65"/>
      <c r="AT19" s="55"/>
      <c r="AU19" s="286"/>
      <c r="AV19" s="65"/>
      <c r="AW19" s="65"/>
      <c r="AX19" s="55"/>
      <c r="AY19" s="286"/>
      <c r="AZ19" s="65">
        <v>30.570000000006985</v>
      </c>
      <c r="BA19" s="65">
        <f t="shared" si="5"/>
        <v>56987.18</v>
      </c>
      <c r="BB19" s="55"/>
      <c r="BC19" s="68"/>
      <c r="BD19" s="58"/>
      <c r="BE19" s="283"/>
      <c r="BF19" s="65"/>
      <c r="BG19" s="65">
        <v>56987.18</v>
      </c>
      <c r="BH19" s="68"/>
      <c r="BI19" s="58"/>
      <c r="BJ19" s="286"/>
      <c r="BK19" s="65"/>
      <c r="BL19" s="134"/>
      <c r="BM19" s="55"/>
      <c r="BN19" s="283"/>
      <c r="BO19" s="65">
        <v>1586.8300000000017</v>
      </c>
      <c r="BP19" s="134">
        <f t="shared" si="6"/>
        <v>58574.01</v>
      </c>
      <c r="BQ19" s="55"/>
      <c r="BR19" s="283"/>
      <c r="BS19" s="65">
        <v>1586.83</v>
      </c>
      <c r="BT19" s="134">
        <f t="shared" si="7"/>
        <v>58574.01</v>
      </c>
      <c r="BU19" s="55"/>
      <c r="BV19" s="55"/>
      <c r="BW19" s="58"/>
      <c r="BX19" s="283"/>
      <c r="BY19" s="65"/>
      <c r="BZ19" s="65">
        <v>58574.01</v>
      </c>
      <c r="CA19" s="68"/>
      <c r="CB19" s="58"/>
      <c r="CC19" s="286"/>
      <c r="CD19" s="65">
        <v>2472.66</v>
      </c>
      <c r="CE19" s="134">
        <f t="shared" si="8"/>
        <v>61046.67</v>
      </c>
      <c r="CF19" s="68"/>
      <c r="CG19" s="286"/>
      <c r="CH19" s="65">
        <v>2472.66</v>
      </c>
      <c r="CI19" s="134">
        <f t="shared" si="9"/>
        <v>61046.67</v>
      </c>
      <c r="CJ19" s="55"/>
      <c r="CK19" s="68"/>
      <c r="CL19" s="58"/>
      <c r="CM19" s="286"/>
      <c r="CN19" s="65">
        <v>74.91</v>
      </c>
      <c r="CO19" s="65">
        <f t="shared" si="10"/>
        <v>61121.58</v>
      </c>
      <c r="CP19" s="57"/>
      <c r="CQ19" s="58"/>
      <c r="CR19" s="135" t="s">
        <v>145</v>
      </c>
      <c r="CS19" s="65"/>
      <c r="CT19" s="65">
        <v>61121.58</v>
      </c>
      <c r="CU19" s="68"/>
      <c r="CV19" s="58"/>
      <c r="CW19" s="283"/>
      <c r="CX19" s="65">
        <v>-484.72999999999593</v>
      </c>
      <c r="CY19" s="65">
        <f t="shared" si="11"/>
        <v>60636.850000000006</v>
      </c>
      <c r="CZ19" s="128"/>
      <c r="DA19" s="135" t="s">
        <v>145</v>
      </c>
      <c r="DB19" s="65">
        <v>-484.72999999999593</v>
      </c>
      <c r="DC19" s="65">
        <f t="shared" si="12"/>
        <v>60636.850000000006</v>
      </c>
      <c r="DD19" s="129"/>
      <c r="DE19" s="129"/>
      <c r="DF19" s="58"/>
      <c r="DG19" s="283"/>
      <c r="DH19" s="65"/>
      <c r="DI19" s="65"/>
      <c r="DJ19" s="55"/>
      <c r="DK19" s="283"/>
      <c r="DL19" s="65">
        <v>132.54000000000815</v>
      </c>
      <c r="DM19" s="65">
        <f t="shared" si="13"/>
        <v>60769.390000000014</v>
      </c>
      <c r="DN19" s="137"/>
      <c r="DO19" s="135" t="s">
        <v>145</v>
      </c>
      <c r="DP19" s="65">
        <v>132.54000000000815</v>
      </c>
      <c r="DQ19" s="65">
        <f t="shared" si="14"/>
        <v>60769.390000000014</v>
      </c>
      <c r="DR19" s="129"/>
      <c r="DS19" s="129"/>
      <c r="DT19" s="58"/>
      <c r="DU19" s="286"/>
      <c r="DV19" s="177">
        <v>-487.96999999999389</v>
      </c>
      <c r="DW19" s="136">
        <f t="shared" si="15"/>
        <v>60558.700000000004</v>
      </c>
      <c r="DX19" s="55"/>
      <c r="DY19" s="286"/>
      <c r="DZ19" s="65"/>
      <c r="EA19" s="65"/>
      <c r="EB19" s="55"/>
      <c r="EC19" s="286"/>
      <c r="ED19" s="65"/>
      <c r="EE19" s="65"/>
      <c r="EF19" s="137"/>
      <c r="EG19" s="286"/>
      <c r="EH19" s="65"/>
      <c r="EI19" s="65"/>
      <c r="EJ19" s="137"/>
      <c r="EK19" s="283"/>
      <c r="EL19" s="65"/>
      <c r="EM19" s="65"/>
      <c r="EN19" s="129"/>
      <c r="EO19" s="283"/>
      <c r="EP19" s="177">
        <v>-189.42000000001281</v>
      </c>
      <c r="EQ19" s="136">
        <f t="shared" si="16"/>
        <v>60579.97</v>
      </c>
      <c r="ER19" s="129"/>
      <c r="ES19" s="135" t="s">
        <v>145</v>
      </c>
      <c r="ET19" s="177">
        <v>-189.42000000001281</v>
      </c>
      <c r="EU19" s="136">
        <f t="shared" si="17"/>
        <v>60579.97</v>
      </c>
      <c r="EV19" s="129"/>
      <c r="EW19" s="129"/>
      <c r="EX19" s="58"/>
      <c r="EY19" s="104"/>
      <c r="EZ19" s="104"/>
      <c r="FA19" s="104"/>
      <c r="FB19" s="104"/>
      <c r="FC19" s="104"/>
      <c r="FD19" s="104"/>
      <c r="FE19" s="104"/>
      <c r="FF19" s="105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68"/>
      <c r="GZ19" s="68"/>
    </row>
    <row r="20" spans="1:208" ht="21" x14ac:dyDescent="0.25">
      <c r="A20" s="64" t="s">
        <v>146</v>
      </c>
      <c r="B20" s="296"/>
      <c r="C20" s="48">
        <v>45778.71</v>
      </c>
      <c r="D20" s="69"/>
      <c r="E20" s="283"/>
      <c r="F20" s="65">
        <v>7583.3</v>
      </c>
      <c r="G20" s="65">
        <f t="shared" si="1"/>
        <v>53362.01</v>
      </c>
      <c r="H20" s="57"/>
      <c r="I20" s="58"/>
      <c r="J20" s="283"/>
      <c r="K20" s="65">
        <v>3249.77</v>
      </c>
      <c r="L20" s="65">
        <f t="shared" si="2"/>
        <v>56611.78</v>
      </c>
      <c r="M20" s="68"/>
      <c r="N20" s="126"/>
      <c r="O20" s="286"/>
      <c r="P20" s="65"/>
      <c r="Q20" s="65"/>
      <c r="R20" s="55"/>
      <c r="S20" s="286"/>
      <c r="T20" s="65"/>
      <c r="U20" s="65"/>
      <c r="V20" s="55"/>
      <c r="W20" s="286"/>
      <c r="X20" s="51">
        <v>304.76000000000198</v>
      </c>
      <c r="Y20" s="65">
        <f t="shared" si="3"/>
        <v>56916.54</v>
      </c>
      <c r="Z20" s="55"/>
      <c r="AA20" s="57"/>
      <c r="AB20" s="58"/>
      <c r="AC20" s="286"/>
      <c r="AD20" s="65"/>
      <c r="AE20" s="65"/>
      <c r="AF20" s="55"/>
      <c r="AG20" s="286"/>
      <c r="AH20" s="65"/>
      <c r="AI20" s="65"/>
      <c r="AJ20" s="55"/>
      <c r="AK20" s="286"/>
      <c r="AL20" s="65">
        <v>40.069999999992433</v>
      </c>
      <c r="AM20" s="65">
        <f t="shared" si="4"/>
        <v>56956.609999999993</v>
      </c>
      <c r="AN20" s="55"/>
      <c r="AO20" s="68"/>
      <c r="AP20" s="58"/>
      <c r="AQ20" s="286"/>
      <c r="AR20" s="65"/>
      <c r="AS20" s="65"/>
      <c r="AT20" s="55"/>
      <c r="AU20" s="286"/>
      <c r="AV20" s="65"/>
      <c r="AW20" s="65"/>
      <c r="AX20" s="55"/>
      <c r="AY20" s="286"/>
      <c r="AZ20" s="65">
        <v>30.570000000006985</v>
      </c>
      <c r="BA20" s="65">
        <f t="shared" si="5"/>
        <v>56987.18</v>
      </c>
      <c r="BB20" s="55"/>
      <c r="BC20" s="68"/>
      <c r="BD20" s="58"/>
      <c r="BE20" s="283"/>
      <c r="BF20" s="65"/>
      <c r="BG20" s="65">
        <v>56987.18</v>
      </c>
      <c r="BH20" s="68"/>
      <c r="BI20" s="58"/>
      <c r="BJ20" s="286"/>
      <c r="BK20" s="65"/>
      <c r="BL20" s="134"/>
      <c r="BM20" s="55"/>
      <c r="BN20" s="283"/>
      <c r="BO20" s="65">
        <v>1586.8300000000017</v>
      </c>
      <c r="BP20" s="134">
        <f t="shared" si="6"/>
        <v>58574.01</v>
      </c>
      <c r="BQ20" s="55"/>
      <c r="BR20" s="283"/>
      <c r="BS20" s="65">
        <v>1586.83</v>
      </c>
      <c r="BT20" s="134">
        <f t="shared" si="7"/>
        <v>58574.01</v>
      </c>
      <c r="BU20" s="55"/>
      <c r="BV20" s="55"/>
      <c r="BW20" s="58"/>
      <c r="BX20" s="283"/>
      <c r="BY20" s="65"/>
      <c r="BZ20" s="65">
        <v>58574.01</v>
      </c>
      <c r="CA20" s="68"/>
      <c r="CB20" s="58"/>
      <c r="CC20" s="286"/>
      <c r="CD20" s="65">
        <v>2472.66</v>
      </c>
      <c r="CE20" s="134">
        <f t="shared" si="8"/>
        <v>61046.67</v>
      </c>
      <c r="CF20" s="68"/>
      <c r="CG20" s="286"/>
      <c r="CH20" s="65">
        <v>2472.66</v>
      </c>
      <c r="CI20" s="134">
        <f t="shared" si="9"/>
        <v>61046.67</v>
      </c>
      <c r="CJ20" s="55"/>
      <c r="CK20" s="68"/>
      <c r="CL20" s="58"/>
      <c r="CM20" s="286"/>
      <c r="CN20" s="65">
        <v>74.91</v>
      </c>
      <c r="CO20" s="65">
        <f t="shared" si="10"/>
        <v>61121.58</v>
      </c>
      <c r="CP20" s="57"/>
      <c r="CQ20" s="58"/>
      <c r="CR20" s="135" t="s">
        <v>147</v>
      </c>
      <c r="CS20" s="65"/>
      <c r="CT20" s="65">
        <v>61121.58</v>
      </c>
      <c r="CU20" s="68"/>
      <c r="CV20" s="58"/>
      <c r="CW20" s="283"/>
      <c r="CX20" s="65">
        <v>-484.72999999999593</v>
      </c>
      <c r="CY20" s="65">
        <f t="shared" si="11"/>
        <v>60636.850000000006</v>
      </c>
      <c r="CZ20" s="128"/>
      <c r="DA20" s="135" t="s">
        <v>147</v>
      </c>
      <c r="DB20" s="65">
        <v>-484.72999999999593</v>
      </c>
      <c r="DC20" s="65">
        <f t="shared" si="12"/>
        <v>60636.850000000006</v>
      </c>
      <c r="DD20" s="129"/>
      <c r="DE20" s="129"/>
      <c r="DF20" s="58"/>
      <c r="DG20" s="283"/>
      <c r="DH20" s="65"/>
      <c r="DI20" s="65"/>
      <c r="DJ20" s="55"/>
      <c r="DK20" s="283"/>
      <c r="DL20" s="65">
        <v>132.54000000000815</v>
      </c>
      <c r="DM20" s="65">
        <f t="shared" si="13"/>
        <v>60769.390000000014</v>
      </c>
      <c r="DN20" s="137"/>
      <c r="DO20" s="135" t="s">
        <v>147</v>
      </c>
      <c r="DP20" s="65">
        <v>132.54000000000815</v>
      </c>
      <c r="DQ20" s="65">
        <f t="shared" si="14"/>
        <v>60769.390000000014</v>
      </c>
      <c r="DR20" s="129"/>
      <c r="DS20" s="129"/>
      <c r="DT20" s="58"/>
      <c r="DU20" s="286"/>
      <c r="DV20" s="177">
        <v>-487.96999999999389</v>
      </c>
      <c r="DW20" s="136">
        <f t="shared" si="15"/>
        <v>60558.700000000004</v>
      </c>
      <c r="DX20" s="55"/>
      <c r="DY20" s="286"/>
      <c r="DZ20" s="65"/>
      <c r="EA20" s="65"/>
      <c r="EB20" s="55"/>
      <c r="EC20" s="286"/>
      <c r="ED20" s="65"/>
      <c r="EE20" s="65"/>
      <c r="EF20" s="137"/>
      <c r="EG20" s="286"/>
      <c r="EH20" s="65"/>
      <c r="EI20" s="65"/>
      <c r="EJ20" s="137"/>
      <c r="EK20" s="283"/>
      <c r="EL20" s="65"/>
      <c r="EM20" s="65"/>
      <c r="EN20" s="129"/>
      <c r="EO20" s="283"/>
      <c r="EP20" s="177">
        <v>-189.42000000001281</v>
      </c>
      <c r="EQ20" s="136">
        <f t="shared" si="16"/>
        <v>60579.97</v>
      </c>
      <c r="ER20" s="129"/>
      <c r="ES20" s="135" t="s">
        <v>147</v>
      </c>
      <c r="ET20" s="177">
        <v>-189.42000000001281</v>
      </c>
      <c r="EU20" s="136">
        <f t="shared" si="17"/>
        <v>60579.97</v>
      </c>
      <c r="EV20" s="129"/>
      <c r="EW20" s="129"/>
      <c r="EX20" s="58"/>
      <c r="EY20" s="104"/>
      <c r="EZ20" s="104"/>
      <c r="FA20" s="104"/>
      <c r="FB20" s="104"/>
      <c r="FC20" s="104"/>
      <c r="FD20" s="104"/>
      <c r="FE20" s="104"/>
      <c r="FF20" s="105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68"/>
      <c r="GZ20" s="68"/>
    </row>
    <row r="21" spans="1:208" ht="21" x14ac:dyDescent="0.25">
      <c r="A21" s="64" t="s">
        <v>148</v>
      </c>
      <c r="B21" s="297"/>
      <c r="C21" s="48">
        <v>45778.71</v>
      </c>
      <c r="D21" s="69"/>
      <c r="E21" s="284"/>
      <c r="F21" s="65">
        <v>7583.3</v>
      </c>
      <c r="G21" s="65">
        <f t="shared" si="1"/>
        <v>53362.01</v>
      </c>
      <c r="H21" s="57"/>
      <c r="I21" s="58"/>
      <c r="J21" s="284"/>
      <c r="K21" s="65">
        <v>3249.77</v>
      </c>
      <c r="L21" s="65">
        <f t="shared" si="2"/>
        <v>56611.78</v>
      </c>
      <c r="M21" s="68"/>
      <c r="N21" s="126"/>
      <c r="O21" s="287"/>
      <c r="P21" s="65"/>
      <c r="Q21" s="65"/>
      <c r="R21" s="55"/>
      <c r="S21" s="287"/>
      <c r="T21" s="65"/>
      <c r="U21" s="65"/>
      <c r="V21" s="55"/>
      <c r="W21" s="287"/>
      <c r="X21" s="51">
        <v>304.76000000000198</v>
      </c>
      <c r="Y21" s="65">
        <f t="shared" si="3"/>
        <v>56916.54</v>
      </c>
      <c r="Z21" s="55"/>
      <c r="AA21" s="57"/>
      <c r="AB21" s="58"/>
      <c r="AC21" s="287"/>
      <c r="AD21" s="65"/>
      <c r="AE21" s="65"/>
      <c r="AF21" s="55"/>
      <c r="AG21" s="287"/>
      <c r="AH21" s="65"/>
      <c r="AI21" s="65"/>
      <c r="AJ21" s="55"/>
      <c r="AK21" s="287"/>
      <c r="AL21" s="65">
        <v>40.069999999992433</v>
      </c>
      <c r="AM21" s="65">
        <f t="shared" si="4"/>
        <v>56956.609999999993</v>
      </c>
      <c r="AN21" s="55"/>
      <c r="AO21" s="68"/>
      <c r="AP21" s="58"/>
      <c r="AQ21" s="287"/>
      <c r="AR21" s="65"/>
      <c r="AS21" s="65"/>
      <c r="AT21" s="55"/>
      <c r="AU21" s="287"/>
      <c r="AV21" s="65"/>
      <c r="AW21" s="65"/>
      <c r="AX21" s="55"/>
      <c r="AY21" s="287"/>
      <c r="AZ21" s="65">
        <v>30.570000000006985</v>
      </c>
      <c r="BA21" s="65">
        <f t="shared" si="5"/>
        <v>56987.18</v>
      </c>
      <c r="BB21" s="55"/>
      <c r="BC21" s="68"/>
      <c r="BD21" s="58"/>
      <c r="BE21" s="284"/>
      <c r="BF21" s="65"/>
      <c r="BG21" s="65">
        <v>56987.18</v>
      </c>
      <c r="BH21" s="68"/>
      <c r="BI21" s="58"/>
      <c r="BJ21" s="287"/>
      <c r="BK21" s="65"/>
      <c r="BL21" s="134"/>
      <c r="BM21" s="55"/>
      <c r="BN21" s="284"/>
      <c r="BO21" s="65">
        <v>1586.8300000000017</v>
      </c>
      <c r="BP21" s="134">
        <f t="shared" si="6"/>
        <v>58574.01</v>
      </c>
      <c r="BQ21" s="55"/>
      <c r="BR21" s="284"/>
      <c r="BS21" s="65">
        <v>1586.83</v>
      </c>
      <c r="BT21" s="134">
        <f t="shared" si="7"/>
        <v>58574.01</v>
      </c>
      <c r="BU21" s="55"/>
      <c r="BV21" s="55"/>
      <c r="BW21" s="58"/>
      <c r="BX21" s="284"/>
      <c r="BY21" s="65"/>
      <c r="BZ21" s="65">
        <v>58574.01</v>
      </c>
      <c r="CA21" s="68"/>
      <c r="CB21" s="58"/>
      <c r="CC21" s="287"/>
      <c r="CD21" s="65">
        <v>2472.66</v>
      </c>
      <c r="CE21" s="134">
        <f t="shared" si="8"/>
        <v>61046.67</v>
      </c>
      <c r="CF21" s="68"/>
      <c r="CG21" s="287"/>
      <c r="CH21" s="65">
        <v>2472.66</v>
      </c>
      <c r="CI21" s="134">
        <f t="shared" si="9"/>
        <v>61046.67</v>
      </c>
      <c r="CJ21" s="55"/>
      <c r="CK21" s="68"/>
      <c r="CL21" s="58"/>
      <c r="CM21" s="287"/>
      <c r="CN21" s="65">
        <v>74.91</v>
      </c>
      <c r="CO21" s="65">
        <f t="shared" si="10"/>
        <v>61121.58</v>
      </c>
      <c r="CP21" s="57"/>
      <c r="CQ21" s="58"/>
      <c r="CR21" s="135" t="s">
        <v>149</v>
      </c>
      <c r="CS21" s="65"/>
      <c r="CT21" s="65">
        <v>61121.58</v>
      </c>
      <c r="CU21" s="68"/>
      <c r="CV21" s="58"/>
      <c r="CW21" s="284"/>
      <c r="CX21" s="65">
        <v>-484.72999999999593</v>
      </c>
      <c r="CY21" s="65">
        <f t="shared" si="11"/>
        <v>60636.850000000006</v>
      </c>
      <c r="CZ21" s="128"/>
      <c r="DA21" s="135" t="s">
        <v>149</v>
      </c>
      <c r="DB21" s="65">
        <v>-484.72999999999593</v>
      </c>
      <c r="DC21" s="65">
        <f t="shared" si="12"/>
        <v>60636.850000000006</v>
      </c>
      <c r="DD21" s="129"/>
      <c r="DE21" s="129"/>
      <c r="DF21" s="58"/>
      <c r="DG21" s="284"/>
      <c r="DH21" s="65"/>
      <c r="DI21" s="65"/>
      <c r="DJ21" s="55"/>
      <c r="DK21" s="284"/>
      <c r="DL21" s="65">
        <v>132.54000000000815</v>
      </c>
      <c r="DM21" s="65">
        <f t="shared" si="13"/>
        <v>60769.390000000014</v>
      </c>
      <c r="DN21" s="137"/>
      <c r="DO21" s="135" t="s">
        <v>149</v>
      </c>
      <c r="DP21" s="65">
        <v>132.54000000000815</v>
      </c>
      <c r="DQ21" s="65">
        <f t="shared" si="14"/>
        <v>60769.390000000014</v>
      </c>
      <c r="DR21" s="129"/>
      <c r="DS21" s="129"/>
      <c r="DT21" s="58"/>
      <c r="DU21" s="287"/>
      <c r="DV21" s="177">
        <v>-487.96999999999389</v>
      </c>
      <c r="DW21" s="178">
        <f t="shared" si="15"/>
        <v>60558.700000000004</v>
      </c>
      <c r="DX21" s="55"/>
      <c r="DY21" s="287"/>
      <c r="DZ21" s="65"/>
      <c r="EA21" s="65"/>
      <c r="EB21" s="55"/>
      <c r="EC21" s="287"/>
      <c r="ED21" s="65"/>
      <c r="EE21" s="65"/>
      <c r="EF21" s="137"/>
      <c r="EG21" s="287"/>
      <c r="EH21" s="65"/>
      <c r="EI21" s="65"/>
      <c r="EJ21" s="137"/>
      <c r="EK21" s="284"/>
      <c r="EL21" s="65"/>
      <c r="EM21" s="65"/>
      <c r="EN21" s="129"/>
      <c r="EO21" s="284"/>
      <c r="EP21" s="177">
        <v>-189.42000000001281</v>
      </c>
      <c r="EQ21" s="178">
        <f t="shared" si="16"/>
        <v>60579.97</v>
      </c>
      <c r="ER21" s="129"/>
      <c r="ES21" s="135" t="s">
        <v>149</v>
      </c>
      <c r="ET21" s="177">
        <v>-189.42000000001281</v>
      </c>
      <c r="EU21" s="136">
        <f t="shared" si="17"/>
        <v>60579.97</v>
      </c>
      <c r="EV21" s="129"/>
      <c r="EW21" s="129"/>
      <c r="EX21" s="58"/>
      <c r="EY21" s="104"/>
      <c r="EZ21" s="104"/>
      <c r="FA21" s="104"/>
      <c r="FB21" s="104"/>
      <c r="FC21" s="104"/>
      <c r="FD21" s="104"/>
      <c r="FE21" s="104"/>
      <c r="FF21" s="105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68"/>
      <c r="GZ21" s="68"/>
    </row>
    <row r="22" spans="1:208" ht="15" customHeight="1" x14ac:dyDescent="0.25">
      <c r="A22" s="47"/>
      <c r="B22" s="68"/>
      <c r="C22" s="68"/>
      <c r="D22" s="69"/>
      <c r="E22" s="68"/>
      <c r="F22" s="68">
        <f t="shared" ref="F22:G22" si="18">SUM(F10:F21)</f>
        <v>60666.400000000009</v>
      </c>
      <c r="G22" s="68">
        <f t="shared" si="18"/>
        <v>610010.92000000004</v>
      </c>
      <c r="H22" s="57"/>
      <c r="I22" s="58"/>
      <c r="J22" s="68"/>
      <c r="K22" s="68">
        <f t="shared" ref="K22:L22" si="19">SUM(K10:K21)</f>
        <v>25239.880333333331</v>
      </c>
      <c r="L22" s="68">
        <f t="shared" si="19"/>
        <v>635250.80033333343</v>
      </c>
      <c r="M22" s="68"/>
      <c r="N22" s="126"/>
      <c r="O22" s="139"/>
      <c r="P22" s="68">
        <f t="shared" ref="P22:Q22" si="20">SUM(P10:P21)</f>
        <v>44551.320000000007</v>
      </c>
      <c r="Q22" s="68">
        <f t="shared" si="20"/>
        <v>0</v>
      </c>
      <c r="R22" s="55"/>
      <c r="S22" s="139"/>
      <c r="T22" s="68">
        <f t="shared" ref="T22:U22" si="21">SUM(T10:T21)</f>
        <v>829.39033333333305</v>
      </c>
      <c r="U22" s="68">
        <f t="shared" si="21"/>
        <v>0</v>
      </c>
      <c r="V22" s="55"/>
      <c r="W22" s="139"/>
      <c r="X22" s="68">
        <f t="shared" ref="X22:Y22" si="22">SUM(X10:X21)</f>
        <v>2366.9693333333489</v>
      </c>
      <c r="Y22" s="68">
        <f t="shared" si="22"/>
        <v>682998.48</v>
      </c>
      <c r="Z22" s="55"/>
      <c r="AA22" s="57"/>
      <c r="AB22" s="58"/>
      <c r="AC22" s="68"/>
      <c r="AD22" s="68">
        <f t="shared" ref="AD22:AE22" si="23">SUM(AD10:AD21)</f>
        <v>80.139999999984866</v>
      </c>
      <c r="AE22" s="68">
        <f t="shared" si="23"/>
        <v>0</v>
      </c>
      <c r="AF22" s="55"/>
      <c r="AG22" s="68"/>
      <c r="AH22" s="68">
        <f t="shared" ref="AH22:AI22" si="24">SUM(AH10:AH21)</f>
        <v>9.349666666664902</v>
      </c>
      <c r="AI22" s="68">
        <f t="shared" si="24"/>
        <v>0</v>
      </c>
      <c r="AJ22" s="55"/>
      <c r="AK22" s="68"/>
      <c r="AL22" s="68">
        <f t="shared" ref="AL22:AM22" si="25">SUM(AL10:AL21)</f>
        <v>311.21033333327455</v>
      </c>
      <c r="AM22" s="68">
        <f t="shared" si="25"/>
        <v>683399.17999999993</v>
      </c>
      <c r="AN22" s="55"/>
      <c r="AO22" s="68"/>
      <c r="AP22" s="58"/>
      <c r="AQ22" s="68"/>
      <c r="AR22" s="68">
        <f t="shared" ref="AR22:AS22" si="26">SUM(AR10:AR21)</f>
        <v>61.14000000001397</v>
      </c>
      <c r="AS22" s="68">
        <f t="shared" si="26"/>
        <v>0</v>
      </c>
      <c r="AT22" s="55"/>
      <c r="AU22" s="68"/>
      <c r="AV22" s="68">
        <f t="shared" ref="AV22:AW22" si="27">SUM(AV10:AV21)</f>
        <v>8.1520000000018626</v>
      </c>
      <c r="AW22" s="68">
        <f t="shared" si="27"/>
        <v>0</v>
      </c>
      <c r="AX22" s="55"/>
      <c r="AY22" s="68"/>
      <c r="AZ22" s="68">
        <f t="shared" ref="AZ22:BA22" si="28">SUM(AZ10:AZ21)</f>
        <v>237.42700000005425</v>
      </c>
      <c r="BA22" s="68">
        <f t="shared" si="28"/>
        <v>683705.89900000009</v>
      </c>
      <c r="BB22" s="55"/>
      <c r="BC22" s="68"/>
      <c r="BD22" s="58"/>
      <c r="BE22" s="68"/>
      <c r="BF22" s="68">
        <f t="shared" ref="BF22:BG22" si="29">SUM(BF10:BF21)</f>
        <v>0</v>
      </c>
      <c r="BG22" s="68">
        <f t="shared" si="29"/>
        <v>683846.16000000015</v>
      </c>
      <c r="BH22" s="68"/>
      <c r="BI22" s="58"/>
      <c r="BJ22" s="139"/>
      <c r="BK22" s="68">
        <f t="shared" ref="BK22:BL22" si="30">SUM(BK10:BK21)</f>
        <v>1309.42</v>
      </c>
      <c r="BL22" s="68">
        <f t="shared" si="30"/>
        <v>0</v>
      </c>
      <c r="BM22" s="55"/>
      <c r="BN22" s="68"/>
      <c r="BO22" s="68">
        <f t="shared" ref="BO22:BP22" si="31">SUM(BO10:BO21)</f>
        <v>6347.320000000007</v>
      </c>
      <c r="BP22" s="68">
        <f t="shared" si="31"/>
        <v>691362.63900000008</v>
      </c>
      <c r="BQ22" s="55"/>
      <c r="BR22" s="68"/>
      <c r="BS22" s="68">
        <f t="shared" ref="BS22:BT22" si="32">SUM(BS10:BS21)</f>
        <v>19041.96</v>
      </c>
      <c r="BT22" s="68">
        <f t="shared" si="32"/>
        <v>702888.12</v>
      </c>
      <c r="BU22" s="55"/>
      <c r="BV22" s="55"/>
      <c r="BW22" s="58"/>
      <c r="BX22" s="68"/>
      <c r="BY22" s="68">
        <f t="shared" ref="BY22:BZ22" si="33">SUM(BY10:BY21)</f>
        <v>0</v>
      </c>
      <c r="BZ22" s="68">
        <f t="shared" si="33"/>
        <v>702888.12</v>
      </c>
      <c r="CA22" s="68"/>
      <c r="CB22" s="58"/>
      <c r="CC22" s="139"/>
      <c r="CD22" s="68">
        <f t="shared" ref="CD22:CE22" si="34">SUM(CD10:CD21)</f>
        <v>14835.96</v>
      </c>
      <c r="CE22" s="68">
        <f t="shared" si="34"/>
        <v>717724.08000000007</v>
      </c>
      <c r="CF22" s="68"/>
      <c r="CG22" s="139"/>
      <c r="CH22" s="68">
        <f t="shared" ref="CH22:CI22" si="35">SUM(CH10:CH21)</f>
        <v>29671.919999999998</v>
      </c>
      <c r="CI22" s="68">
        <f t="shared" si="35"/>
        <v>732560.04</v>
      </c>
      <c r="CJ22" s="55"/>
      <c r="CK22" s="68"/>
      <c r="CL22" s="58"/>
      <c r="CM22" s="68"/>
      <c r="CN22" s="68" t="e">
        <f t="shared" ref="CN22:CO22" si="36">SUM(CN10:CN21)</f>
        <v>#REF!</v>
      </c>
      <c r="CO22" s="68" t="e">
        <f t="shared" si="36"/>
        <v>#REF!</v>
      </c>
      <c r="CP22" s="57"/>
      <c r="CQ22" s="58"/>
      <c r="CR22" s="139"/>
      <c r="CS22" s="68">
        <f t="shared" ref="CS22:CT22" si="37">SUM(CS10:CS21)</f>
        <v>0</v>
      </c>
      <c r="CT22" s="68">
        <f t="shared" si="37"/>
        <v>733458.96</v>
      </c>
      <c r="CU22" s="68"/>
      <c r="CV22" s="58"/>
      <c r="CW22" s="68"/>
      <c r="CX22" s="68">
        <f t="shared" ref="CX22:CY22" si="38">SUM(CX10:CX21)</f>
        <v>-2908.3799999999756</v>
      </c>
      <c r="CY22" s="68" t="e">
        <f t="shared" si="38"/>
        <v>#REF!</v>
      </c>
      <c r="CZ22" s="57"/>
      <c r="DA22" s="139"/>
      <c r="DB22" s="68">
        <f t="shared" ref="DB22:DC22" si="39">SUM(DB10:DB21)</f>
        <v>-5816.7599999999511</v>
      </c>
      <c r="DC22" s="68">
        <f t="shared" si="39"/>
        <v>727642.19999999984</v>
      </c>
      <c r="DD22" s="129"/>
      <c r="DE22" s="129"/>
      <c r="DF22" s="58"/>
      <c r="DG22" s="68"/>
      <c r="DH22" s="68">
        <f t="shared" ref="DH22:DI22" si="40">SUM(DH10:DH21)</f>
        <v>127.81000000000495</v>
      </c>
      <c r="DI22" s="68">
        <f t="shared" si="40"/>
        <v>0</v>
      </c>
      <c r="DJ22" s="57"/>
      <c r="DK22" s="139"/>
      <c r="DL22" s="68">
        <f t="shared" ref="DL22:DM22" si="41">SUM(DL10:DL21)</f>
        <v>662.70000000004075</v>
      </c>
      <c r="DM22" s="68" t="e">
        <f t="shared" si="41"/>
        <v>#REF!</v>
      </c>
      <c r="DN22" s="129"/>
      <c r="DO22" s="139"/>
      <c r="DP22" s="68">
        <f t="shared" ref="DP22:DQ22" si="42">SUM(DP10:DP21)</f>
        <v>1590.4800000000978</v>
      </c>
      <c r="DQ22" s="68">
        <f t="shared" si="42"/>
        <v>729232.68000000017</v>
      </c>
      <c r="DR22" s="129"/>
      <c r="DS22" s="129"/>
      <c r="DT22" s="58"/>
      <c r="DU22" s="68"/>
      <c r="DV22" s="68">
        <f t="shared" ref="DV22:DW22" si="43">SUM(DV10:DV21)</f>
        <v>-2927.8199999999633</v>
      </c>
      <c r="DW22" s="179">
        <f t="shared" si="43"/>
        <v>714796.25999999989</v>
      </c>
      <c r="DX22" s="180"/>
      <c r="DY22" s="68"/>
      <c r="DZ22" s="68">
        <f t="shared" ref="DZ22:EA22" si="44">SUM(DZ10:DZ21)</f>
        <v>-975.93999999998778</v>
      </c>
      <c r="EA22" s="68">
        <f t="shared" si="44"/>
        <v>0</v>
      </c>
      <c r="EB22" s="57"/>
      <c r="EC22" s="139"/>
      <c r="ED22" s="68" t="e">
        <f t="shared" ref="ED22:EE22" si="45">SUM(ED10:ED21)</f>
        <v>#REF!</v>
      </c>
      <c r="EE22" s="68">
        <f t="shared" si="45"/>
        <v>0</v>
      </c>
      <c r="EF22" s="129"/>
      <c r="EG22" s="139"/>
      <c r="EH22" s="68" t="e">
        <f t="shared" ref="EH22:EI22" si="46">SUM(EH10:EH21)</f>
        <v>#REF!</v>
      </c>
      <c r="EI22" s="68">
        <f t="shared" si="46"/>
        <v>0</v>
      </c>
      <c r="EJ22" s="129"/>
      <c r="EK22" s="139"/>
      <c r="EL22" s="68">
        <f t="shared" ref="EL22:EM22" si="47">SUM(EL10:EL21)</f>
        <v>-189.42000000001281</v>
      </c>
      <c r="EM22" s="68">
        <f t="shared" si="47"/>
        <v>0</v>
      </c>
      <c r="EN22" s="129"/>
      <c r="EO22" s="139"/>
      <c r="EP22" s="68">
        <f t="shared" ref="EP22:EQ22" si="48">SUM(EP10:EP21)</f>
        <v>-947.10000000006403</v>
      </c>
      <c r="EQ22" s="179" t="e">
        <f t="shared" si="48"/>
        <v>#REF!</v>
      </c>
      <c r="ER22" s="129"/>
      <c r="ES22" s="139"/>
      <c r="ET22" s="68">
        <f t="shared" ref="ET22:EU22" si="49">SUM(ET10:ET21)</f>
        <v>-2273.0400000001537</v>
      </c>
      <c r="EU22" s="68">
        <f t="shared" si="49"/>
        <v>726959.63999999978</v>
      </c>
      <c r="EV22" s="129"/>
      <c r="EW22" s="129"/>
      <c r="EX22" s="58"/>
      <c r="EY22" s="104"/>
      <c r="EZ22" s="104"/>
      <c r="FA22" s="104"/>
      <c r="FB22" s="104"/>
      <c r="FC22" s="104"/>
      <c r="FD22" s="104"/>
      <c r="FE22" s="104"/>
      <c r="FF22" s="105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68"/>
      <c r="GZ22" s="68"/>
    </row>
    <row r="23" spans="1:208" ht="15" customHeight="1" x14ac:dyDescent="0.25">
      <c r="A23" s="40"/>
      <c r="B23" s="41"/>
      <c r="C23" s="41"/>
      <c r="D23" s="70"/>
      <c r="E23" s="41"/>
      <c r="F23" s="41"/>
      <c r="G23" s="41"/>
      <c r="H23" s="71"/>
      <c r="I23" s="72"/>
      <c r="J23" s="41"/>
      <c r="K23" s="41"/>
      <c r="L23" s="41"/>
      <c r="M23" s="41"/>
      <c r="N23" s="141"/>
      <c r="O23" s="142"/>
      <c r="P23" s="41"/>
      <c r="Q23" s="41"/>
      <c r="R23" s="143"/>
      <c r="S23" s="142"/>
      <c r="T23" s="41"/>
      <c r="U23" s="41"/>
      <c r="V23" s="143"/>
      <c r="W23" s="142"/>
      <c r="X23" s="41"/>
      <c r="Y23" s="41"/>
      <c r="Z23" s="143"/>
      <c r="AA23" s="71"/>
      <c r="AB23" s="72"/>
      <c r="AC23" s="41"/>
      <c r="AD23" s="41"/>
      <c r="AE23" s="41"/>
      <c r="AF23" s="143"/>
      <c r="AG23" s="41"/>
      <c r="AH23" s="41"/>
      <c r="AI23" s="41"/>
      <c r="AJ23" s="143"/>
      <c r="AK23" s="41"/>
      <c r="AL23" s="41"/>
      <c r="AM23" s="41"/>
      <c r="AN23" s="143"/>
      <c r="AO23" s="41"/>
      <c r="AP23" s="72"/>
      <c r="AQ23" s="41"/>
      <c r="AR23" s="41"/>
      <c r="AS23" s="41"/>
      <c r="AT23" s="143"/>
      <c r="AU23" s="41"/>
      <c r="AV23" s="41"/>
      <c r="AW23" s="41"/>
      <c r="AX23" s="143"/>
      <c r="AY23" s="41"/>
      <c r="AZ23" s="41"/>
      <c r="BA23" s="41"/>
      <c r="BB23" s="143"/>
      <c r="BC23" s="41"/>
      <c r="BD23" s="72"/>
      <c r="BE23" s="41"/>
      <c r="BF23" s="41"/>
      <c r="BG23" s="41"/>
      <c r="BH23" s="41"/>
      <c r="BI23" s="72"/>
      <c r="BJ23" s="142"/>
      <c r="BK23" s="41"/>
      <c r="BL23" s="41"/>
      <c r="BM23" s="143"/>
      <c r="BN23" s="41"/>
      <c r="BO23" s="41"/>
      <c r="BP23" s="41"/>
      <c r="BQ23" s="143"/>
      <c r="BR23" s="41"/>
      <c r="BS23" s="41"/>
      <c r="BT23" s="41"/>
      <c r="BU23" s="143"/>
      <c r="BV23" s="143"/>
      <c r="BW23" s="72"/>
      <c r="BX23" s="41"/>
      <c r="BY23" s="41"/>
      <c r="BZ23" s="41"/>
      <c r="CA23" s="41"/>
      <c r="CB23" s="72"/>
      <c r="CC23" s="142"/>
      <c r="CD23" s="41"/>
      <c r="CE23" s="41"/>
      <c r="CF23" s="41"/>
      <c r="CG23" s="142"/>
      <c r="CH23" s="41"/>
      <c r="CI23" s="41"/>
      <c r="CJ23" s="143"/>
      <c r="CK23" s="41"/>
      <c r="CL23" s="72"/>
      <c r="CM23" s="41"/>
      <c r="CN23" s="41"/>
      <c r="CO23" s="41"/>
      <c r="CP23" s="71"/>
      <c r="CQ23" s="72"/>
      <c r="CR23" s="41"/>
      <c r="CS23" s="41"/>
      <c r="CT23" s="41"/>
      <c r="CU23" s="41"/>
      <c r="CV23" s="72"/>
      <c r="CW23" s="41"/>
      <c r="CX23" s="41"/>
      <c r="CY23" s="41"/>
      <c r="CZ23" s="71"/>
      <c r="DA23" s="144"/>
      <c r="DB23" s="96"/>
      <c r="DC23" s="96"/>
      <c r="DD23" s="145"/>
      <c r="DE23" s="145"/>
      <c r="DF23" s="72"/>
      <c r="DG23" s="41"/>
      <c r="DH23" s="41"/>
      <c r="DI23" s="41"/>
      <c r="DJ23" s="71"/>
      <c r="DK23" s="144"/>
      <c r="DL23" s="96"/>
      <c r="DM23" s="96"/>
      <c r="DN23" s="145"/>
      <c r="DO23" s="144"/>
      <c r="DP23" s="96"/>
      <c r="DQ23" s="96"/>
      <c r="DR23" s="145"/>
      <c r="DS23" s="145"/>
      <c r="DT23" s="72"/>
      <c r="DU23" s="41"/>
      <c r="DV23" s="41"/>
      <c r="DW23" s="41"/>
      <c r="DX23" s="71"/>
      <c r="DY23" s="41"/>
      <c r="DZ23" s="41"/>
      <c r="EA23" s="41"/>
      <c r="EB23" s="71"/>
      <c r="EC23" s="144"/>
      <c r="ED23" s="96"/>
      <c r="EE23" s="96"/>
      <c r="EF23" s="145"/>
      <c r="EG23" s="144"/>
      <c r="EH23" s="96"/>
      <c r="EI23" s="96"/>
      <c r="EJ23" s="145"/>
      <c r="EK23" s="144"/>
      <c r="EL23" s="96"/>
      <c r="EM23" s="96"/>
      <c r="EN23" s="145"/>
      <c r="EO23" s="144"/>
      <c r="EP23" s="96"/>
      <c r="EQ23" s="96"/>
      <c r="ER23" s="145"/>
      <c r="ES23" s="144"/>
      <c r="ET23" s="96"/>
      <c r="EU23" s="96"/>
      <c r="EV23" s="145"/>
      <c r="EW23" s="145"/>
      <c r="EX23" s="72"/>
      <c r="EY23" s="104"/>
      <c r="EZ23" s="104"/>
      <c r="FA23" s="104"/>
      <c r="FB23" s="104"/>
      <c r="FC23" s="104"/>
      <c r="FD23" s="104"/>
      <c r="FE23" s="104"/>
      <c r="FF23" s="105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41"/>
      <c r="GZ23" s="41"/>
    </row>
    <row r="24" spans="1:208" ht="15.75" customHeight="1" x14ac:dyDescent="0.25">
      <c r="A24" s="73"/>
      <c r="B24" s="74"/>
      <c r="C24" s="74"/>
      <c r="D24" s="75"/>
      <c r="E24" s="76"/>
      <c r="F24" s="77" t="s">
        <v>77</v>
      </c>
      <c r="G24" s="74"/>
      <c r="H24" s="78"/>
      <c r="I24" s="79"/>
      <c r="J24" s="76">
        <v>43069</v>
      </c>
      <c r="K24" s="77" t="s">
        <v>77</v>
      </c>
      <c r="L24" s="74"/>
      <c r="M24" s="74"/>
      <c r="N24" s="146"/>
      <c r="O24" s="147"/>
      <c r="P24" s="77" t="s">
        <v>79</v>
      </c>
      <c r="Q24" s="74"/>
      <c r="R24" s="75"/>
      <c r="S24" s="147">
        <v>43046</v>
      </c>
      <c r="T24" s="77" t="s">
        <v>79</v>
      </c>
      <c r="U24" s="74"/>
      <c r="V24" s="75"/>
      <c r="W24" s="147">
        <v>43069</v>
      </c>
      <c r="X24" s="77" t="s">
        <v>79</v>
      </c>
      <c r="Y24" s="74"/>
      <c r="Z24" s="75"/>
      <c r="AA24" s="78"/>
      <c r="AB24" s="79"/>
      <c r="AC24" s="76"/>
      <c r="AD24" s="77" t="s">
        <v>77</v>
      </c>
      <c r="AE24" s="74"/>
      <c r="AF24" s="75"/>
      <c r="AG24" s="76">
        <v>43046</v>
      </c>
      <c r="AH24" s="77" t="s">
        <v>77</v>
      </c>
      <c r="AI24" s="74"/>
      <c r="AJ24" s="75"/>
      <c r="AK24" s="76">
        <v>43069</v>
      </c>
      <c r="AL24" s="77" t="s">
        <v>77</v>
      </c>
      <c r="AM24" s="74"/>
      <c r="AN24" s="75"/>
      <c r="AO24" s="74"/>
      <c r="AP24" s="79"/>
      <c r="AQ24" s="76"/>
      <c r="AR24" s="77" t="s">
        <v>77</v>
      </c>
      <c r="AS24" s="74"/>
      <c r="AT24" s="75"/>
      <c r="AU24" s="76">
        <v>43046</v>
      </c>
      <c r="AV24" s="77" t="s">
        <v>77</v>
      </c>
      <c r="AW24" s="74"/>
      <c r="AX24" s="75"/>
      <c r="AY24" s="76">
        <v>43069</v>
      </c>
      <c r="AZ24" s="77" t="s">
        <v>77</v>
      </c>
      <c r="BA24" s="74"/>
      <c r="BB24" s="75"/>
      <c r="BC24" s="74"/>
      <c r="BD24" s="79"/>
      <c r="BE24" s="76"/>
      <c r="BF24" s="77" t="s">
        <v>77</v>
      </c>
      <c r="BG24" s="74"/>
      <c r="BH24" s="74"/>
      <c r="BI24" s="79"/>
      <c r="BJ24" s="147"/>
      <c r="BK24" s="77" t="s">
        <v>77</v>
      </c>
      <c r="BL24" s="74"/>
      <c r="BM24" s="75"/>
      <c r="BN24" s="148"/>
      <c r="BO24" s="77" t="s">
        <v>77</v>
      </c>
      <c r="BP24" s="74"/>
      <c r="BQ24" s="75"/>
      <c r="BR24" s="76"/>
      <c r="BS24" s="77" t="s">
        <v>77</v>
      </c>
      <c r="BT24" s="74"/>
      <c r="BU24" s="75"/>
      <c r="BV24" s="75"/>
      <c r="BW24" s="79"/>
      <c r="BX24" s="76"/>
      <c r="BY24" s="77" t="s">
        <v>77</v>
      </c>
      <c r="BZ24" s="74"/>
      <c r="CA24" s="74"/>
      <c r="CB24" s="79"/>
      <c r="CC24" s="147"/>
      <c r="CD24" s="77" t="s">
        <v>79</v>
      </c>
      <c r="CE24" s="74"/>
      <c r="CF24" s="74"/>
      <c r="CG24" s="147"/>
      <c r="CH24" s="77" t="s">
        <v>79</v>
      </c>
      <c r="CI24" s="74"/>
      <c r="CJ24" s="75"/>
      <c r="CK24" s="74"/>
      <c r="CL24" s="79"/>
      <c r="CM24" s="76">
        <v>43830</v>
      </c>
      <c r="CN24" s="77" t="s">
        <v>77</v>
      </c>
      <c r="CO24" s="74"/>
      <c r="CP24" s="78"/>
      <c r="CQ24" s="79"/>
      <c r="CR24" s="76"/>
      <c r="CS24" s="77" t="s">
        <v>77</v>
      </c>
      <c r="CT24" s="74"/>
      <c r="CU24" s="74"/>
      <c r="CV24" s="79"/>
      <c r="CW24" s="76"/>
      <c r="CX24" s="77" t="s">
        <v>77</v>
      </c>
      <c r="CY24" s="74"/>
      <c r="CZ24" s="78"/>
      <c r="DA24" s="149"/>
      <c r="DB24" s="150" t="s">
        <v>77</v>
      </c>
      <c r="DC24" s="151"/>
      <c r="DD24" s="152"/>
      <c r="DE24" s="152"/>
      <c r="DF24" s="79"/>
      <c r="DG24" s="76"/>
      <c r="DH24" s="77" t="s">
        <v>77</v>
      </c>
      <c r="DI24" s="74"/>
      <c r="DJ24" s="78"/>
      <c r="DK24" s="149"/>
      <c r="DL24" s="150" t="s">
        <v>77</v>
      </c>
      <c r="DM24" s="151"/>
      <c r="DN24" s="152"/>
      <c r="DO24" s="149"/>
      <c r="DP24" s="150" t="s">
        <v>77</v>
      </c>
      <c r="DQ24" s="151"/>
      <c r="DR24" s="152"/>
      <c r="DS24" s="152"/>
      <c r="DT24" s="79"/>
      <c r="DU24" s="76"/>
      <c r="DV24" s="77" t="s">
        <v>77</v>
      </c>
      <c r="DW24" s="74"/>
      <c r="DX24" s="78"/>
      <c r="DY24" s="76"/>
      <c r="DZ24" s="77" t="s">
        <v>77</v>
      </c>
      <c r="EA24" s="74"/>
      <c r="EB24" s="78"/>
      <c r="EC24" s="149">
        <v>43814</v>
      </c>
      <c r="ED24" s="150" t="s">
        <v>77</v>
      </c>
      <c r="EE24" s="151"/>
      <c r="EF24" s="152"/>
      <c r="EG24" s="149">
        <v>43830</v>
      </c>
      <c r="EH24" s="150" t="s">
        <v>77</v>
      </c>
      <c r="EI24" s="151"/>
      <c r="EJ24" s="152"/>
      <c r="EK24" s="149"/>
      <c r="EL24" s="150" t="s">
        <v>77</v>
      </c>
      <c r="EM24" s="151"/>
      <c r="EN24" s="152"/>
      <c r="EO24" s="149"/>
      <c r="EP24" s="150" t="s">
        <v>77</v>
      </c>
      <c r="EQ24" s="151"/>
      <c r="ER24" s="152"/>
      <c r="ES24" s="149"/>
      <c r="ET24" s="150" t="s">
        <v>77</v>
      </c>
      <c r="EU24" s="151"/>
      <c r="EV24" s="152"/>
      <c r="EW24" s="152"/>
      <c r="EX24" s="79"/>
      <c r="EY24" s="104"/>
      <c r="EZ24" s="104"/>
      <c r="FA24" s="104"/>
      <c r="FB24" s="104"/>
      <c r="FC24" s="104"/>
      <c r="FD24" s="104"/>
      <c r="FE24" s="104"/>
      <c r="FF24" s="105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74"/>
      <c r="GZ24" s="74"/>
    </row>
    <row r="25" spans="1:208" ht="14.25" customHeight="1" x14ac:dyDescent="0.25">
      <c r="A25" s="73"/>
      <c r="B25" s="74"/>
      <c r="C25" s="74"/>
      <c r="D25" s="75"/>
      <c r="E25" s="80"/>
      <c r="F25" s="81" t="s">
        <v>78</v>
      </c>
      <c r="G25" s="74"/>
      <c r="H25" s="78"/>
      <c r="I25" s="79"/>
      <c r="J25" s="80">
        <v>43046</v>
      </c>
      <c r="K25" s="81" t="s">
        <v>78</v>
      </c>
      <c r="L25" s="74"/>
      <c r="M25" s="74"/>
      <c r="N25" s="146"/>
      <c r="O25" s="153"/>
      <c r="P25" s="81" t="s">
        <v>78</v>
      </c>
      <c r="Q25" s="74"/>
      <c r="R25" s="75"/>
      <c r="S25" s="153">
        <v>43039</v>
      </c>
      <c r="T25" s="81" t="s">
        <v>78</v>
      </c>
      <c r="U25" s="74"/>
      <c r="V25" s="75"/>
      <c r="W25" s="153">
        <v>43046</v>
      </c>
      <c r="X25" s="81" t="s">
        <v>78</v>
      </c>
      <c r="Y25" s="74"/>
      <c r="Z25" s="75"/>
      <c r="AA25" s="78"/>
      <c r="AB25" s="79"/>
      <c r="AC25" s="80"/>
      <c r="AD25" s="81" t="s">
        <v>78</v>
      </c>
      <c r="AE25" s="74"/>
      <c r="AF25" s="75"/>
      <c r="AG25" s="80">
        <v>43039</v>
      </c>
      <c r="AH25" s="81" t="s">
        <v>78</v>
      </c>
      <c r="AI25" s="74"/>
      <c r="AJ25" s="75"/>
      <c r="AK25" s="80">
        <v>43046</v>
      </c>
      <c r="AL25" s="81" t="s">
        <v>78</v>
      </c>
      <c r="AM25" s="74"/>
      <c r="AN25" s="75"/>
      <c r="AO25" s="74"/>
      <c r="AP25" s="79"/>
      <c r="AQ25" s="80"/>
      <c r="AR25" s="81" t="s">
        <v>78</v>
      </c>
      <c r="AS25" s="74"/>
      <c r="AT25" s="75"/>
      <c r="AU25" s="80">
        <v>43039</v>
      </c>
      <c r="AV25" s="81" t="s">
        <v>78</v>
      </c>
      <c r="AW25" s="74"/>
      <c r="AX25" s="75"/>
      <c r="AY25" s="80">
        <v>43046</v>
      </c>
      <c r="AZ25" s="81" t="s">
        <v>78</v>
      </c>
      <c r="BA25" s="74"/>
      <c r="BB25" s="75"/>
      <c r="BC25" s="74"/>
      <c r="BD25" s="79"/>
      <c r="BE25" s="80"/>
      <c r="BF25" s="81" t="s">
        <v>78</v>
      </c>
      <c r="BG25" s="74"/>
      <c r="BH25" s="74"/>
      <c r="BI25" s="79"/>
      <c r="BJ25" s="153"/>
      <c r="BK25" s="81" t="s">
        <v>78</v>
      </c>
      <c r="BL25" s="74"/>
      <c r="BM25" s="75"/>
      <c r="BN25" s="148"/>
      <c r="BO25" s="81" t="s">
        <v>78</v>
      </c>
      <c r="BP25" s="74"/>
      <c r="BQ25" s="75"/>
      <c r="BR25" s="80"/>
      <c r="BS25" s="81" t="s">
        <v>78</v>
      </c>
      <c r="BT25" s="74"/>
      <c r="BU25" s="75"/>
      <c r="BV25" s="75"/>
      <c r="BW25" s="79"/>
      <c r="BX25" s="80"/>
      <c r="BY25" s="81" t="s">
        <v>78</v>
      </c>
      <c r="BZ25" s="74"/>
      <c r="CA25" s="74"/>
      <c r="CB25" s="79"/>
      <c r="CC25" s="153"/>
      <c r="CD25" s="81" t="s">
        <v>78</v>
      </c>
      <c r="CE25" s="74"/>
      <c r="CF25" s="74"/>
      <c r="CG25" s="153"/>
      <c r="CH25" s="81" t="s">
        <v>78</v>
      </c>
      <c r="CI25" s="74"/>
      <c r="CJ25" s="75"/>
      <c r="CK25" s="74"/>
      <c r="CL25" s="79"/>
      <c r="CM25" s="80">
        <v>43814</v>
      </c>
      <c r="CN25" s="81" t="s">
        <v>78</v>
      </c>
      <c r="CO25" s="74"/>
      <c r="CP25" s="78"/>
      <c r="CQ25" s="79"/>
      <c r="CR25" s="80"/>
      <c r="CS25" s="81" t="s">
        <v>78</v>
      </c>
      <c r="CT25" s="74"/>
      <c r="CU25" s="74"/>
      <c r="CV25" s="79"/>
      <c r="CW25" s="80"/>
      <c r="CX25" s="81" t="s">
        <v>78</v>
      </c>
      <c r="CY25" s="74"/>
      <c r="CZ25" s="78"/>
      <c r="DA25" s="154"/>
      <c r="DB25" s="155" t="s">
        <v>78</v>
      </c>
      <c r="DC25" s="151"/>
      <c r="DD25" s="152"/>
      <c r="DE25" s="152"/>
      <c r="DF25" s="79"/>
      <c r="DG25" s="80"/>
      <c r="DH25" s="81" t="s">
        <v>78</v>
      </c>
      <c r="DI25" s="74"/>
      <c r="DJ25" s="78"/>
      <c r="DK25" s="154"/>
      <c r="DL25" s="155" t="s">
        <v>78</v>
      </c>
      <c r="DM25" s="151"/>
      <c r="DN25" s="152"/>
      <c r="DO25" s="154"/>
      <c r="DP25" s="155" t="s">
        <v>78</v>
      </c>
      <c r="DQ25" s="151"/>
      <c r="DR25" s="152"/>
      <c r="DS25" s="152"/>
      <c r="DT25" s="79"/>
      <c r="DU25" s="80"/>
      <c r="DV25" s="81" t="s">
        <v>78</v>
      </c>
      <c r="DW25" s="74"/>
      <c r="DX25" s="78"/>
      <c r="DY25" s="80"/>
      <c r="DZ25" s="81" t="s">
        <v>78</v>
      </c>
      <c r="EA25" s="74"/>
      <c r="EB25" s="78"/>
      <c r="EC25" s="154">
        <v>43799</v>
      </c>
      <c r="ED25" s="155" t="s">
        <v>78</v>
      </c>
      <c r="EE25" s="151"/>
      <c r="EF25" s="152"/>
      <c r="EG25" s="154">
        <v>43814</v>
      </c>
      <c r="EH25" s="155" t="s">
        <v>78</v>
      </c>
      <c r="EI25" s="151"/>
      <c r="EJ25" s="152"/>
      <c r="EK25" s="154"/>
      <c r="EL25" s="155" t="s">
        <v>78</v>
      </c>
      <c r="EM25" s="151"/>
      <c r="EN25" s="152"/>
      <c r="EO25" s="154"/>
      <c r="EP25" s="155" t="s">
        <v>78</v>
      </c>
      <c r="EQ25" s="151"/>
      <c r="ER25" s="152"/>
      <c r="ES25" s="154"/>
      <c r="ET25" s="155" t="s">
        <v>78</v>
      </c>
      <c r="EU25" s="151"/>
      <c r="EV25" s="152"/>
      <c r="EW25" s="152"/>
      <c r="EX25" s="79"/>
      <c r="EY25" s="104"/>
      <c r="EZ25" s="104"/>
      <c r="FA25" s="104"/>
      <c r="FB25" s="104"/>
      <c r="FC25" s="104"/>
      <c r="FD25" s="104"/>
      <c r="FE25" s="104"/>
      <c r="FF25" s="105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74"/>
      <c r="GZ25" s="74"/>
    </row>
    <row r="26" spans="1:208" ht="14.25" customHeight="1" x14ac:dyDescent="0.25">
      <c r="A26" s="82"/>
      <c r="B26" s="83"/>
      <c r="C26" s="84"/>
      <c r="D26" s="85"/>
      <c r="E26" s="86"/>
      <c r="F26" s="87" t="s">
        <v>76</v>
      </c>
      <c r="G26" s="83"/>
      <c r="H26" s="88"/>
      <c r="I26" s="89"/>
      <c r="J26" s="86">
        <f>J24-J25</f>
        <v>23</v>
      </c>
      <c r="K26" s="87" t="s">
        <v>76</v>
      </c>
      <c r="L26" s="83"/>
      <c r="M26" s="83"/>
      <c r="N26" s="156"/>
      <c r="O26" s="157"/>
      <c r="P26" s="87" t="s">
        <v>76</v>
      </c>
      <c r="Q26" s="83"/>
      <c r="R26" s="85"/>
      <c r="S26" s="157">
        <f>S24-S25</f>
        <v>7</v>
      </c>
      <c r="T26" s="87" t="s">
        <v>76</v>
      </c>
      <c r="U26" s="83"/>
      <c r="V26" s="85"/>
      <c r="W26" s="157">
        <f>W24-W25</f>
        <v>23</v>
      </c>
      <c r="X26" s="87" t="s">
        <v>76</v>
      </c>
      <c r="Y26" s="83"/>
      <c r="Z26" s="85"/>
      <c r="AA26" s="88"/>
      <c r="AB26" s="89"/>
      <c r="AC26" s="86">
        <f>AC24-AC25</f>
        <v>0</v>
      </c>
      <c r="AD26" s="87" t="s">
        <v>76</v>
      </c>
      <c r="AE26" s="83"/>
      <c r="AF26" s="85"/>
      <c r="AG26" s="86">
        <f>AG24-AG25</f>
        <v>7</v>
      </c>
      <c r="AH26" s="87" t="s">
        <v>76</v>
      </c>
      <c r="AI26" s="83"/>
      <c r="AJ26" s="85"/>
      <c r="AK26" s="86">
        <f>AK24-AK25</f>
        <v>23</v>
      </c>
      <c r="AL26" s="87" t="s">
        <v>76</v>
      </c>
      <c r="AM26" s="83"/>
      <c r="AN26" s="85"/>
      <c r="AO26" s="83"/>
      <c r="AP26" s="89"/>
      <c r="AQ26" s="86">
        <f>AQ24-AQ25</f>
        <v>0</v>
      </c>
      <c r="AR26" s="87" t="s">
        <v>76</v>
      </c>
      <c r="AS26" s="83"/>
      <c r="AT26" s="85"/>
      <c r="AU26" s="86">
        <f>AU24-AU25</f>
        <v>7</v>
      </c>
      <c r="AV26" s="87" t="s">
        <v>76</v>
      </c>
      <c r="AW26" s="83"/>
      <c r="AX26" s="85"/>
      <c r="AY26" s="86">
        <f>AY24-AY25</f>
        <v>23</v>
      </c>
      <c r="AZ26" s="87" t="s">
        <v>76</v>
      </c>
      <c r="BA26" s="83"/>
      <c r="BB26" s="85"/>
      <c r="BC26" s="83"/>
      <c r="BD26" s="89"/>
      <c r="BE26" s="86">
        <f>BE24-BE25</f>
        <v>0</v>
      </c>
      <c r="BF26" s="87" t="s">
        <v>76</v>
      </c>
      <c r="BG26" s="83"/>
      <c r="BH26" s="83"/>
      <c r="BI26" s="89"/>
      <c r="BJ26" s="157"/>
      <c r="BK26" s="87" t="s">
        <v>76</v>
      </c>
      <c r="BL26" s="83"/>
      <c r="BM26" s="85"/>
      <c r="BN26" s="86"/>
      <c r="BO26" s="87" t="s">
        <v>76</v>
      </c>
      <c r="BP26" s="83"/>
      <c r="BQ26" s="85"/>
      <c r="BR26" s="86"/>
      <c r="BS26" s="87" t="s">
        <v>76</v>
      </c>
      <c r="BT26" s="83"/>
      <c r="BU26" s="85"/>
      <c r="BV26" s="85"/>
      <c r="BW26" s="89"/>
      <c r="BX26" s="86"/>
      <c r="BY26" s="87" t="s">
        <v>76</v>
      </c>
      <c r="BZ26" s="83"/>
      <c r="CA26" s="83"/>
      <c r="CB26" s="89"/>
      <c r="CC26" s="157"/>
      <c r="CD26" s="87" t="s">
        <v>76</v>
      </c>
      <c r="CE26" s="83"/>
      <c r="CF26" s="83"/>
      <c r="CG26" s="157"/>
      <c r="CH26" s="87" t="s">
        <v>76</v>
      </c>
      <c r="CI26" s="83"/>
      <c r="CJ26" s="85"/>
      <c r="CK26" s="83"/>
      <c r="CL26" s="89"/>
      <c r="CM26" s="86">
        <f>CM24-CM25</f>
        <v>16</v>
      </c>
      <c r="CN26" s="87" t="s">
        <v>76</v>
      </c>
      <c r="CO26" s="83"/>
      <c r="CP26" s="88"/>
      <c r="CQ26" s="89"/>
      <c r="CR26" s="86">
        <f>CR24-CR25</f>
        <v>0</v>
      </c>
      <c r="CS26" s="87" t="s">
        <v>76</v>
      </c>
      <c r="CT26" s="83"/>
      <c r="CU26" s="83"/>
      <c r="CV26" s="89"/>
      <c r="CW26" s="86"/>
      <c r="CX26" s="87" t="s">
        <v>76</v>
      </c>
      <c r="CY26" s="83"/>
      <c r="CZ26" s="88"/>
      <c r="DA26" s="158"/>
      <c r="DB26" s="159" t="s">
        <v>76</v>
      </c>
      <c r="DC26" s="160"/>
      <c r="DD26" s="161"/>
      <c r="DE26" s="161"/>
      <c r="DF26" s="89"/>
      <c r="DG26" s="86"/>
      <c r="DH26" s="87" t="s">
        <v>76</v>
      </c>
      <c r="DI26" s="83"/>
      <c r="DJ26" s="88"/>
      <c r="DK26" s="158"/>
      <c r="DL26" s="159" t="s">
        <v>76</v>
      </c>
      <c r="DM26" s="160"/>
      <c r="DN26" s="161"/>
      <c r="DO26" s="158"/>
      <c r="DP26" s="159" t="s">
        <v>76</v>
      </c>
      <c r="DQ26" s="160"/>
      <c r="DR26" s="161"/>
      <c r="DS26" s="161"/>
      <c r="DT26" s="89"/>
      <c r="DU26" s="86"/>
      <c r="DV26" s="87" t="s">
        <v>76</v>
      </c>
      <c r="DW26" s="83"/>
      <c r="DX26" s="88"/>
      <c r="DY26" s="86"/>
      <c r="DZ26" s="87" t="s">
        <v>76</v>
      </c>
      <c r="EA26" s="83"/>
      <c r="EB26" s="88"/>
      <c r="EC26" s="158">
        <f>EC24-EC25</f>
        <v>15</v>
      </c>
      <c r="ED26" s="159" t="s">
        <v>76</v>
      </c>
      <c r="EE26" s="160"/>
      <c r="EF26" s="161"/>
      <c r="EG26" s="158">
        <f>EG24-EG25</f>
        <v>16</v>
      </c>
      <c r="EH26" s="159" t="s">
        <v>76</v>
      </c>
      <c r="EI26" s="160"/>
      <c r="EJ26" s="161"/>
      <c r="EK26" s="158">
        <f>EK24-EK25</f>
        <v>0</v>
      </c>
      <c r="EL26" s="159" t="s">
        <v>76</v>
      </c>
      <c r="EM26" s="160"/>
      <c r="EN26" s="161"/>
      <c r="EO26" s="158"/>
      <c r="EP26" s="159" t="s">
        <v>76</v>
      </c>
      <c r="EQ26" s="160"/>
      <c r="ER26" s="161"/>
      <c r="ES26" s="158"/>
      <c r="ET26" s="159" t="s">
        <v>76</v>
      </c>
      <c r="EU26" s="160"/>
      <c r="EV26" s="161"/>
      <c r="EW26" s="161"/>
      <c r="EX26" s="89"/>
      <c r="EY26" s="104"/>
      <c r="EZ26" s="104"/>
      <c r="FA26" s="104"/>
      <c r="FB26" s="104"/>
      <c r="FC26" s="104"/>
      <c r="FD26" s="104"/>
      <c r="FE26" s="104"/>
      <c r="FF26" s="105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83"/>
      <c r="GZ26" s="83"/>
    </row>
    <row r="27" spans="1:208" ht="14.25" customHeight="1" x14ac:dyDescent="0.25">
      <c r="A27" s="40"/>
      <c r="B27" s="41"/>
      <c r="C27" s="41"/>
      <c r="D27" s="41"/>
      <c r="E27" s="41"/>
      <c r="F27" s="90"/>
      <c r="G27" s="41"/>
      <c r="H27" s="91"/>
      <c r="I27" s="91"/>
      <c r="J27" s="91"/>
      <c r="K27" s="91"/>
      <c r="L27" s="91"/>
      <c r="M27" s="91"/>
      <c r="N27" s="91"/>
      <c r="O27" s="41"/>
      <c r="P27" s="90"/>
      <c r="Q27" s="41"/>
      <c r="R27" s="41"/>
      <c r="S27" s="41"/>
      <c r="T27" s="90"/>
      <c r="U27" s="41"/>
      <c r="V27" s="41"/>
      <c r="W27" s="41"/>
      <c r="X27" s="90"/>
      <c r="Y27" s="41"/>
      <c r="Z27" s="41"/>
      <c r="AA27" s="71"/>
      <c r="AB27" s="7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71"/>
      <c r="BE27" s="41"/>
      <c r="BF27" s="41"/>
      <c r="BG27" s="41"/>
      <c r="BH27" s="41"/>
      <c r="BI27" s="71"/>
      <c r="BJ27" s="91"/>
      <c r="BK27" s="91"/>
      <c r="BL27" s="91"/>
      <c r="BM27" s="91"/>
      <c r="BN27" s="91"/>
      <c r="BO27" s="91"/>
      <c r="BP27" s="91"/>
      <c r="BQ27" s="91"/>
      <c r="BR27" s="41"/>
      <c r="BS27" s="41"/>
      <c r="BT27" s="41"/>
      <c r="BU27" s="41"/>
      <c r="BV27" s="41"/>
      <c r="BW27" s="71"/>
      <c r="BX27" s="91"/>
      <c r="BY27" s="91"/>
      <c r="BZ27" s="91"/>
      <c r="CA27" s="91"/>
      <c r="CB27" s="71"/>
      <c r="CC27" s="91"/>
      <c r="CD27" s="91"/>
      <c r="CE27" s="91"/>
      <c r="CF27" s="91"/>
      <c r="CG27" s="41"/>
      <c r="CH27" s="41"/>
      <c r="CI27" s="41"/>
      <c r="CJ27" s="41"/>
      <c r="CK27" s="4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6"/>
      <c r="DB27" s="96"/>
      <c r="DC27" s="96"/>
      <c r="DD27" s="96"/>
      <c r="DE27" s="96"/>
      <c r="DF27" s="96"/>
      <c r="DG27" s="91"/>
      <c r="DH27" s="91"/>
      <c r="DI27" s="91"/>
      <c r="DJ27" s="91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1"/>
      <c r="DV27" s="91"/>
      <c r="DW27" s="91"/>
      <c r="DX27" s="91"/>
      <c r="DY27" s="91"/>
      <c r="DZ27" s="91"/>
      <c r="EA27" s="91"/>
      <c r="EB27" s="91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104"/>
      <c r="EZ27" s="104"/>
      <c r="FA27" s="104"/>
      <c r="FB27" s="104"/>
      <c r="FC27" s="104"/>
      <c r="FD27" s="104"/>
      <c r="FE27" s="104"/>
      <c r="FF27" s="105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</row>
    <row r="28" spans="1:208" ht="14.25" customHeight="1" x14ac:dyDescent="0.25">
      <c r="A28" s="40"/>
      <c r="B28" s="41"/>
      <c r="C28" s="41"/>
      <c r="D28" s="41"/>
      <c r="E28" s="41"/>
      <c r="F28" s="41"/>
      <c r="G28" s="41"/>
      <c r="H28" s="91"/>
      <c r="I28" s="91"/>
      <c r="J28" s="91"/>
      <c r="K28" s="91"/>
      <c r="L28" s="91"/>
      <c r="M28" s="91"/>
      <c r="N28" s="9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71"/>
      <c r="AB28" s="7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7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71"/>
      <c r="BE28" s="91"/>
      <c r="BF28" s="91"/>
      <c r="BG28" s="91"/>
      <c r="BH28" s="91"/>
      <c r="BI28" s="71"/>
      <c r="BJ28" s="91"/>
      <c r="BK28" s="91"/>
      <c r="BL28" s="91"/>
      <c r="BM28" s="91"/>
      <c r="BN28" s="91"/>
      <c r="BO28" s="91"/>
      <c r="BP28" s="91"/>
      <c r="BQ28" s="91"/>
      <c r="BR28" s="41"/>
      <c r="BS28" s="41"/>
      <c r="BT28" s="41"/>
      <c r="BU28" s="41"/>
      <c r="BV28" s="41"/>
      <c r="BW28" s="71"/>
      <c r="BX28" s="91"/>
      <c r="BY28" s="91"/>
      <c r="BZ28" s="91"/>
      <c r="CA28" s="91"/>
      <c r="CB28" s="71"/>
      <c r="CC28" s="91"/>
      <c r="CD28" s="91"/>
      <c r="CE28" s="91"/>
      <c r="CF28" s="91"/>
      <c r="CG28" s="41"/>
      <c r="CH28" s="41"/>
      <c r="CI28" s="41"/>
      <c r="CJ28" s="41"/>
      <c r="CK28" s="4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6"/>
      <c r="DB28" s="96"/>
      <c r="DC28" s="96"/>
      <c r="DD28" s="96"/>
      <c r="DE28" s="96"/>
      <c r="DF28" s="96"/>
      <c r="DG28" s="91"/>
      <c r="DH28" s="91"/>
      <c r="DI28" s="91"/>
      <c r="DJ28" s="91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1"/>
      <c r="DV28" s="91"/>
      <c r="DW28" s="91"/>
      <c r="DX28" s="91"/>
      <c r="DY28" s="91"/>
      <c r="DZ28" s="91"/>
      <c r="EA28" s="91"/>
      <c r="EB28" s="91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104"/>
      <c r="EZ28" s="104"/>
      <c r="FA28" s="104"/>
      <c r="FB28" s="104"/>
      <c r="FC28" s="104"/>
      <c r="FD28" s="104"/>
      <c r="FE28" s="104"/>
      <c r="FF28" s="105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</row>
    <row r="29" spans="1:208" ht="14.25" customHeight="1" x14ac:dyDescent="0.25">
      <c r="A29" s="40"/>
      <c r="B29" s="41"/>
      <c r="C29" s="41"/>
      <c r="D29" s="41"/>
      <c r="E29" s="41"/>
      <c r="F29" s="92" t="s">
        <v>79</v>
      </c>
      <c r="G29" s="41"/>
      <c r="H29" s="91"/>
      <c r="I29" s="91"/>
      <c r="J29" s="91"/>
      <c r="K29" s="91"/>
      <c r="L29" s="91"/>
      <c r="M29" s="91"/>
      <c r="N29" s="91"/>
      <c r="O29" s="41"/>
      <c r="P29" s="92" t="s">
        <v>79</v>
      </c>
      <c r="Q29" s="41"/>
      <c r="R29" s="41"/>
      <c r="S29" s="41"/>
      <c r="T29" s="92" t="s">
        <v>79</v>
      </c>
      <c r="U29" s="41"/>
      <c r="V29" s="41"/>
      <c r="W29" s="41"/>
      <c r="X29" s="92" t="s">
        <v>79</v>
      </c>
      <c r="Y29" s="41"/>
      <c r="Z29" s="41"/>
      <c r="AA29" s="71"/>
      <c r="AB29" s="7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7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71"/>
      <c r="BE29" s="91"/>
      <c r="BF29" s="91"/>
      <c r="BG29" s="91"/>
      <c r="BH29" s="91"/>
      <c r="BI29" s="71"/>
      <c r="BJ29" s="91"/>
      <c r="BK29" s="91"/>
      <c r="BL29" s="91"/>
      <c r="BM29" s="91"/>
      <c r="BN29" s="91"/>
      <c r="BO29" s="91"/>
      <c r="BP29" s="91"/>
      <c r="BQ29" s="91"/>
      <c r="BR29" s="41"/>
      <c r="BS29" s="41"/>
      <c r="BT29" s="41"/>
      <c r="BU29" s="41"/>
      <c r="BV29" s="41"/>
      <c r="BW29" s="71"/>
      <c r="BX29" s="91"/>
      <c r="BY29" s="91"/>
      <c r="BZ29" s="91"/>
      <c r="CA29" s="91"/>
      <c r="CB29" s="71"/>
      <c r="CC29" s="91"/>
      <c r="CD29" s="91"/>
      <c r="CE29" s="91"/>
      <c r="CF29" s="91"/>
      <c r="CG29" s="41"/>
      <c r="CH29" s="41"/>
      <c r="CI29" s="41"/>
      <c r="CJ29" s="41"/>
      <c r="CK29" s="4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6"/>
      <c r="DB29" s="96"/>
      <c r="DC29" s="96"/>
      <c r="DD29" s="96"/>
      <c r="DE29" s="96"/>
      <c r="DF29" s="96"/>
      <c r="DG29" s="91"/>
      <c r="DH29" s="91"/>
      <c r="DI29" s="91"/>
      <c r="DJ29" s="91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1"/>
      <c r="DV29" s="91"/>
      <c r="DW29" s="91"/>
      <c r="DX29" s="91"/>
      <c r="DY29" s="91"/>
      <c r="DZ29" s="91"/>
      <c r="EA29" s="91"/>
      <c r="EB29" s="91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104"/>
      <c r="EZ29" s="104"/>
      <c r="FA29" s="104"/>
      <c r="FB29" s="104"/>
      <c r="FC29" s="104"/>
      <c r="FD29" s="104"/>
      <c r="FE29" s="104"/>
      <c r="FF29" s="105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</row>
    <row r="30" spans="1:208" ht="14.25" customHeight="1" x14ac:dyDescent="0.25">
      <c r="A30" s="40"/>
      <c r="B30" s="41"/>
      <c r="C30" s="41"/>
      <c r="D30" s="41"/>
      <c r="E30" s="41"/>
      <c r="F30" s="41" t="s">
        <v>80</v>
      </c>
      <c r="G30" s="41"/>
      <c r="H30" s="91"/>
      <c r="I30" s="91"/>
      <c r="J30" s="91"/>
      <c r="K30" s="91"/>
      <c r="L30" s="91"/>
      <c r="M30" s="91"/>
      <c r="N30" s="91"/>
      <c r="O30" s="41"/>
      <c r="P30" s="41" t="s">
        <v>80</v>
      </c>
      <c r="Q30" s="41"/>
      <c r="R30" s="41"/>
      <c r="S30" s="41"/>
      <c r="T30" s="41" t="s">
        <v>80</v>
      </c>
      <c r="U30" s="41"/>
      <c r="V30" s="41"/>
      <c r="W30" s="41"/>
      <c r="X30" s="41" t="s">
        <v>80</v>
      </c>
      <c r="Y30" s="41"/>
      <c r="Z30" s="41"/>
      <c r="AA30" s="71"/>
      <c r="AB30" s="7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71"/>
      <c r="BE30" s="91"/>
      <c r="BF30" s="91"/>
      <c r="BG30" s="91"/>
      <c r="BH30" s="91"/>
      <c r="BI30" s="71"/>
      <c r="BJ30" s="91"/>
      <c r="BK30" s="91"/>
      <c r="BL30" s="91"/>
      <c r="BM30" s="91"/>
      <c r="BN30" s="91"/>
      <c r="BO30" s="91"/>
      <c r="BP30" s="91"/>
      <c r="BQ30" s="91"/>
      <c r="BR30" s="41"/>
      <c r="BS30" s="41"/>
      <c r="BT30" s="41"/>
      <c r="BU30" s="41"/>
      <c r="BV30" s="41"/>
      <c r="BW30" s="71"/>
      <c r="BX30" s="91"/>
      <c r="BY30" s="91"/>
      <c r="BZ30" s="91"/>
      <c r="CA30" s="91"/>
      <c r="CB30" s="71"/>
      <c r="CC30" s="91"/>
      <c r="CD30" s="91"/>
      <c r="CE30" s="91"/>
      <c r="CF30" s="91"/>
      <c r="CG30" s="41"/>
      <c r="CH30" s="41"/>
      <c r="CI30" s="41"/>
      <c r="CJ30" s="41"/>
      <c r="CK30" s="4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6"/>
      <c r="DB30" s="96"/>
      <c r="DC30" s="96"/>
      <c r="DD30" s="96"/>
      <c r="DE30" s="96"/>
      <c r="DF30" s="96"/>
      <c r="DG30" s="91"/>
      <c r="DH30" s="91"/>
      <c r="DI30" s="91"/>
      <c r="DJ30" s="91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1"/>
      <c r="DV30" s="91"/>
      <c r="DW30" s="91"/>
      <c r="DX30" s="91"/>
      <c r="DY30" s="91"/>
      <c r="DZ30" s="91"/>
      <c r="EA30" s="91"/>
      <c r="EB30" s="91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104"/>
      <c r="EZ30" s="104"/>
      <c r="FA30" s="104"/>
      <c r="FB30" s="104"/>
      <c r="FC30" s="104"/>
      <c r="FD30" s="104"/>
      <c r="FE30" s="104"/>
      <c r="FF30" s="105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</row>
    <row r="31" spans="1:208" ht="14.25" customHeight="1" x14ac:dyDescent="0.25">
      <c r="A31" s="40"/>
      <c r="B31" s="41"/>
      <c r="C31" s="41"/>
      <c r="D31" s="41"/>
      <c r="E31" s="41"/>
      <c r="F31" s="41"/>
      <c r="G31" s="4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4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41"/>
      <c r="BE31" s="91"/>
      <c r="BF31" s="91"/>
      <c r="BG31" s="91"/>
      <c r="BH31" s="91"/>
      <c r="BI31" s="41"/>
      <c r="BJ31" s="91"/>
      <c r="BK31" s="91"/>
      <c r="BL31" s="91"/>
      <c r="BM31" s="91"/>
      <c r="BN31" s="91"/>
      <c r="BO31" s="91"/>
      <c r="BP31" s="91"/>
      <c r="BQ31" s="91"/>
      <c r="BR31" s="41"/>
      <c r="BS31" s="41"/>
      <c r="BT31" s="41"/>
      <c r="BU31" s="41"/>
      <c r="BV31" s="41"/>
      <c r="BW31" s="41"/>
      <c r="BX31" s="91"/>
      <c r="BY31" s="91"/>
      <c r="BZ31" s="91"/>
      <c r="CA31" s="91"/>
      <c r="CB31" s="41"/>
      <c r="CC31" s="91"/>
      <c r="CD31" s="91"/>
      <c r="CE31" s="91"/>
      <c r="CF31" s="91"/>
      <c r="CG31" s="41"/>
      <c r="CH31" s="41"/>
      <c r="CI31" s="41"/>
      <c r="CJ31" s="41"/>
      <c r="CK31" s="4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6"/>
      <c r="DB31" s="96"/>
      <c r="DC31" s="96"/>
      <c r="DD31" s="96"/>
      <c r="DE31" s="96"/>
      <c r="DF31" s="96"/>
      <c r="DG31" s="91"/>
      <c r="DH31" s="91"/>
      <c r="DI31" s="91"/>
      <c r="DJ31" s="91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1"/>
      <c r="DV31" s="91"/>
      <c r="DW31" s="91"/>
      <c r="DX31" s="91"/>
      <c r="DY31" s="91"/>
      <c r="DZ31" s="91"/>
      <c r="EA31" s="91"/>
      <c r="EB31" s="91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104"/>
      <c r="EZ31" s="104"/>
      <c r="FA31" s="104"/>
      <c r="FB31" s="104"/>
      <c r="FC31" s="104"/>
      <c r="FD31" s="104"/>
      <c r="FE31" s="104"/>
      <c r="FF31" s="105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</row>
    <row r="32" spans="1:208" ht="14.25" customHeight="1" x14ac:dyDescent="0.25">
      <c r="A32" s="40"/>
      <c r="B32" s="41"/>
      <c r="C32" s="41"/>
      <c r="D32" s="41"/>
      <c r="E32" s="41"/>
      <c r="F32" s="41"/>
      <c r="G32" s="4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4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41"/>
      <c r="BE32" s="91"/>
      <c r="BF32" s="91"/>
      <c r="BG32" s="91"/>
      <c r="BH32" s="91"/>
      <c r="BI32" s="41"/>
      <c r="BJ32" s="91"/>
      <c r="BK32" s="91"/>
      <c r="BL32" s="91"/>
      <c r="BM32" s="91"/>
      <c r="BN32" s="91"/>
      <c r="BO32" s="91"/>
      <c r="BP32" s="91"/>
      <c r="BQ32" s="91"/>
      <c r="BR32" s="41"/>
      <c r="BS32" s="41"/>
      <c r="BT32" s="41"/>
      <c r="BU32" s="41"/>
      <c r="BV32" s="41"/>
      <c r="BW32" s="41"/>
      <c r="BX32" s="91"/>
      <c r="BY32" s="91"/>
      <c r="BZ32" s="91"/>
      <c r="CA32" s="91"/>
      <c r="CB32" s="41"/>
      <c r="CC32" s="91"/>
      <c r="CD32" s="91"/>
      <c r="CE32" s="91"/>
      <c r="CF32" s="91"/>
      <c r="CG32" s="41"/>
      <c r="CH32" s="41"/>
      <c r="CI32" s="41"/>
      <c r="CJ32" s="41"/>
      <c r="CK32" s="4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6"/>
      <c r="DB32" s="96"/>
      <c r="DC32" s="96"/>
      <c r="DD32" s="96"/>
      <c r="DE32" s="96"/>
      <c r="DF32" s="96"/>
      <c r="DG32" s="91"/>
      <c r="DH32" s="91"/>
      <c r="DI32" s="91"/>
      <c r="DJ32" s="91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1"/>
      <c r="DV32" s="91"/>
      <c r="DW32" s="91"/>
      <c r="DX32" s="91"/>
      <c r="DY32" s="91"/>
      <c r="DZ32" s="91"/>
      <c r="EA32" s="91"/>
      <c r="EB32" s="91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104"/>
      <c r="EZ32" s="104"/>
      <c r="FA32" s="104"/>
      <c r="FB32" s="104"/>
      <c r="FC32" s="104"/>
      <c r="FD32" s="104"/>
      <c r="FE32" s="104"/>
      <c r="FF32" s="105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</row>
    <row r="33" spans="1:208" ht="14.25" customHeight="1" x14ac:dyDescent="0.25">
      <c r="A33" s="40"/>
      <c r="B33" s="41"/>
      <c r="C33" s="41"/>
      <c r="D33" s="41"/>
      <c r="E33" s="41"/>
      <c r="F33" s="41"/>
      <c r="G33" s="4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4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41"/>
      <c r="BE33" s="91"/>
      <c r="BF33" s="91"/>
      <c r="BG33" s="91"/>
      <c r="BH33" s="91"/>
      <c r="BI33" s="41"/>
      <c r="BJ33" s="91"/>
      <c r="BK33" s="91"/>
      <c r="BL33" s="91"/>
      <c r="BM33" s="91"/>
      <c r="BN33" s="91"/>
      <c r="BO33" s="91"/>
      <c r="BP33" s="91"/>
      <c r="BQ33" s="91"/>
      <c r="BR33" s="41"/>
      <c r="BS33" s="41"/>
      <c r="BT33" s="41"/>
      <c r="BU33" s="41"/>
      <c r="BV33" s="41"/>
      <c r="BW33" s="41"/>
      <c r="BX33" s="91"/>
      <c r="BY33" s="91"/>
      <c r="BZ33" s="91"/>
      <c r="CA33" s="91"/>
      <c r="CB33" s="41"/>
      <c r="CC33" s="91"/>
      <c r="CD33" s="91"/>
      <c r="CE33" s="91"/>
      <c r="CF33" s="91"/>
      <c r="CG33" s="41"/>
      <c r="CH33" s="41"/>
      <c r="CI33" s="41"/>
      <c r="CJ33" s="41"/>
      <c r="CK33" s="4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6"/>
      <c r="DB33" s="96"/>
      <c r="DC33" s="96"/>
      <c r="DD33" s="96"/>
      <c r="DE33" s="96"/>
      <c r="DF33" s="96"/>
      <c r="DG33" s="91"/>
      <c r="DH33" s="91"/>
      <c r="DI33" s="91"/>
      <c r="DJ33" s="91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1"/>
      <c r="DV33" s="91"/>
      <c r="DW33" s="91"/>
      <c r="DX33" s="91"/>
      <c r="DY33" s="91"/>
      <c r="DZ33" s="91"/>
      <c r="EA33" s="91"/>
      <c r="EB33" s="91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104"/>
      <c r="EZ33" s="104"/>
      <c r="FA33" s="104"/>
      <c r="FB33" s="104"/>
      <c r="FC33" s="104"/>
      <c r="FD33" s="104"/>
      <c r="FE33" s="104"/>
      <c r="FF33" s="105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</row>
    <row r="34" spans="1:208" ht="14.25" customHeight="1" x14ac:dyDescent="0.25">
      <c r="A34" s="40"/>
      <c r="B34" s="41"/>
      <c r="C34" s="41"/>
      <c r="D34" s="41"/>
      <c r="E34" s="41"/>
      <c r="F34" s="41"/>
      <c r="G34" s="4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4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41"/>
      <c r="BE34" s="91"/>
      <c r="BF34" s="91"/>
      <c r="BG34" s="91"/>
      <c r="BH34" s="91"/>
      <c r="BI34" s="41"/>
      <c r="BJ34" s="91"/>
      <c r="BK34" s="91"/>
      <c r="BL34" s="91"/>
      <c r="BM34" s="91"/>
      <c r="BN34" s="91"/>
      <c r="BO34" s="91"/>
      <c r="BP34" s="91"/>
      <c r="BQ34" s="91"/>
      <c r="BR34" s="41"/>
      <c r="BS34" s="41"/>
      <c r="BT34" s="41"/>
      <c r="BU34" s="41"/>
      <c r="BV34" s="41"/>
      <c r="BW34" s="41"/>
      <c r="BX34" s="91"/>
      <c r="BY34" s="91"/>
      <c r="BZ34" s="91"/>
      <c r="CA34" s="91"/>
      <c r="CB34" s="41"/>
      <c r="CC34" s="91"/>
      <c r="CD34" s="91"/>
      <c r="CE34" s="91"/>
      <c r="CF34" s="91"/>
      <c r="CG34" s="41"/>
      <c r="CH34" s="41"/>
      <c r="CI34" s="41"/>
      <c r="CJ34" s="41"/>
      <c r="CK34" s="4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6"/>
      <c r="DB34" s="96"/>
      <c r="DC34" s="96"/>
      <c r="DD34" s="96"/>
      <c r="DE34" s="96"/>
      <c r="DF34" s="96"/>
      <c r="DG34" s="91"/>
      <c r="DH34" s="91"/>
      <c r="DI34" s="91"/>
      <c r="DJ34" s="91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1"/>
      <c r="DV34" s="91"/>
      <c r="DW34" s="91"/>
      <c r="DX34" s="91"/>
      <c r="DY34" s="91"/>
      <c r="DZ34" s="91"/>
      <c r="EA34" s="91"/>
      <c r="EB34" s="91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104"/>
      <c r="EZ34" s="104"/>
      <c r="FA34" s="104"/>
      <c r="FB34" s="104"/>
      <c r="FC34" s="104"/>
      <c r="FD34" s="104"/>
      <c r="FE34" s="104"/>
      <c r="FF34" s="105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</row>
    <row r="35" spans="1:208" ht="14.25" customHeight="1" x14ac:dyDescent="0.25">
      <c r="A35" s="40"/>
      <c r="B35" s="41"/>
      <c r="C35" s="41"/>
      <c r="D35" s="41"/>
      <c r="E35" s="41"/>
      <c r="F35" s="41"/>
      <c r="G35" s="4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4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41"/>
      <c r="BE35" s="91"/>
      <c r="BF35" s="91"/>
      <c r="BG35" s="91"/>
      <c r="BH35" s="91"/>
      <c r="BI35" s="41"/>
      <c r="BJ35" s="91"/>
      <c r="BK35" s="91"/>
      <c r="BL35" s="91"/>
      <c r="BM35" s="91"/>
      <c r="BN35" s="91"/>
      <c r="BO35" s="91"/>
      <c r="BP35" s="91"/>
      <c r="BQ35" s="91"/>
      <c r="BR35" s="41"/>
      <c r="BS35" s="41"/>
      <c r="BT35" s="41"/>
      <c r="BU35" s="41"/>
      <c r="BV35" s="41"/>
      <c r="BW35" s="41"/>
      <c r="BX35" s="91"/>
      <c r="BY35" s="91"/>
      <c r="BZ35" s="91"/>
      <c r="CA35" s="91"/>
      <c r="CB35" s="41"/>
      <c r="CC35" s="91"/>
      <c r="CD35" s="91"/>
      <c r="CE35" s="91"/>
      <c r="CF35" s="91"/>
      <c r="CG35" s="41"/>
      <c r="CH35" s="41"/>
      <c r="CI35" s="41"/>
      <c r="CJ35" s="41"/>
      <c r="CK35" s="4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6"/>
      <c r="DB35" s="96"/>
      <c r="DC35" s="96"/>
      <c r="DD35" s="96"/>
      <c r="DE35" s="96"/>
      <c r="DF35" s="96"/>
      <c r="DG35" s="91"/>
      <c r="DH35" s="91"/>
      <c r="DI35" s="91"/>
      <c r="DJ35" s="91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1"/>
      <c r="DV35" s="91"/>
      <c r="DW35" s="91"/>
      <c r="DX35" s="91"/>
      <c r="DY35" s="91"/>
      <c r="DZ35" s="91"/>
      <c r="EA35" s="91"/>
      <c r="EB35" s="91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104"/>
      <c r="EZ35" s="104"/>
      <c r="FA35" s="104"/>
      <c r="FB35" s="104"/>
      <c r="FC35" s="104"/>
      <c r="FD35" s="104"/>
      <c r="FE35" s="104"/>
      <c r="FF35" s="105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</row>
    <row r="36" spans="1:208" ht="14.25" customHeight="1" x14ac:dyDescent="0.25">
      <c r="A36" s="40"/>
      <c r="B36" s="41"/>
      <c r="C36" s="41"/>
      <c r="D36" s="41"/>
      <c r="E36" s="41"/>
      <c r="F36" s="41"/>
      <c r="G36" s="4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4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41"/>
      <c r="BE36" s="91"/>
      <c r="BF36" s="91"/>
      <c r="BG36" s="91"/>
      <c r="BH36" s="91"/>
      <c r="BI36" s="41"/>
      <c r="BJ36" s="91"/>
      <c r="BK36" s="91"/>
      <c r="BL36" s="91"/>
      <c r="BM36" s="91"/>
      <c r="BN36" s="91"/>
      <c r="BO36" s="91"/>
      <c r="BP36" s="91"/>
      <c r="BQ36" s="91"/>
      <c r="BR36" s="41"/>
      <c r="BS36" s="41"/>
      <c r="BT36" s="41"/>
      <c r="BU36" s="41"/>
      <c r="BV36" s="41"/>
      <c r="BW36" s="41"/>
      <c r="BX36" s="91"/>
      <c r="BY36" s="91"/>
      <c r="BZ36" s="91"/>
      <c r="CA36" s="91"/>
      <c r="CB36" s="41"/>
      <c r="CC36" s="91"/>
      <c r="CD36" s="91"/>
      <c r="CE36" s="91"/>
      <c r="CF36" s="91"/>
      <c r="CG36" s="41"/>
      <c r="CH36" s="41"/>
      <c r="CI36" s="41"/>
      <c r="CJ36" s="41"/>
      <c r="CK36" s="4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6"/>
      <c r="DB36" s="96"/>
      <c r="DC36" s="96"/>
      <c r="DD36" s="96"/>
      <c r="DE36" s="96"/>
      <c r="DF36" s="96"/>
      <c r="DG36" s="91"/>
      <c r="DH36" s="91"/>
      <c r="DI36" s="91"/>
      <c r="DJ36" s="91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1"/>
      <c r="DV36" s="91"/>
      <c r="DW36" s="91"/>
      <c r="DX36" s="91"/>
      <c r="DY36" s="91"/>
      <c r="DZ36" s="91"/>
      <c r="EA36" s="91"/>
      <c r="EB36" s="91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104"/>
      <c r="EZ36" s="104"/>
      <c r="FA36" s="104"/>
      <c r="FB36" s="104"/>
      <c r="FC36" s="104"/>
      <c r="FD36" s="104"/>
      <c r="FE36" s="104"/>
      <c r="FF36" s="105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</row>
    <row r="37" spans="1:208" ht="14.25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4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41"/>
      <c r="BE37" s="91"/>
      <c r="BF37" s="91"/>
      <c r="BG37" s="91"/>
      <c r="BH37" s="91"/>
      <c r="BI37" s="41"/>
      <c r="BJ37" s="91"/>
      <c r="BK37" s="91"/>
      <c r="BL37" s="91"/>
      <c r="BM37" s="91"/>
      <c r="BN37" s="91"/>
      <c r="BO37" s="91"/>
      <c r="BP37" s="91"/>
      <c r="BQ37" s="91"/>
      <c r="BR37" s="41"/>
      <c r="BS37" s="41"/>
      <c r="BT37" s="41"/>
      <c r="BU37" s="41"/>
      <c r="BV37" s="41"/>
      <c r="BW37" s="41"/>
      <c r="BX37" s="91"/>
      <c r="BY37" s="91"/>
      <c r="BZ37" s="91"/>
      <c r="CA37" s="91"/>
      <c r="CB37" s="41"/>
      <c r="CC37" s="91"/>
      <c r="CD37" s="91"/>
      <c r="CE37" s="91"/>
      <c r="CF37" s="91"/>
      <c r="CG37" s="41"/>
      <c r="CH37" s="41"/>
      <c r="CI37" s="41"/>
      <c r="CJ37" s="41"/>
      <c r="CK37" s="4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6"/>
      <c r="DB37" s="96"/>
      <c r="DC37" s="96"/>
      <c r="DD37" s="96"/>
      <c r="DE37" s="96"/>
      <c r="DF37" s="96"/>
      <c r="DG37" s="91"/>
      <c r="DH37" s="91"/>
      <c r="DI37" s="91"/>
      <c r="DJ37" s="91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1"/>
      <c r="DV37" s="91"/>
      <c r="DW37" s="91"/>
      <c r="DX37" s="91"/>
      <c r="DY37" s="91"/>
      <c r="DZ37" s="91"/>
      <c r="EA37" s="91"/>
      <c r="EB37" s="91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104"/>
      <c r="EZ37" s="104"/>
      <c r="FA37" s="104"/>
      <c r="FB37" s="104"/>
      <c r="FC37" s="104"/>
      <c r="FD37" s="104"/>
      <c r="FE37" s="104"/>
      <c r="FF37" s="105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</row>
    <row r="38" spans="1:208" ht="14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4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41"/>
      <c r="BE38" s="91"/>
      <c r="BF38" s="91"/>
      <c r="BG38" s="91"/>
      <c r="BH38" s="91"/>
      <c r="BI38" s="41"/>
      <c r="BJ38" s="91"/>
      <c r="BK38" s="91"/>
      <c r="BL38" s="91"/>
      <c r="BM38" s="91"/>
      <c r="BN38" s="91"/>
      <c r="BO38" s="91"/>
      <c r="BP38" s="91"/>
      <c r="BQ38" s="91"/>
      <c r="BR38" s="41"/>
      <c r="BS38" s="41"/>
      <c r="BT38" s="41"/>
      <c r="BU38" s="41"/>
      <c r="BV38" s="41"/>
      <c r="BW38" s="41"/>
      <c r="BX38" s="91"/>
      <c r="BY38" s="91"/>
      <c r="BZ38" s="91"/>
      <c r="CA38" s="91"/>
      <c r="CB38" s="41"/>
      <c r="CC38" s="91"/>
      <c r="CD38" s="91"/>
      <c r="CE38" s="91"/>
      <c r="CF38" s="91"/>
      <c r="CG38" s="41"/>
      <c r="CH38" s="41"/>
      <c r="CI38" s="41"/>
      <c r="CJ38" s="41"/>
      <c r="CK38" s="4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6"/>
      <c r="DB38" s="96"/>
      <c r="DC38" s="96"/>
      <c r="DD38" s="96"/>
      <c r="DE38" s="96"/>
      <c r="DF38" s="96"/>
      <c r="DG38" s="91"/>
      <c r="DH38" s="91"/>
      <c r="DI38" s="91"/>
      <c r="DJ38" s="91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1"/>
      <c r="DV38" s="91"/>
      <c r="DW38" s="91"/>
      <c r="DX38" s="91"/>
      <c r="DY38" s="91"/>
      <c r="DZ38" s="91"/>
      <c r="EA38" s="91"/>
      <c r="EB38" s="91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104"/>
      <c r="EZ38" s="104"/>
      <c r="FA38" s="104"/>
      <c r="FB38" s="104"/>
      <c r="FC38" s="104"/>
      <c r="FD38" s="104"/>
      <c r="FE38" s="104"/>
      <c r="FF38" s="105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</row>
    <row r="39" spans="1:208" ht="14.25" customHeigh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4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41"/>
      <c r="BE39" s="91"/>
      <c r="BF39" s="91"/>
      <c r="BG39" s="91"/>
      <c r="BH39" s="91"/>
      <c r="BI39" s="41"/>
      <c r="BJ39" s="91"/>
      <c r="BK39" s="91"/>
      <c r="BL39" s="91"/>
      <c r="BM39" s="91"/>
      <c r="BN39" s="91"/>
      <c r="BO39" s="91"/>
      <c r="BP39" s="91"/>
      <c r="BQ39" s="91"/>
      <c r="BR39" s="41"/>
      <c r="BS39" s="41"/>
      <c r="BT39" s="41"/>
      <c r="BU39" s="41"/>
      <c r="BV39" s="41"/>
      <c r="BW39" s="41"/>
      <c r="BX39" s="91"/>
      <c r="BY39" s="91"/>
      <c r="BZ39" s="91"/>
      <c r="CA39" s="91"/>
      <c r="CB39" s="41"/>
      <c r="CC39" s="91"/>
      <c r="CD39" s="91"/>
      <c r="CE39" s="91"/>
      <c r="CF39" s="91"/>
      <c r="CG39" s="41"/>
      <c r="CH39" s="41"/>
      <c r="CI39" s="41"/>
      <c r="CJ39" s="41"/>
      <c r="CK39" s="4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6"/>
      <c r="DB39" s="96"/>
      <c r="DC39" s="96"/>
      <c r="DD39" s="96"/>
      <c r="DE39" s="96"/>
      <c r="DF39" s="96"/>
      <c r="DG39" s="91"/>
      <c r="DH39" s="91"/>
      <c r="DI39" s="91"/>
      <c r="DJ39" s="91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1"/>
      <c r="DV39" s="91"/>
      <c r="DW39" s="91"/>
      <c r="DX39" s="91"/>
      <c r="DY39" s="91"/>
      <c r="DZ39" s="91"/>
      <c r="EA39" s="91"/>
      <c r="EB39" s="91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104"/>
      <c r="EZ39" s="104"/>
      <c r="FA39" s="104"/>
      <c r="FB39" s="104"/>
      <c r="FC39" s="104"/>
      <c r="FD39" s="104"/>
      <c r="FE39" s="104"/>
      <c r="FF39" s="105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</row>
    <row r="40" spans="1:208" ht="14.2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4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41"/>
      <c r="BE40" s="91"/>
      <c r="BF40" s="91"/>
      <c r="BG40" s="91"/>
      <c r="BH40" s="91"/>
      <c r="BI40" s="41"/>
      <c r="BJ40" s="91"/>
      <c r="BK40" s="91"/>
      <c r="BL40" s="91"/>
      <c r="BM40" s="91"/>
      <c r="BN40" s="91"/>
      <c r="BO40" s="91"/>
      <c r="BP40" s="91"/>
      <c r="BQ40" s="91"/>
      <c r="BR40" s="41"/>
      <c r="BS40" s="41"/>
      <c r="BT40" s="41"/>
      <c r="BU40" s="41"/>
      <c r="BV40" s="41"/>
      <c r="BW40" s="41"/>
      <c r="BX40" s="91"/>
      <c r="BY40" s="91"/>
      <c r="BZ40" s="91"/>
      <c r="CA40" s="91"/>
      <c r="CB40" s="41"/>
      <c r="CC40" s="91"/>
      <c r="CD40" s="91"/>
      <c r="CE40" s="91"/>
      <c r="CF40" s="91"/>
      <c r="CG40" s="41"/>
      <c r="CH40" s="41"/>
      <c r="CI40" s="41"/>
      <c r="CJ40" s="41"/>
      <c r="CK40" s="4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6"/>
      <c r="DB40" s="96"/>
      <c r="DC40" s="96"/>
      <c r="DD40" s="96"/>
      <c r="DE40" s="96"/>
      <c r="DF40" s="96"/>
      <c r="DG40" s="91"/>
      <c r="DH40" s="91"/>
      <c r="DI40" s="91"/>
      <c r="DJ40" s="91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1"/>
      <c r="DV40" s="91"/>
      <c r="DW40" s="91"/>
      <c r="DX40" s="91"/>
      <c r="DY40" s="91"/>
      <c r="DZ40" s="91"/>
      <c r="EA40" s="91"/>
      <c r="EB40" s="91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104"/>
      <c r="EZ40" s="104"/>
      <c r="FA40" s="104"/>
      <c r="FB40" s="104"/>
      <c r="FC40" s="104"/>
      <c r="FD40" s="104"/>
      <c r="FE40" s="104"/>
      <c r="FF40" s="105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</row>
    <row r="41" spans="1:208" ht="14.2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4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41"/>
      <c r="BE41" s="91"/>
      <c r="BF41" s="91"/>
      <c r="BG41" s="91"/>
      <c r="BH41" s="91"/>
      <c r="BI41" s="41"/>
      <c r="BJ41" s="91"/>
      <c r="BK41" s="91"/>
      <c r="BL41" s="91"/>
      <c r="BM41" s="91"/>
      <c r="BN41" s="91"/>
      <c r="BO41" s="91"/>
      <c r="BP41" s="91"/>
      <c r="BQ41" s="91"/>
      <c r="BR41" s="41"/>
      <c r="BS41" s="41"/>
      <c r="BT41" s="41"/>
      <c r="BU41" s="41"/>
      <c r="BV41" s="41"/>
      <c r="BW41" s="41"/>
      <c r="BX41" s="91"/>
      <c r="BY41" s="91"/>
      <c r="BZ41" s="91"/>
      <c r="CA41" s="91"/>
      <c r="CB41" s="41"/>
      <c r="CC41" s="91"/>
      <c r="CD41" s="91"/>
      <c r="CE41" s="91"/>
      <c r="CF41" s="91"/>
      <c r="CG41" s="41"/>
      <c r="CH41" s="41"/>
      <c r="CI41" s="41"/>
      <c r="CJ41" s="41"/>
      <c r="CK41" s="4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6"/>
      <c r="DB41" s="96"/>
      <c r="DC41" s="96"/>
      <c r="DD41" s="96"/>
      <c r="DE41" s="96"/>
      <c r="DF41" s="96"/>
      <c r="DG41" s="91"/>
      <c r="DH41" s="91"/>
      <c r="DI41" s="91"/>
      <c r="DJ41" s="91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1"/>
      <c r="DV41" s="91"/>
      <c r="DW41" s="91"/>
      <c r="DX41" s="91"/>
      <c r="DY41" s="91"/>
      <c r="DZ41" s="91"/>
      <c r="EA41" s="91"/>
      <c r="EB41" s="91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104"/>
      <c r="EZ41" s="104"/>
      <c r="FA41" s="104"/>
      <c r="FB41" s="104"/>
      <c r="FC41" s="104"/>
      <c r="FD41" s="104"/>
      <c r="FE41" s="104"/>
      <c r="FF41" s="105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</row>
    <row r="42" spans="1:208" ht="14.25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4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41"/>
      <c r="BE42" s="91"/>
      <c r="BF42" s="91"/>
      <c r="BG42" s="91"/>
      <c r="BH42" s="91"/>
      <c r="BI42" s="41"/>
      <c r="BJ42" s="91"/>
      <c r="BK42" s="91"/>
      <c r="BL42" s="91"/>
      <c r="BM42" s="91"/>
      <c r="BN42" s="91"/>
      <c r="BO42" s="91"/>
      <c r="BP42" s="91"/>
      <c r="BQ42" s="91"/>
      <c r="BR42" s="41"/>
      <c r="BS42" s="41"/>
      <c r="BT42" s="41"/>
      <c r="BU42" s="41"/>
      <c r="BV42" s="41"/>
      <c r="BW42" s="41"/>
      <c r="BX42" s="91"/>
      <c r="BY42" s="91"/>
      <c r="BZ42" s="91"/>
      <c r="CA42" s="91"/>
      <c r="CB42" s="41"/>
      <c r="CC42" s="91"/>
      <c r="CD42" s="91"/>
      <c r="CE42" s="91"/>
      <c r="CF42" s="91"/>
      <c r="CG42" s="41"/>
      <c r="CH42" s="41"/>
      <c r="CI42" s="41"/>
      <c r="CJ42" s="41"/>
      <c r="CK42" s="4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6"/>
      <c r="DB42" s="96"/>
      <c r="DC42" s="96"/>
      <c r="DD42" s="96"/>
      <c r="DE42" s="96"/>
      <c r="DF42" s="96"/>
      <c r="DG42" s="91"/>
      <c r="DH42" s="91"/>
      <c r="DI42" s="91"/>
      <c r="DJ42" s="91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1"/>
      <c r="DV42" s="91"/>
      <c r="DW42" s="91"/>
      <c r="DX42" s="91"/>
      <c r="DY42" s="91"/>
      <c r="DZ42" s="91"/>
      <c r="EA42" s="91"/>
      <c r="EB42" s="91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104"/>
      <c r="EZ42" s="104"/>
      <c r="FA42" s="104"/>
      <c r="FB42" s="104"/>
      <c r="FC42" s="104"/>
      <c r="FD42" s="104"/>
      <c r="FE42" s="104"/>
      <c r="FF42" s="105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</row>
    <row r="43" spans="1:208" ht="14.25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4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41"/>
      <c r="BE43" s="91"/>
      <c r="BF43" s="91"/>
      <c r="BG43" s="91"/>
      <c r="BH43" s="91"/>
      <c r="BI43" s="41"/>
      <c r="BJ43" s="91"/>
      <c r="BK43" s="91"/>
      <c r="BL43" s="91"/>
      <c r="BM43" s="91"/>
      <c r="BN43" s="91"/>
      <c r="BO43" s="91"/>
      <c r="BP43" s="91"/>
      <c r="BQ43" s="91"/>
      <c r="BR43" s="41"/>
      <c r="BS43" s="41"/>
      <c r="BT43" s="41"/>
      <c r="BU43" s="41"/>
      <c r="BV43" s="41"/>
      <c r="BW43" s="41"/>
      <c r="BX43" s="91"/>
      <c r="BY43" s="91"/>
      <c r="BZ43" s="91"/>
      <c r="CA43" s="91"/>
      <c r="CB43" s="41"/>
      <c r="CC43" s="91"/>
      <c r="CD43" s="91"/>
      <c r="CE43" s="91"/>
      <c r="CF43" s="91"/>
      <c r="CG43" s="41"/>
      <c r="CH43" s="41"/>
      <c r="CI43" s="41"/>
      <c r="CJ43" s="41"/>
      <c r="CK43" s="4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6"/>
      <c r="DB43" s="96"/>
      <c r="DC43" s="96"/>
      <c r="DD43" s="96"/>
      <c r="DE43" s="96"/>
      <c r="DF43" s="96"/>
      <c r="DG43" s="91"/>
      <c r="DH43" s="91"/>
      <c r="DI43" s="91"/>
      <c r="DJ43" s="91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1"/>
      <c r="DV43" s="91"/>
      <c r="DW43" s="91"/>
      <c r="DX43" s="91"/>
      <c r="DY43" s="91"/>
      <c r="DZ43" s="91"/>
      <c r="EA43" s="91"/>
      <c r="EB43" s="91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104"/>
      <c r="EZ43" s="104"/>
      <c r="FA43" s="104"/>
      <c r="FB43" s="104"/>
      <c r="FC43" s="104"/>
      <c r="FD43" s="104"/>
      <c r="FE43" s="104"/>
      <c r="FF43" s="105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</row>
    <row r="44" spans="1:208" ht="14.2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4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41"/>
      <c r="BE44" s="91"/>
      <c r="BF44" s="91"/>
      <c r="BG44" s="91"/>
      <c r="BH44" s="91"/>
      <c r="BI44" s="41"/>
      <c r="BJ44" s="91"/>
      <c r="BK44" s="91"/>
      <c r="BL44" s="91"/>
      <c r="BM44" s="91"/>
      <c r="BN44" s="91"/>
      <c r="BO44" s="91"/>
      <c r="BP44" s="91"/>
      <c r="BQ44" s="91"/>
      <c r="BR44" s="41"/>
      <c r="BS44" s="41"/>
      <c r="BT44" s="41"/>
      <c r="BU44" s="41"/>
      <c r="BV44" s="41"/>
      <c r="BW44" s="41"/>
      <c r="BX44" s="91"/>
      <c r="BY44" s="91"/>
      <c r="BZ44" s="91"/>
      <c r="CA44" s="91"/>
      <c r="CB44" s="41"/>
      <c r="CC44" s="91"/>
      <c r="CD44" s="91"/>
      <c r="CE44" s="91"/>
      <c r="CF44" s="91"/>
      <c r="CG44" s="41"/>
      <c r="CH44" s="41"/>
      <c r="CI44" s="41"/>
      <c r="CJ44" s="41"/>
      <c r="CK44" s="4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6"/>
      <c r="DB44" s="96"/>
      <c r="DC44" s="96"/>
      <c r="DD44" s="96"/>
      <c r="DE44" s="96"/>
      <c r="DF44" s="96"/>
      <c r="DG44" s="91"/>
      <c r="DH44" s="91"/>
      <c r="DI44" s="91"/>
      <c r="DJ44" s="91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1"/>
      <c r="DV44" s="91"/>
      <c r="DW44" s="91"/>
      <c r="DX44" s="91"/>
      <c r="DY44" s="91"/>
      <c r="DZ44" s="91"/>
      <c r="EA44" s="91"/>
      <c r="EB44" s="91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104"/>
      <c r="EZ44" s="104"/>
      <c r="FA44" s="104"/>
      <c r="FB44" s="104"/>
      <c r="FC44" s="104"/>
      <c r="FD44" s="104"/>
      <c r="FE44" s="104"/>
      <c r="FF44" s="105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</row>
    <row r="45" spans="1:208" ht="14.25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4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41"/>
      <c r="BE45" s="91"/>
      <c r="BF45" s="91"/>
      <c r="BG45" s="91"/>
      <c r="BH45" s="91"/>
      <c r="BI45" s="41"/>
      <c r="BJ45" s="91"/>
      <c r="BK45" s="91"/>
      <c r="BL45" s="91"/>
      <c r="BM45" s="91"/>
      <c r="BN45" s="91"/>
      <c r="BO45" s="91"/>
      <c r="BP45" s="91"/>
      <c r="BQ45" s="91"/>
      <c r="BR45" s="41"/>
      <c r="BS45" s="41"/>
      <c r="BT45" s="41"/>
      <c r="BU45" s="41"/>
      <c r="BV45" s="41"/>
      <c r="BW45" s="41"/>
      <c r="BX45" s="91"/>
      <c r="BY45" s="91"/>
      <c r="BZ45" s="91"/>
      <c r="CA45" s="91"/>
      <c r="CB45" s="41"/>
      <c r="CC45" s="91"/>
      <c r="CD45" s="91"/>
      <c r="CE45" s="91"/>
      <c r="CF45" s="91"/>
      <c r="CG45" s="41"/>
      <c r="CH45" s="41"/>
      <c r="CI45" s="41"/>
      <c r="CJ45" s="41"/>
      <c r="CK45" s="4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6"/>
      <c r="DB45" s="96"/>
      <c r="DC45" s="96"/>
      <c r="DD45" s="96"/>
      <c r="DE45" s="96"/>
      <c r="DF45" s="96"/>
      <c r="DG45" s="91"/>
      <c r="DH45" s="91"/>
      <c r="DI45" s="91"/>
      <c r="DJ45" s="91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1"/>
      <c r="DV45" s="91"/>
      <c r="DW45" s="91"/>
      <c r="DX45" s="91"/>
      <c r="DY45" s="91"/>
      <c r="DZ45" s="91"/>
      <c r="EA45" s="91"/>
      <c r="EB45" s="91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104"/>
      <c r="EZ45" s="104"/>
      <c r="FA45" s="104"/>
      <c r="FB45" s="104"/>
      <c r="FC45" s="104"/>
      <c r="FD45" s="104"/>
      <c r="FE45" s="104"/>
      <c r="FF45" s="105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</row>
    <row r="46" spans="1:208" ht="14.25" customHeight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4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41"/>
      <c r="BE46" s="91"/>
      <c r="BF46" s="91"/>
      <c r="BG46" s="91"/>
      <c r="BH46" s="91"/>
      <c r="BI46" s="41"/>
      <c r="BJ46" s="91"/>
      <c r="BK46" s="91"/>
      <c r="BL46" s="91"/>
      <c r="BM46" s="91"/>
      <c r="BN46" s="91"/>
      <c r="BO46" s="91"/>
      <c r="BP46" s="91"/>
      <c r="BQ46" s="91"/>
      <c r="BR46" s="41"/>
      <c r="BS46" s="41"/>
      <c r="BT46" s="41"/>
      <c r="BU46" s="41"/>
      <c r="BV46" s="41"/>
      <c r="BW46" s="41"/>
      <c r="BX46" s="91"/>
      <c r="BY46" s="91"/>
      <c r="BZ46" s="91"/>
      <c r="CA46" s="91"/>
      <c r="CB46" s="41"/>
      <c r="CC46" s="91"/>
      <c r="CD46" s="91"/>
      <c r="CE46" s="91"/>
      <c r="CF46" s="91"/>
      <c r="CG46" s="41"/>
      <c r="CH46" s="41"/>
      <c r="CI46" s="41"/>
      <c r="CJ46" s="41"/>
      <c r="CK46" s="4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6"/>
      <c r="DB46" s="96"/>
      <c r="DC46" s="96"/>
      <c r="DD46" s="96"/>
      <c r="DE46" s="96"/>
      <c r="DF46" s="96"/>
      <c r="DG46" s="91"/>
      <c r="DH46" s="91"/>
      <c r="DI46" s="91"/>
      <c r="DJ46" s="91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1"/>
      <c r="DV46" s="91"/>
      <c r="DW46" s="91"/>
      <c r="DX46" s="91"/>
      <c r="DY46" s="91"/>
      <c r="DZ46" s="91"/>
      <c r="EA46" s="91"/>
      <c r="EB46" s="91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104"/>
      <c r="EZ46" s="104"/>
      <c r="FA46" s="104"/>
      <c r="FB46" s="104"/>
      <c r="FC46" s="104"/>
      <c r="FD46" s="104"/>
      <c r="FE46" s="104"/>
      <c r="FF46" s="105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</row>
    <row r="47" spans="1:208" ht="14.2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4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41"/>
      <c r="BE47" s="91"/>
      <c r="BF47" s="91"/>
      <c r="BG47" s="91"/>
      <c r="BH47" s="91"/>
      <c r="BI47" s="41"/>
      <c r="BJ47" s="91"/>
      <c r="BK47" s="91"/>
      <c r="BL47" s="91"/>
      <c r="BM47" s="91"/>
      <c r="BN47" s="91"/>
      <c r="BO47" s="91"/>
      <c r="BP47" s="91"/>
      <c r="BQ47" s="91"/>
      <c r="BR47" s="41"/>
      <c r="BS47" s="41"/>
      <c r="BT47" s="41"/>
      <c r="BU47" s="41"/>
      <c r="BV47" s="41"/>
      <c r="BW47" s="41"/>
      <c r="BX47" s="91"/>
      <c r="BY47" s="91"/>
      <c r="BZ47" s="91"/>
      <c r="CA47" s="91"/>
      <c r="CB47" s="41"/>
      <c r="CC47" s="91"/>
      <c r="CD47" s="91"/>
      <c r="CE47" s="91"/>
      <c r="CF47" s="91"/>
      <c r="CG47" s="41"/>
      <c r="CH47" s="41"/>
      <c r="CI47" s="41"/>
      <c r="CJ47" s="41"/>
      <c r="CK47" s="4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6"/>
      <c r="DB47" s="96"/>
      <c r="DC47" s="96"/>
      <c r="DD47" s="96"/>
      <c r="DE47" s="96"/>
      <c r="DF47" s="96"/>
      <c r="DG47" s="91"/>
      <c r="DH47" s="91"/>
      <c r="DI47" s="91"/>
      <c r="DJ47" s="91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1"/>
      <c r="DV47" s="91"/>
      <c r="DW47" s="91"/>
      <c r="DX47" s="91"/>
      <c r="DY47" s="91"/>
      <c r="DZ47" s="91"/>
      <c r="EA47" s="91"/>
      <c r="EB47" s="91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104"/>
      <c r="EZ47" s="104"/>
      <c r="FA47" s="104"/>
      <c r="FB47" s="104"/>
      <c r="FC47" s="104"/>
      <c r="FD47" s="104"/>
      <c r="FE47" s="104"/>
      <c r="FF47" s="105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</row>
    <row r="48" spans="1:208" ht="14.2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4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41"/>
      <c r="BE48" s="91"/>
      <c r="BF48" s="91"/>
      <c r="BG48" s="91"/>
      <c r="BH48" s="91"/>
      <c r="BI48" s="41"/>
      <c r="BJ48" s="91"/>
      <c r="BK48" s="91"/>
      <c r="BL48" s="91"/>
      <c r="BM48" s="91"/>
      <c r="BN48" s="91"/>
      <c r="BO48" s="91"/>
      <c r="BP48" s="91"/>
      <c r="BQ48" s="91"/>
      <c r="BR48" s="41"/>
      <c r="BS48" s="41"/>
      <c r="BT48" s="41"/>
      <c r="BU48" s="41"/>
      <c r="BV48" s="41"/>
      <c r="BW48" s="41"/>
      <c r="BX48" s="91"/>
      <c r="BY48" s="91"/>
      <c r="BZ48" s="91"/>
      <c r="CA48" s="91"/>
      <c r="CB48" s="41"/>
      <c r="CC48" s="91"/>
      <c r="CD48" s="91"/>
      <c r="CE48" s="91"/>
      <c r="CF48" s="91"/>
      <c r="CG48" s="41"/>
      <c r="CH48" s="41"/>
      <c r="CI48" s="41"/>
      <c r="CJ48" s="41"/>
      <c r="CK48" s="4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6"/>
      <c r="DB48" s="96"/>
      <c r="DC48" s="96"/>
      <c r="DD48" s="96"/>
      <c r="DE48" s="96"/>
      <c r="DF48" s="96"/>
      <c r="DG48" s="91"/>
      <c r="DH48" s="91"/>
      <c r="DI48" s="91"/>
      <c r="DJ48" s="91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1"/>
      <c r="DV48" s="91"/>
      <c r="DW48" s="91"/>
      <c r="DX48" s="91"/>
      <c r="DY48" s="91"/>
      <c r="DZ48" s="91"/>
      <c r="EA48" s="91"/>
      <c r="EB48" s="91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104"/>
      <c r="EZ48" s="104"/>
      <c r="FA48" s="104"/>
      <c r="FB48" s="104"/>
      <c r="FC48" s="104"/>
      <c r="FD48" s="104"/>
      <c r="FE48" s="104"/>
      <c r="FF48" s="105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</row>
    <row r="49" spans="1:208" ht="14.2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4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41"/>
      <c r="BE49" s="91"/>
      <c r="BF49" s="91"/>
      <c r="BG49" s="91"/>
      <c r="BH49" s="91"/>
      <c r="BI49" s="41"/>
      <c r="BJ49" s="91"/>
      <c r="BK49" s="91"/>
      <c r="BL49" s="91"/>
      <c r="BM49" s="91"/>
      <c r="BN49" s="91"/>
      <c r="BO49" s="91"/>
      <c r="BP49" s="91"/>
      <c r="BQ49" s="91"/>
      <c r="BR49" s="41"/>
      <c r="BS49" s="41"/>
      <c r="BT49" s="41"/>
      <c r="BU49" s="41"/>
      <c r="BV49" s="41"/>
      <c r="BW49" s="41"/>
      <c r="BX49" s="91"/>
      <c r="BY49" s="91"/>
      <c r="BZ49" s="91"/>
      <c r="CA49" s="91"/>
      <c r="CB49" s="41"/>
      <c r="CC49" s="91"/>
      <c r="CD49" s="91"/>
      <c r="CE49" s="91"/>
      <c r="CF49" s="91"/>
      <c r="CG49" s="41"/>
      <c r="CH49" s="41"/>
      <c r="CI49" s="41"/>
      <c r="CJ49" s="41"/>
      <c r="CK49" s="4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6"/>
      <c r="DB49" s="96"/>
      <c r="DC49" s="96"/>
      <c r="DD49" s="96"/>
      <c r="DE49" s="96"/>
      <c r="DF49" s="96"/>
      <c r="DG49" s="91"/>
      <c r="DH49" s="91"/>
      <c r="DI49" s="91"/>
      <c r="DJ49" s="91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1"/>
      <c r="DV49" s="91"/>
      <c r="DW49" s="91"/>
      <c r="DX49" s="91"/>
      <c r="DY49" s="91"/>
      <c r="DZ49" s="91"/>
      <c r="EA49" s="91"/>
      <c r="EB49" s="91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104"/>
      <c r="EZ49" s="104"/>
      <c r="FA49" s="104"/>
      <c r="FB49" s="104"/>
      <c r="FC49" s="104"/>
      <c r="FD49" s="104"/>
      <c r="FE49" s="104"/>
      <c r="FF49" s="105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</row>
    <row r="50" spans="1:208" ht="14.2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4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41"/>
      <c r="BE50" s="91"/>
      <c r="BF50" s="91"/>
      <c r="BG50" s="91"/>
      <c r="BH50" s="91"/>
      <c r="BI50" s="41"/>
      <c r="BJ50" s="91"/>
      <c r="BK50" s="91"/>
      <c r="BL50" s="91"/>
      <c r="BM50" s="91"/>
      <c r="BN50" s="91"/>
      <c r="BO50" s="91"/>
      <c r="BP50" s="91"/>
      <c r="BQ50" s="91"/>
      <c r="BR50" s="41"/>
      <c r="BS50" s="41"/>
      <c r="BT50" s="41"/>
      <c r="BU50" s="41"/>
      <c r="BV50" s="41"/>
      <c r="BW50" s="41"/>
      <c r="BX50" s="91"/>
      <c r="BY50" s="91"/>
      <c r="BZ50" s="91"/>
      <c r="CA50" s="91"/>
      <c r="CB50" s="41"/>
      <c r="CC50" s="91"/>
      <c r="CD50" s="91"/>
      <c r="CE50" s="91"/>
      <c r="CF50" s="91"/>
      <c r="CG50" s="41"/>
      <c r="CH50" s="41"/>
      <c r="CI50" s="41"/>
      <c r="CJ50" s="41"/>
      <c r="CK50" s="4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6"/>
      <c r="DB50" s="96"/>
      <c r="DC50" s="96"/>
      <c r="DD50" s="96"/>
      <c r="DE50" s="96"/>
      <c r="DF50" s="96"/>
      <c r="DG50" s="91"/>
      <c r="DH50" s="91"/>
      <c r="DI50" s="91"/>
      <c r="DJ50" s="91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1"/>
      <c r="DV50" s="91"/>
      <c r="DW50" s="91"/>
      <c r="DX50" s="91"/>
      <c r="DY50" s="91"/>
      <c r="DZ50" s="91"/>
      <c r="EA50" s="91"/>
      <c r="EB50" s="91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104"/>
      <c r="EZ50" s="104"/>
      <c r="FA50" s="104"/>
      <c r="FB50" s="104"/>
      <c r="FC50" s="104"/>
      <c r="FD50" s="104"/>
      <c r="FE50" s="104"/>
      <c r="FF50" s="105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</row>
    <row r="51" spans="1:208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4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41"/>
      <c r="BE51" s="91"/>
      <c r="BF51" s="91"/>
      <c r="BG51" s="91"/>
      <c r="BH51" s="91"/>
      <c r="BI51" s="41"/>
      <c r="BJ51" s="91"/>
      <c r="BK51" s="91"/>
      <c r="BL51" s="91"/>
      <c r="BM51" s="91"/>
      <c r="BN51" s="91"/>
      <c r="BO51" s="91"/>
      <c r="BP51" s="91"/>
      <c r="BQ51" s="91"/>
      <c r="BR51" s="41"/>
      <c r="BS51" s="41"/>
      <c r="BT51" s="41"/>
      <c r="BU51" s="41"/>
      <c r="BV51" s="41"/>
      <c r="BW51" s="41"/>
      <c r="BX51" s="91"/>
      <c r="BY51" s="91"/>
      <c r="BZ51" s="91"/>
      <c r="CA51" s="91"/>
      <c r="CB51" s="41"/>
      <c r="CC51" s="91"/>
      <c r="CD51" s="91"/>
      <c r="CE51" s="91"/>
      <c r="CF51" s="91"/>
      <c r="CG51" s="41"/>
      <c r="CH51" s="41"/>
      <c r="CI51" s="41"/>
      <c r="CJ51" s="41"/>
      <c r="CK51" s="4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6"/>
      <c r="DB51" s="96"/>
      <c r="DC51" s="96"/>
      <c r="DD51" s="96"/>
      <c r="DE51" s="96"/>
      <c r="DF51" s="96"/>
      <c r="DG51" s="91"/>
      <c r="DH51" s="91"/>
      <c r="DI51" s="91"/>
      <c r="DJ51" s="91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1"/>
      <c r="DV51" s="91"/>
      <c r="DW51" s="91"/>
      <c r="DX51" s="91"/>
      <c r="DY51" s="91"/>
      <c r="DZ51" s="91"/>
      <c r="EA51" s="91"/>
      <c r="EB51" s="91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104"/>
      <c r="EZ51" s="104"/>
      <c r="FA51" s="104"/>
      <c r="FB51" s="104"/>
      <c r="FC51" s="104"/>
      <c r="FD51" s="104"/>
      <c r="FE51" s="104"/>
      <c r="FF51" s="105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</row>
    <row r="52" spans="1:208" ht="14.2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4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41"/>
      <c r="BE52" s="91"/>
      <c r="BF52" s="91"/>
      <c r="BG52" s="91"/>
      <c r="BH52" s="91"/>
      <c r="BI52" s="41"/>
      <c r="BJ52" s="91"/>
      <c r="BK52" s="91"/>
      <c r="BL52" s="91"/>
      <c r="BM52" s="91"/>
      <c r="BN52" s="91"/>
      <c r="BO52" s="91"/>
      <c r="BP52" s="91"/>
      <c r="BQ52" s="91"/>
      <c r="BR52" s="41"/>
      <c r="BS52" s="41"/>
      <c r="BT52" s="41"/>
      <c r="BU52" s="41"/>
      <c r="BV52" s="41"/>
      <c r="BW52" s="41"/>
      <c r="BX52" s="91"/>
      <c r="BY52" s="91"/>
      <c r="BZ52" s="91"/>
      <c r="CA52" s="91"/>
      <c r="CB52" s="41"/>
      <c r="CC52" s="91"/>
      <c r="CD52" s="91"/>
      <c r="CE52" s="91"/>
      <c r="CF52" s="91"/>
      <c r="CG52" s="41"/>
      <c r="CH52" s="41"/>
      <c r="CI52" s="41"/>
      <c r="CJ52" s="41"/>
      <c r="CK52" s="4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6"/>
      <c r="DB52" s="96"/>
      <c r="DC52" s="96"/>
      <c r="DD52" s="96"/>
      <c r="DE52" s="96"/>
      <c r="DF52" s="96"/>
      <c r="DG52" s="91"/>
      <c r="DH52" s="91"/>
      <c r="DI52" s="91"/>
      <c r="DJ52" s="91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1"/>
      <c r="DV52" s="91"/>
      <c r="DW52" s="91"/>
      <c r="DX52" s="91"/>
      <c r="DY52" s="91"/>
      <c r="DZ52" s="91"/>
      <c r="EA52" s="91"/>
      <c r="EB52" s="91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104"/>
      <c r="EZ52" s="104"/>
      <c r="FA52" s="104"/>
      <c r="FB52" s="104"/>
      <c r="FC52" s="104"/>
      <c r="FD52" s="104"/>
      <c r="FE52" s="104"/>
      <c r="FF52" s="105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</row>
    <row r="53" spans="1:208" ht="14.2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4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41"/>
      <c r="BE53" s="91"/>
      <c r="BF53" s="91"/>
      <c r="BG53" s="91"/>
      <c r="BH53" s="91"/>
      <c r="BI53" s="41"/>
      <c r="BJ53" s="91"/>
      <c r="BK53" s="91"/>
      <c r="BL53" s="91"/>
      <c r="BM53" s="91"/>
      <c r="BN53" s="91"/>
      <c r="BO53" s="91"/>
      <c r="BP53" s="91"/>
      <c r="BQ53" s="91"/>
      <c r="BR53" s="41"/>
      <c r="BS53" s="41"/>
      <c r="BT53" s="41"/>
      <c r="BU53" s="41"/>
      <c r="BV53" s="41"/>
      <c r="BW53" s="41"/>
      <c r="BX53" s="91"/>
      <c r="BY53" s="91"/>
      <c r="BZ53" s="91"/>
      <c r="CA53" s="91"/>
      <c r="CB53" s="41"/>
      <c r="CC53" s="91"/>
      <c r="CD53" s="91"/>
      <c r="CE53" s="91"/>
      <c r="CF53" s="91"/>
      <c r="CG53" s="41"/>
      <c r="CH53" s="41"/>
      <c r="CI53" s="41"/>
      <c r="CJ53" s="41"/>
      <c r="CK53" s="4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6"/>
      <c r="DB53" s="96"/>
      <c r="DC53" s="96"/>
      <c r="DD53" s="96"/>
      <c r="DE53" s="96"/>
      <c r="DF53" s="96"/>
      <c r="DG53" s="91"/>
      <c r="DH53" s="91"/>
      <c r="DI53" s="91"/>
      <c r="DJ53" s="91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1"/>
      <c r="DV53" s="91"/>
      <c r="DW53" s="91"/>
      <c r="DX53" s="91"/>
      <c r="DY53" s="91"/>
      <c r="DZ53" s="91"/>
      <c r="EA53" s="91"/>
      <c r="EB53" s="91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104"/>
      <c r="EZ53" s="104"/>
      <c r="FA53" s="104"/>
      <c r="FB53" s="104"/>
      <c r="FC53" s="104"/>
      <c r="FD53" s="104"/>
      <c r="FE53" s="104"/>
      <c r="FF53" s="105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</row>
    <row r="54" spans="1:208" ht="14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4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41"/>
      <c r="BE54" s="91"/>
      <c r="BF54" s="91"/>
      <c r="BG54" s="91"/>
      <c r="BH54" s="91"/>
      <c r="BI54" s="41"/>
      <c r="BJ54" s="91"/>
      <c r="BK54" s="91"/>
      <c r="BL54" s="91"/>
      <c r="BM54" s="91"/>
      <c r="BN54" s="91"/>
      <c r="BO54" s="91"/>
      <c r="BP54" s="91"/>
      <c r="BQ54" s="91"/>
      <c r="BR54" s="41"/>
      <c r="BS54" s="41"/>
      <c r="BT54" s="41"/>
      <c r="BU54" s="41"/>
      <c r="BV54" s="41"/>
      <c r="BW54" s="41"/>
      <c r="BX54" s="91"/>
      <c r="BY54" s="91"/>
      <c r="BZ54" s="91"/>
      <c r="CA54" s="91"/>
      <c r="CB54" s="41"/>
      <c r="CC54" s="91"/>
      <c r="CD54" s="91"/>
      <c r="CE54" s="91"/>
      <c r="CF54" s="91"/>
      <c r="CG54" s="41"/>
      <c r="CH54" s="41"/>
      <c r="CI54" s="41"/>
      <c r="CJ54" s="41"/>
      <c r="CK54" s="4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6"/>
      <c r="DB54" s="96"/>
      <c r="DC54" s="96"/>
      <c r="DD54" s="96"/>
      <c r="DE54" s="96"/>
      <c r="DF54" s="96"/>
      <c r="DG54" s="91"/>
      <c r="DH54" s="91"/>
      <c r="DI54" s="91"/>
      <c r="DJ54" s="91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1"/>
      <c r="DV54" s="91"/>
      <c r="DW54" s="91"/>
      <c r="DX54" s="91"/>
      <c r="DY54" s="91"/>
      <c r="DZ54" s="91"/>
      <c r="EA54" s="91"/>
      <c r="EB54" s="91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104"/>
      <c r="EZ54" s="104"/>
      <c r="FA54" s="104"/>
      <c r="FB54" s="104"/>
      <c r="FC54" s="104"/>
      <c r="FD54" s="104"/>
      <c r="FE54" s="104"/>
      <c r="FF54" s="105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</row>
    <row r="55" spans="1:208" ht="14.2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4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41"/>
      <c r="BE55" s="91"/>
      <c r="BF55" s="91"/>
      <c r="BG55" s="91"/>
      <c r="BH55" s="91"/>
      <c r="BI55" s="41"/>
      <c r="BJ55" s="91"/>
      <c r="BK55" s="91"/>
      <c r="BL55" s="91"/>
      <c r="BM55" s="91"/>
      <c r="BN55" s="91"/>
      <c r="BO55" s="91"/>
      <c r="BP55" s="91"/>
      <c r="BQ55" s="91"/>
      <c r="BR55" s="41"/>
      <c r="BS55" s="41"/>
      <c r="BT55" s="41"/>
      <c r="BU55" s="41"/>
      <c r="BV55" s="41"/>
      <c r="BW55" s="41"/>
      <c r="BX55" s="91"/>
      <c r="BY55" s="91"/>
      <c r="BZ55" s="91"/>
      <c r="CA55" s="91"/>
      <c r="CB55" s="41"/>
      <c r="CC55" s="91"/>
      <c r="CD55" s="91"/>
      <c r="CE55" s="91"/>
      <c r="CF55" s="91"/>
      <c r="CG55" s="41"/>
      <c r="CH55" s="41"/>
      <c r="CI55" s="41"/>
      <c r="CJ55" s="41"/>
      <c r="CK55" s="4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6"/>
      <c r="DB55" s="96"/>
      <c r="DC55" s="96"/>
      <c r="DD55" s="96"/>
      <c r="DE55" s="96"/>
      <c r="DF55" s="96"/>
      <c r="DG55" s="91"/>
      <c r="DH55" s="91"/>
      <c r="DI55" s="91"/>
      <c r="DJ55" s="91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1"/>
      <c r="DV55" s="91"/>
      <c r="DW55" s="91"/>
      <c r="DX55" s="91"/>
      <c r="DY55" s="91"/>
      <c r="DZ55" s="91"/>
      <c r="EA55" s="91"/>
      <c r="EB55" s="91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104"/>
      <c r="EZ55" s="104"/>
      <c r="FA55" s="104"/>
      <c r="FB55" s="104"/>
      <c r="FC55" s="104"/>
      <c r="FD55" s="104"/>
      <c r="FE55" s="104"/>
      <c r="FF55" s="105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</row>
    <row r="56" spans="1:208" ht="14.2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4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41"/>
      <c r="BE56" s="91"/>
      <c r="BF56" s="91"/>
      <c r="BG56" s="91"/>
      <c r="BH56" s="91"/>
      <c r="BI56" s="41"/>
      <c r="BJ56" s="91"/>
      <c r="BK56" s="91"/>
      <c r="BL56" s="91"/>
      <c r="BM56" s="91"/>
      <c r="BN56" s="91"/>
      <c r="BO56" s="91"/>
      <c r="BP56" s="91"/>
      <c r="BQ56" s="91"/>
      <c r="BR56" s="41"/>
      <c r="BS56" s="41"/>
      <c r="BT56" s="41"/>
      <c r="BU56" s="41"/>
      <c r="BV56" s="41"/>
      <c r="BW56" s="41"/>
      <c r="BX56" s="91"/>
      <c r="BY56" s="91"/>
      <c r="BZ56" s="91"/>
      <c r="CA56" s="91"/>
      <c r="CB56" s="41"/>
      <c r="CC56" s="91"/>
      <c r="CD56" s="91"/>
      <c r="CE56" s="91"/>
      <c r="CF56" s="91"/>
      <c r="CG56" s="41"/>
      <c r="CH56" s="41"/>
      <c r="CI56" s="41"/>
      <c r="CJ56" s="41"/>
      <c r="CK56" s="4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6"/>
      <c r="DB56" s="96"/>
      <c r="DC56" s="96"/>
      <c r="DD56" s="96"/>
      <c r="DE56" s="96"/>
      <c r="DF56" s="96"/>
      <c r="DG56" s="91"/>
      <c r="DH56" s="91"/>
      <c r="DI56" s="91"/>
      <c r="DJ56" s="91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1"/>
      <c r="DV56" s="91"/>
      <c r="DW56" s="91"/>
      <c r="DX56" s="91"/>
      <c r="DY56" s="91"/>
      <c r="DZ56" s="91"/>
      <c r="EA56" s="91"/>
      <c r="EB56" s="91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104"/>
      <c r="EZ56" s="104"/>
      <c r="FA56" s="104"/>
      <c r="FB56" s="104"/>
      <c r="FC56" s="104"/>
      <c r="FD56" s="104"/>
      <c r="FE56" s="104"/>
      <c r="FF56" s="105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</row>
    <row r="57" spans="1:208" ht="14.2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4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41"/>
      <c r="BE57" s="91"/>
      <c r="BF57" s="91"/>
      <c r="BG57" s="91"/>
      <c r="BH57" s="91"/>
      <c r="BI57" s="41"/>
      <c r="BJ57" s="91"/>
      <c r="BK57" s="91"/>
      <c r="BL57" s="91"/>
      <c r="BM57" s="91"/>
      <c r="BN57" s="91"/>
      <c r="BO57" s="91"/>
      <c r="BP57" s="91"/>
      <c r="BQ57" s="91"/>
      <c r="BR57" s="41"/>
      <c r="BS57" s="41"/>
      <c r="BT57" s="41"/>
      <c r="BU57" s="41"/>
      <c r="BV57" s="41"/>
      <c r="BW57" s="41"/>
      <c r="BX57" s="91"/>
      <c r="BY57" s="91"/>
      <c r="BZ57" s="91"/>
      <c r="CA57" s="91"/>
      <c r="CB57" s="41"/>
      <c r="CC57" s="91"/>
      <c r="CD57" s="91"/>
      <c r="CE57" s="91"/>
      <c r="CF57" s="91"/>
      <c r="CG57" s="41"/>
      <c r="CH57" s="41"/>
      <c r="CI57" s="41"/>
      <c r="CJ57" s="41"/>
      <c r="CK57" s="4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6"/>
      <c r="DB57" s="96"/>
      <c r="DC57" s="96"/>
      <c r="DD57" s="96"/>
      <c r="DE57" s="96"/>
      <c r="DF57" s="96"/>
      <c r="DG57" s="91"/>
      <c r="DH57" s="91"/>
      <c r="DI57" s="91"/>
      <c r="DJ57" s="91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1"/>
      <c r="DV57" s="91"/>
      <c r="DW57" s="91"/>
      <c r="DX57" s="91"/>
      <c r="DY57" s="91"/>
      <c r="DZ57" s="91"/>
      <c r="EA57" s="91"/>
      <c r="EB57" s="91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104"/>
      <c r="EZ57" s="104"/>
      <c r="FA57" s="104"/>
      <c r="FB57" s="104"/>
      <c r="FC57" s="104"/>
      <c r="FD57" s="104"/>
      <c r="FE57" s="104"/>
      <c r="FF57" s="105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</row>
    <row r="58" spans="1:208" ht="14.2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4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41"/>
      <c r="BE58" s="91"/>
      <c r="BF58" s="91"/>
      <c r="BG58" s="91"/>
      <c r="BH58" s="91"/>
      <c r="BI58" s="41"/>
      <c r="BJ58" s="91"/>
      <c r="BK58" s="91"/>
      <c r="BL58" s="91"/>
      <c r="BM58" s="91"/>
      <c r="BN58" s="91"/>
      <c r="BO58" s="91"/>
      <c r="BP58" s="91"/>
      <c r="BQ58" s="91"/>
      <c r="BR58" s="41"/>
      <c r="BS58" s="41"/>
      <c r="BT58" s="41"/>
      <c r="BU58" s="41"/>
      <c r="BV58" s="41"/>
      <c r="BW58" s="41"/>
      <c r="BX58" s="91"/>
      <c r="BY58" s="91"/>
      <c r="BZ58" s="91"/>
      <c r="CA58" s="91"/>
      <c r="CB58" s="41"/>
      <c r="CC58" s="91"/>
      <c r="CD58" s="91"/>
      <c r="CE58" s="91"/>
      <c r="CF58" s="91"/>
      <c r="CG58" s="41"/>
      <c r="CH58" s="41"/>
      <c r="CI58" s="41"/>
      <c r="CJ58" s="41"/>
      <c r="CK58" s="4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6"/>
      <c r="DB58" s="96"/>
      <c r="DC58" s="96"/>
      <c r="DD58" s="96"/>
      <c r="DE58" s="96"/>
      <c r="DF58" s="96"/>
      <c r="DG58" s="91"/>
      <c r="DH58" s="91"/>
      <c r="DI58" s="91"/>
      <c r="DJ58" s="91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1"/>
      <c r="DV58" s="91"/>
      <c r="DW58" s="91"/>
      <c r="DX58" s="91"/>
      <c r="DY58" s="91"/>
      <c r="DZ58" s="91"/>
      <c r="EA58" s="91"/>
      <c r="EB58" s="91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104"/>
      <c r="EZ58" s="104"/>
      <c r="FA58" s="104"/>
      <c r="FB58" s="104"/>
      <c r="FC58" s="104"/>
      <c r="FD58" s="104"/>
      <c r="FE58" s="104"/>
      <c r="FF58" s="105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</row>
    <row r="59" spans="1:208" ht="14.2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4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41"/>
      <c r="BE59" s="91"/>
      <c r="BF59" s="91"/>
      <c r="BG59" s="91"/>
      <c r="BH59" s="91"/>
      <c r="BI59" s="41"/>
      <c r="BJ59" s="91"/>
      <c r="BK59" s="91"/>
      <c r="BL59" s="91"/>
      <c r="BM59" s="91"/>
      <c r="BN59" s="91"/>
      <c r="BO59" s="91"/>
      <c r="BP59" s="91"/>
      <c r="BQ59" s="91"/>
      <c r="BR59" s="41"/>
      <c r="BS59" s="41"/>
      <c r="BT59" s="41"/>
      <c r="BU59" s="41"/>
      <c r="BV59" s="41"/>
      <c r="BW59" s="41"/>
      <c r="BX59" s="91"/>
      <c r="BY59" s="91"/>
      <c r="BZ59" s="91"/>
      <c r="CA59" s="91"/>
      <c r="CB59" s="41"/>
      <c r="CC59" s="91"/>
      <c r="CD59" s="91"/>
      <c r="CE59" s="91"/>
      <c r="CF59" s="91"/>
      <c r="CG59" s="41"/>
      <c r="CH59" s="41"/>
      <c r="CI59" s="41"/>
      <c r="CJ59" s="41"/>
      <c r="CK59" s="4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6"/>
      <c r="DB59" s="96"/>
      <c r="DC59" s="96"/>
      <c r="DD59" s="96"/>
      <c r="DE59" s="96"/>
      <c r="DF59" s="96"/>
      <c r="DG59" s="91"/>
      <c r="DH59" s="91"/>
      <c r="DI59" s="91"/>
      <c r="DJ59" s="91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1"/>
      <c r="DV59" s="91"/>
      <c r="DW59" s="91"/>
      <c r="DX59" s="91"/>
      <c r="DY59" s="91"/>
      <c r="DZ59" s="91"/>
      <c r="EA59" s="91"/>
      <c r="EB59" s="91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104"/>
      <c r="EZ59" s="104"/>
      <c r="FA59" s="104"/>
      <c r="FB59" s="104"/>
      <c r="FC59" s="104"/>
      <c r="FD59" s="104"/>
      <c r="FE59" s="104"/>
      <c r="FF59" s="105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</row>
    <row r="60" spans="1:208" ht="14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4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41"/>
      <c r="BE60" s="91"/>
      <c r="BF60" s="91"/>
      <c r="BG60" s="91"/>
      <c r="BH60" s="91"/>
      <c r="BI60" s="41"/>
      <c r="BJ60" s="91"/>
      <c r="BK60" s="91"/>
      <c r="BL60" s="91"/>
      <c r="BM60" s="91"/>
      <c r="BN60" s="91"/>
      <c r="BO60" s="91"/>
      <c r="BP60" s="91"/>
      <c r="BQ60" s="91"/>
      <c r="BR60" s="41"/>
      <c r="BS60" s="41"/>
      <c r="BT60" s="41"/>
      <c r="BU60" s="41"/>
      <c r="BV60" s="41"/>
      <c r="BW60" s="41"/>
      <c r="BX60" s="91"/>
      <c r="BY60" s="91"/>
      <c r="BZ60" s="91"/>
      <c r="CA60" s="91"/>
      <c r="CB60" s="41"/>
      <c r="CC60" s="91"/>
      <c r="CD60" s="91"/>
      <c r="CE60" s="91"/>
      <c r="CF60" s="91"/>
      <c r="CG60" s="41"/>
      <c r="CH60" s="41"/>
      <c r="CI60" s="41"/>
      <c r="CJ60" s="41"/>
      <c r="CK60" s="4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6"/>
      <c r="DB60" s="96"/>
      <c r="DC60" s="96"/>
      <c r="DD60" s="96"/>
      <c r="DE60" s="96"/>
      <c r="DF60" s="96"/>
      <c r="DG60" s="91"/>
      <c r="DH60" s="91"/>
      <c r="DI60" s="91"/>
      <c r="DJ60" s="91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1"/>
      <c r="DV60" s="91"/>
      <c r="DW60" s="91"/>
      <c r="DX60" s="91"/>
      <c r="DY60" s="91"/>
      <c r="DZ60" s="91"/>
      <c r="EA60" s="91"/>
      <c r="EB60" s="91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104"/>
      <c r="EZ60" s="104"/>
      <c r="FA60" s="104"/>
      <c r="FB60" s="104"/>
      <c r="FC60" s="104"/>
      <c r="FD60" s="104"/>
      <c r="FE60" s="104"/>
      <c r="FF60" s="105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</row>
    <row r="61" spans="1:208" ht="14.2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4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41"/>
      <c r="BE61" s="91"/>
      <c r="BF61" s="91"/>
      <c r="BG61" s="91"/>
      <c r="BH61" s="91"/>
      <c r="BI61" s="41"/>
      <c r="BJ61" s="91"/>
      <c r="BK61" s="91"/>
      <c r="BL61" s="91"/>
      <c r="BM61" s="91"/>
      <c r="BN61" s="91"/>
      <c r="BO61" s="91"/>
      <c r="BP61" s="91"/>
      <c r="BQ61" s="91"/>
      <c r="BR61" s="41"/>
      <c r="BS61" s="41"/>
      <c r="BT61" s="41"/>
      <c r="BU61" s="41"/>
      <c r="BV61" s="41"/>
      <c r="BW61" s="41"/>
      <c r="BX61" s="91"/>
      <c r="BY61" s="91"/>
      <c r="BZ61" s="91"/>
      <c r="CA61" s="91"/>
      <c r="CB61" s="41"/>
      <c r="CC61" s="91"/>
      <c r="CD61" s="91"/>
      <c r="CE61" s="91"/>
      <c r="CF61" s="91"/>
      <c r="CG61" s="41"/>
      <c r="CH61" s="41"/>
      <c r="CI61" s="41"/>
      <c r="CJ61" s="41"/>
      <c r="CK61" s="4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6"/>
      <c r="DB61" s="96"/>
      <c r="DC61" s="96"/>
      <c r="DD61" s="96"/>
      <c r="DE61" s="96"/>
      <c r="DF61" s="96"/>
      <c r="DG61" s="91"/>
      <c r="DH61" s="91"/>
      <c r="DI61" s="91"/>
      <c r="DJ61" s="91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1"/>
      <c r="DV61" s="91"/>
      <c r="DW61" s="91"/>
      <c r="DX61" s="91"/>
      <c r="DY61" s="91"/>
      <c r="DZ61" s="91"/>
      <c r="EA61" s="91"/>
      <c r="EB61" s="91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104"/>
      <c r="EZ61" s="104"/>
      <c r="FA61" s="104"/>
      <c r="FB61" s="104"/>
      <c r="FC61" s="104"/>
      <c r="FD61" s="104"/>
      <c r="FE61" s="104"/>
      <c r="FF61" s="105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</row>
    <row r="62" spans="1:208" ht="14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4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41"/>
      <c r="BE62" s="91"/>
      <c r="BF62" s="91"/>
      <c r="BG62" s="91"/>
      <c r="BH62" s="91"/>
      <c r="BI62" s="41"/>
      <c r="BJ62" s="91"/>
      <c r="BK62" s="91"/>
      <c r="BL62" s="91"/>
      <c r="BM62" s="91"/>
      <c r="BN62" s="91"/>
      <c r="BO62" s="91"/>
      <c r="BP62" s="91"/>
      <c r="BQ62" s="91"/>
      <c r="BR62" s="41"/>
      <c r="BS62" s="41"/>
      <c r="BT62" s="41"/>
      <c r="BU62" s="41"/>
      <c r="BV62" s="41"/>
      <c r="BW62" s="41"/>
      <c r="BX62" s="91"/>
      <c r="BY62" s="91"/>
      <c r="BZ62" s="91"/>
      <c r="CA62" s="91"/>
      <c r="CB62" s="41"/>
      <c r="CC62" s="91"/>
      <c r="CD62" s="91"/>
      <c r="CE62" s="91"/>
      <c r="CF62" s="91"/>
      <c r="CG62" s="41"/>
      <c r="CH62" s="41"/>
      <c r="CI62" s="41"/>
      <c r="CJ62" s="41"/>
      <c r="CK62" s="4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6"/>
      <c r="DB62" s="96"/>
      <c r="DC62" s="96"/>
      <c r="DD62" s="96"/>
      <c r="DE62" s="96"/>
      <c r="DF62" s="96"/>
      <c r="DG62" s="91"/>
      <c r="DH62" s="91"/>
      <c r="DI62" s="91"/>
      <c r="DJ62" s="91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1"/>
      <c r="DV62" s="91"/>
      <c r="DW62" s="91"/>
      <c r="DX62" s="91"/>
      <c r="DY62" s="91"/>
      <c r="DZ62" s="91"/>
      <c r="EA62" s="91"/>
      <c r="EB62" s="91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104"/>
      <c r="EZ62" s="104"/>
      <c r="FA62" s="104"/>
      <c r="FB62" s="104"/>
      <c r="FC62" s="104"/>
      <c r="FD62" s="104"/>
      <c r="FE62" s="104"/>
      <c r="FF62" s="105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</row>
    <row r="63" spans="1:208" ht="14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4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41"/>
      <c r="BE63" s="91"/>
      <c r="BF63" s="91"/>
      <c r="BG63" s="91"/>
      <c r="BH63" s="91"/>
      <c r="BI63" s="41"/>
      <c r="BJ63" s="91"/>
      <c r="BK63" s="91"/>
      <c r="BL63" s="91"/>
      <c r="BM63" s="91"/>
      <c r="BN63" s="91"/>
      <c r="BO63" s="91"/>
      <c r="BP63" s="91"/>
      <c r="BQ63" s="91"/>
      <c r="BR63" s="41"/>
      <c r="BS63" s="41"/>
      <c r="BT63" s="41"/>
      <c r="BU63" s="41"/>
      <c r="BV63" s="41"/>
      <c r="BW63" s="41"/>
      <c r="BX63" s="91"/>
      <c r="BY63" s="91"/>
      <c r="BZ63" s="91"/>
      <c r="CA63" s="91"/>
      <c r="CB63" s="41"/>
      <c r="CC63" s="91"/>
      <c r="CD63" s="91"/>
      <c r="CE63" s="91"/>
      <c r="CF63" s="91"/>
      <c r="CG63" s="41"/>
      <c r="CH63" s="41"/>
      <c r="CI63" s="41"/>
      <c r="CJ63" s="41"/>
      <c r="CK63" s="4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6"/>
      <c r="DB63" s="96"/>
      <c r="DC63" s="96"/>
      <c r="DD63" s="96"/>
      <c r="DE63" s="96"/>
      <c r="DF63" s="96"/>
      <c r="DG63" s="91"/>
      <c r="DH63" s="91"/>
      <c r="DI63" s="91"/>
      <c r="DJ63" s="91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1"/>
      <c r="DV63" s="91"/>
      <c r="DW63" s="91"/>
      <c r="DX63" s="91"/>
      <c r="DY63" s="91"/>
      <c r="DZ63" s="91"/>
      <c r="EA63" s="91"/>
      <c r="EB63" s="91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104"/>
      <c r="EZ63" s="104"/>
      <c r="FA63" s="104"/>
      <c r="FB63" s="104"/>
      <c r="FC63" s="104"/>
      <c r="FD63" s="104"/>
      <c r="FE63" s="104"/>
      <c r="FF63" s="105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</row>
    <row r="64" spans="1:208" ht="14.2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4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41"/>
      <c r="BE64" s="91"/>
      <c r="BF64" s="91"/>
      <c r="BG64" s="91"/>
      <c r="BH64" s="91"/>
      <c r="BI64" s="41"/>
      <c r="BJ64" s="91"/>
      <c r="BK64" s="91"/>
      <c r="BL64" s="91"/>
      <c r="BM64" s="91"/>
      <c r="BN64" s="91"/>
      <c r="BO64" s="91"/>
      <c r="BP64" s="91"/>
      <c r="BQ64" s="91"/>
      <c r="BR64" s="41"/>
      <c r="BS64" s="41"/>
      <c r="BT64" s="41"/>
      <c r="BU64" s="41"/>
      <c r="BV64" s="41"/>
      <c r="BW64" s="41"/>
      <c r="BX64" s="91"/>
      <c r="BY64" s="91"/>
      <c r="BZ64" s="91"/>
      <c r="CA64" s="91"/>
      <c r="CB64" s="41"/>
      <c r="CC64" s="91"/>
      <c r="CD64" s="91"/>
      <c r="CE64" s="91"/>
      <c r="CF64" s="91"/>
      <c r="CG64" s="41"/>
      <c r="CH64" s="41"/>
      <c r="CI64" s="41"/>
      <c r="CJ64" s="41"/>
      <c r="CK64" s="4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6"/>
      <c r="DB64" s="96"/>
      <c r="DC64" s="96"/>
      <c r="DD64" s="96"/>
      <c r="DE64" s="96"/>
      <c r="DF64" s="96"/>
      <c r="DG64" s="91"/>
      <c r="DH64" s="91"/>
      <c r="DI64" s="91"/>
      <c r="DJ64" s="91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1"/>
      <c r="DV64" s="91"/>
      <c r="DW64" s="91"/>
      <c r="DX64" s="91"/>
      <c r="DY64" s="91"/>
      <c r="DZ64" s="91"/>
      <c r="EA64" s="91"/>
      <c r="EB64" s="91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104"/>
      <c r="EZ64" s="104"/>
      <c r="FA64" s="104"/>
      <c r="FB64" s="104"/>
      <c r="FC64" s="104"/>
      <c r="FD64" s="104"/>
      <c r="FE64" s="104"/>
      <c r="FF64" s="105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</row>
    <row r="65" spans="1:208" ht="14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4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41"/>
      <c r="BE65" s="91"/>
      <c r="BF65" s="91"/>
      <c r="BG65" s="91"/>
      <c r="BH65" s="91"/>
      <c r="BI65" s="41"/>
      <c r="BJ65" s="91"/>
      <c r="BK65" s="91"/>
      <c r="BL65" s="91"/>
      <c r="BM65" s="91"/>
      <c r="BN65" s="91"/>
      <c r="BO65" s="91"/>
      <c r="BP65" s="91"/>
      <c r="BQ65" s="91"/>
      <c r="BR65" s="41"/>
      <c r="BS65" s="41"/>
      <c r="BT65" s="41"/>
      <c r="BU65" s="41"/>
      <c r="BV65" s="41"/>
      <c r="BW65" s="41"/>
      <c r="BX65" s="91"/>
      <c r="BY65" s="91"/>
      <c r="BZ65" s="91"/>
      <c r="CA65" s="91"/>
      <c r="CB65" s="41"/>
      <c r="CC65" s="91"/>
      <c r="CD65" s="91"/>
      <c r="CE65" s="91"/>
      <c r="CF65" s="91"/>
      <c r="CG65" s="41"/>
      <c r="CH65" s="41"/>
      <c r="CI65" s="41"/>
      <c r="CJ65" s="41"/>
      <c r="CK65" s="4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6"/>
      <c r="DB65" s="96"/>
      <c r="DC65" s="96"/>
      <c r="DD65" s="96"/>
      <c r="DE65" s="96"/>
      <c r="DF65" s="96"/>
      <c r="DG65" s="91"/>
      <c r="DH65" s="91"/>
      <c r="DI65" s="91"/>
      <c r="DJ65" s="91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1"/>
      <c r="DV65" s="91"/>
      <c r="DW65" s="91"/>
      <c r="DX65" s="91"/>
      <c r="DY65" s="91"/>
      <c r="DZ65" s="91"/>
      <c r="EA65" s="91"/>
      <c r="EB65" s="91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104"/>
      <c r="EZ65" s="104"/>
      <c r="FA65" s="104"/>
      <c r="FB65" s="104"/>
      <c r="FC65" s="104"/>
      <c r="FD65" s="104"/>
      <c r="FE65" s="104"/>
      <c r="FF65" s="105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</row>
    <row r="66" spans="1:208" ht="14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4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41"/>
      <c r="BE66" s="91"/>
      <c r="BF66" s="91"/>
      <c r="BG66" s="91"/>
      <c r="BH66" s="91"/>
      <c r="BI66" s="41"/>
      <c r="BJ66" s="91"/>
      <c r="BK66" s="91"/>
      <c r="BL66" s="91"/>
      <c r="BM66" s="91"/>
      <c r="BN66" s="91"/>
      <c r="BO66" s="91"/>
      <c r="BP66" s="91"/>
      <c r="BQ66" s="91"/>
      <c r="BR66" s="41"/>
      <c r="BS66" s="41"/>
      <c r="BT66" s="41"/>
      <c r="BU66" s="41"/>
      <c r="BV66" s="41"/>
      <c r="BW66" s="41"/>
      <c r="BX66" s="91"/>
      <c r="BY66" s="91"/>
      <c r="BZ66" s="91"/>
      <c r="CA66" s="91"/>
      <c r="CB66" s="41"/>
      <c r="CC66" s="91"/>
      <c r="CD66" s="91"/>
      <c r="CE66" s="91"/>
      <c r="CF66" s="91"/>
      <c r="CG66" s="41"/>
      <c r="CH66" s="41"/>
      <c r="CI66" s="41"/>
      <c r="CJ66" s="41"/>
      <c r="CK66" s="4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6"/>
      <c r="DB66" s="96"/>
      <c r="DC66" s="96"/>
      <c r="DD66" s="96"/>
      <c r="DE66" s="96"/>
      <c r="DF66" s="96"/>
      <c r="DG66" s="91"/>
      <c r="DH66" s="91"/>
      <c r="DI66" s="91"/>
      <c r="DJ66" s="91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1"/>
      <c r="DV66" s="91"/>
      <c r="DW66" s="91"/>
      <c r="DX66" s="91"/>
      <c r="DY66" s="91"/>
      <c r="DZ66" s="91"/>
      <c r="EA66" s="91"/>
      <c r="EB66" s="91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104"/>
      <c r="EZ66" s="104"/>
      <c r="FA66" s="104"/>
      <c r="FB66" s="104"/>
      <c r="FC66" s="104"/>
      <c r="FD66" s="104"/>
      <c r="FE66" s="104"/>
      <c r="FF66" s="105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</row>
    <row r="67" spans="1:208" ht="14.2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4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41"/>
      <c r="BE67" s="91"/>
      <c r="BF67" s="91"/>
      <c r="BG67" s="91"/>
      <c r="BH67" s="91"/>
      <c r="BI67" s="41"/>
      <c r="BJ67" s="91"/>
      <c r="BK67" s="91"/>
      <c r="BL67" s="91"/>
      <c r="BM67" s="91"/>
      <c r="BN67" s="91"/>
      <c r="BO67" s="91"/>
      <c r="BP67" s="91"/>
      <c r="BQ67" s="91"/>
      <c r="BR67" s="41"/>
      <c r="BS67" s="41"/>
      <c r="BT67" s="41"/>
      <c r="BU67" s="41"/>
      <c r="BV67" s="41"/>
      <c r="BW67" s="41"/>
      <c r="BX67" s="91"/>
      <c r="BY67" s="91"/>
      <c r="BZ67" s="91"/>
      <c r="CA67" s="91"/>
      <c r="CB67" s="41"/>
      <c r="CC67" s="91"/>
      <c r="CD67" s="91"/>
      <c r="CE67" s="91"/>
      <c r="CF67" s="91"/>
      <c r="CG67" s="41"/>
      <c r="CH67" s="41"/>
      <c r="CI67" s="41"/>
      <c r="CJ67" s="41"/>
      <c r="CK67" s="4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6"/>
      <c r="DB67" s="96"/>
      <c r="DC67" s="96"/>
      <c r="DD67" s="96"/>
      <c r="DE67" s="96"/>
      <c r="DF67" s="96"/>
      <c r="DG67" s="91"/>
      <c r="DH67" s="91"/>
      <c r="DI67" s="91"/>
      <c r="DJ67" s="91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1"/>
      <c r="DV67" s="91"/>
      <c r="DW67" s="91"/>
      <c r="DX67" s="91"/>
      <c r="DY67" s="91"/>
      <c r="DZ67" s="91"/>
      <c r="EA67" s="91"/>
      <c r="EB67" s="91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104"/>
      <c r="EZ67" s="104"/>
      <c r="FA67" s="104"/>
      <c r="FB67" s="104"/>
      <c r="FC67" s="104"/>
      <c r="FD67" s="104"/>
      <c r="FE67" s="104"/>
      <c r="FF67" s="105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</row>
    <row r="68" spans="1:208" ht="14.2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4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41"/>
      <c r="BE68" s="91"/>
      <c r="BF68" s="91"/>
      <c r="BG68" s="91"/>
      <c r="BH68" s="91"/>
      <c r="BI68" s="41"/>
      <c r="BJ68" s="91"/>
      <c r="BK68" s="91"/>
      <c r="BL68" s="91"/>
      <c r="BM68" s="91"/>
      <c r="BN68" s="91"/>
      <c r="BO68" s="91"/>
      <c r="BP68" s="91"/>
      <c r="BQ68" s="91"/>
      <c r="BR68" s="41"/>
      <c r="BS68" s="41"/>
      <c r="BT68" s="41"/>
      <c r="BU68" s="41"/>
      <c r="BV68" s="41"/>
      <c r="BW68" s="41"/>
      <c r="BX68" s="91"/>
      <c r="BY68" s="91"/>
      <c r="BZ68" s="91"/>
      <c r="CA68" s="91"/>
      <c r="CB68" s="41"/>
      <c r="CC68" s="91"/>
      <c r="CD68" s="91"/>
      <c r="CE68" s="91"/>
      <c r="CF68" s="91"/>
      <c r="CG68" s="41"/>
      <c r="CH68" s="41"/>
      <c r="CI68" s="41"/>
      <c r="CJ68" s="41"/>
      <c r="CK68" s="4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6"/>
      <c r="DB68" s="96"/>
      <c r="DC68" s="96"/>
      <c r="DD68" s="96"/>
      <c r="DE68" s="96"/>
      <c r="DF68" s="96"/>
      <c r="DG68" s="91"/>
      <c r="DH68" s="91"/>
      <c r="DI68" s="91"/>
      <c r="DJ68" s="91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1"/>
      <c r="DV68" s="91"/>
      <c r="DW68" s="91"/>
      <c r="DX68" s="91"/>
      <c r="DY68" s="91"/>
      <c r="DZ68" s="91"/>
      <c r="EA68" s="91"/>
      <c r="EB68" s="91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104"/>
      <c r="EZ68" s="104"/>
      <c r="FA68" s="104"/>
      <c r="FB68" s="104"/>
      <c r="FC68" s="104"/>
      <c r="FD68" s="104"/>
      <c r="FE68" s="104"/>
      <c r="FF68" s="105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</row>
    <row r="69" spans="1:208" ht="14.2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4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41"/>
      <c r="BE69" s="91"/>
      <c r="BF69" s="91"/>
      <c r="BG69" s="91"/>
      <c r="BH69" s="91"/>
      <c r="BI69" s="41"/>
      <c r="BJ69" s="91"/>
      <c r="BK69" s="91"/>
      <c r="BL69" s="91"/>
      <c r="BM69" s="91"/>
      <c r="BN69" s="91"/>
      <c r="BO69" s="91"/>
      <c r="BP69" s="91"/>
      <c r="BQ69" s="91"/>
      <c r="BR69" s="41"/>
      <c r="BS69" s="41"/>
      <c r="BT69" s="41"/>
      <c r="BU69" s="41"/>
      <c r="BV69" s="41"/>
      <c r="BW69" s="41"/>
      <c r="BX69" s="91"/>
      <c r="BY69" s="91"/>
      <c r="BZ69" s="91"/>
      <c r="CA69" s="91"/>
      <c r="CB69" s="41"/>
      <c r="CC69" s="91"/>
      <c r="CD69" s="91"/>
      <c r="CE69" s="91"/>
      <c r="CF69" s="91"/>
      <c r="CG69" s="41"/>
      <c r="CH69" s="41"/>
      <c r="CI69" s="41"/>
      <c r="CJ69" s="41"/>
      <c r="CK69" s="4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6"/>
      <c r="DB69" s="96"/>
      <c r="DC69" s="96"/>
      <c r="DD69" s="96"/>
      <c r="DE69" s="96"/>
      <c r="DF69" s="96"/>
      <c r="DG69" s="91"/>
      <c r="DH69" s="91"/>
      <c r="DI69" s="91"/>
      <c r="DJ69" s="91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1"/>
      <c r="DV69" s="91"/>
      <c r="DW69" s="91"/>
      <c r="DX69" s="91"/>
      <c r="DY69" s="91"/>
      <c r="DZ69" s="91"/>
      <c r="EA69" s="91"/>
      <c r="EB69" s="91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104"/>
      <c r="EZ69" s="104"/>
      <c r="FA69" s="104"/>
      <c r="FB69" s="104"/>
      <c r="FC69" s="104"/>
      <c r="FD69" s="104"/>
      <c r="FE69" s="104"/>
      <c r="FF69" s="105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</row>
    <row r="70" spans="1:208" ht="14.2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4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41"/>
      <c r="BE70" s="91"/>
      <c r="BF70" s="91"/>
      <c r="BG70" s="91"/>
      <c r="BH70" s="91"/>
      <c r="BI70" s="41"/>
      <c r="BJ70" s="91"/>
      <c r="BK70" s="91"/>
      <c r="BL70" s="91"/>
      <c r="BM70" s="91"/>
      <c r="BN70" s="91"/>
      <c r="BO70" s="91"/>
      <c r="BP70" s="91"/>
      <c r="BQ70" s="91"/>
      <c r="BR70" s="41"/>
      <c r="BS70" s="41"/>
      <c r="BT70" s="41"/>
      <c r="BU70" s="41"/>
      <c r="BV70" s="41"/>
      <c r="BW70" s="41"/>
      <c r="BX70" s="91"/>
      <c r="BY70" s="91"/>
      <c r="BZ70" s="91"/>
      <c r="CA70" s="91"/>
      <c r="CB70" s="41"/>
      <c r="CC70" s="91"/>
      <c r="CD70" s="91"/>
      <c r="CE70" s="91"/>
      <c r="CF70" s="91"/>
      <c r="CG70" s="41"/>
      <c r="CH70" s="41"/>
      <c r="CI70" s="41"/>
      <c r="CJ70" s="41"/>
      <c r="CK70" s="4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6"/>
      <c r="DB70" s="96"/>
      <c r="DC70" s="96"/>
      <c r="DD70" s="96"/>
      <c r="DE70" s="96"/>
      <c r="DF70" s="96"/>
      <c r="DG70" s="91"/>
      <c r="DH70" s="91"/>
      <c r="DI70" s="91"/>
      <c r="DJ70" s="91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1"/>
      <c r="DV70" s="91"/>
      <c r="DW70" s="91"/>
      <c r="DX70" s="91"/>
      <c r="DY70" s="91"/>
      <c r="DZ70" s="91"/>
      <c r="EA70" s="91"/>
      <c r="EB70" s="91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104"/>
      <c r="EZ70" s="104"/>
      <c r="FA70" s="104"/>
      <c r="FB70" s="104"/>
      <c r="FC70" s="104"/>
      <c r="FD70" s="104"/>
      <c r="FE70" s="104"/>
      <c r="FF70" s="105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</row>
    <row r="71" spans="1:208" ht="14.2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4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41"/>
      <c r="BE71" s="91"/>
      <c r="BF71" s="91"/>
      <c r="BG71" s="91"/>
      <c r="BH71" s="91"/>
      <c r="BI71" s="41"/>
      <c r="BJ71" s="91"/>
      <c r="BK71" s="91"/>
      <c r="BL71" s="91"/>
      <c r="BM71" s="91"/>
      <c r="BN71" s="91"/>
      <c r="BO71" s="91"/>
      <c r="BP71" s="91"/>
      <c r="BQ71" s="91"/>
      <c r="BR71" s="41"/>
      <c r="BS71" s="41"/>
      <c r="BT71" s="41"/>
      <c r="BU71" s="41"/>
      <c r="BV71" s="41"/>
      <c r="BW71" s="41"/>
      <c r="BX71" s="91"/>
      <c r="BY71" s="91"/>
      <c r="BZ71" s="91"/>
      <c r="CA71" s="91"/>
      <c r="CB71" s="41"/>
      <c r="CC71" s="91"/>
      <c r="CD71" s="91"/>
      <c r="CE71" s="91"/>
      <c r="CF71" s="91"/>
      <c r="CG71" s="41"/>
      <c r="CH71" s="41"/>
      <c r="CI71" s="41"/>
      <c r="CJ71" s="41"/>
      <c r="CK71" s="4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6"/>
      <c r="DB71" s="96"/>
      <c r="DC71" s="96"/>
      <c r="DD71" s="96"/>
      <c r="DE71" s="96"/>
      <c r="DF71" s="96"/>
      <c r="DG71" s="91"/>
      <c r="DH71" s="91"/>
      <c r="DI71" s="91"/>
      <c r="DJ71" s="91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1"/>
      <c r="DV71" s="91"/>
      <c r="DW71" s="91"/>
      <c r="DX71" s="91"/>
      <c r="DY71" s="91"/>
      <c r="DZ71" s="91"/>
      <c r="EA71" s="91"/>
      <c r="EB71" s="91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104"/>
      <c r="EZ71" s="104"/>
      <c r="FA71" s="104"/>
      <c r="FB71" s="104"/>
      <c r="FC71" s="104"/>
      <c r="FD71" s="104"/>
      <c r="FE71" s="104"/>
      <c r="FF71" s="105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</row>
    <row r="72" spans="1:208" ht="14.2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4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41"/>
      <c r="BE72" s="91"/>
      <c r="BF72" s="91"/>
      <c r="BG72" s="91"/>
      <c r="BH72" s="91"/>
      <c r="BI72" s="41"/>
      <c r="BJ72" s="91"/>
      <c r="BK72" s="91"/>
      <c r="BL72" s="91"/>
      <c r="BM72" s="91"/>
      <c r="BN72" s="91"/>
      <c r="BO72" s="91"/>
      <c r="BP72" s="91"/>
      <c r="BQ72" s="91"/>
      <c r="BR72" s="41"/>
      <c r="BS72" s="41"/>
      <c r="BT72" s="41"/>
      <c r="BU72" s="41"/>
      <c r="BV72" s="41"/>
      <c r="BW72" s="41"/>
      <c r="BX72" s="91"/>
      <c r="BY72" s="91"/>
      <c r="BZ72" s="91"/>
      <c r="CA72" s="91"/>
      <c r="CB72" s="41"/>
      <c r="CC72" s="91"/>
      <c r="CD72" s="91"/>
      <c r="CE72" s="91"/>
      <c r="CF72" s="91"/>
      <c r="CG72" s="41"/>
      <c r="CH72" s="41"/>
      <c r="CI72" s="41"/>
      <c r="CJ72" s="41"/>
      <c r="CK72" s="4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6"/>
      <c r="DB72" s="96"/>
      <c r="DC72" s="96"/>
      <c r="DD72" s="96"/>
      <c r="DE72" s="96"/>
      <c r="DF72" s="96"/>
      <c r="DG72" s="91"/>
      <c r="DH72" s="91"/>
      <c r="DI72" s="91"/>
      <c r="DJ72" s="91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1"/>
      <c r="DV72" s="91"/>
      <c r="DW72" s="91"/>
      <c r="DX72" s="91"/>
      <c r="DY72" s="91"/>
      <c r="DZ72" s="91"/>
      <c r="EA72" s="91"/>
      <c r="EB72" s="91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104"/>
      <c r="EZ72" s="104"/>
      <c r="FA72" s="104"/>
      <c r="FB72" s="104"/>
      <c r="FC72" s="104"/>
      <c r="FD72" s="104"/>
      <c r="FE72" s="104"/>
      <c r="FF72" s="105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</row>
    <row r="73" spans="1:208" ht="14.2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4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41"/>
      <c r="BE73" s="91"/>
      <c r="BF73" s="91"/>
      <c r="BG73" s="91"/>
      <c r="BH73" s="91"/>
      <c r="BI73" s="41"/>
      <c r="BJ73" s="91"/>
      <c r="BK73" s="91"/>
      <c r="BL73" s="91"/>
      <c r="BM73" s="91"/>
      <c r="BN73" s="91"/>
      <c r="BO73" s="91"/>
      <c r="BP73" s="91"/>
      <c r="BQ73" s="91"/>
      <c r="BR73" s="41"/>
      <c r="BS73" s="41"/>
      <c r="BT73" s="41"/>
      <c r="BU73" s="41"/>
      <c r="BV73" s="41"/>
      <c r="BW73" s="41"/>
      <c r="BX73" s="91"/>
      <c r="BY73" s="91"/>
      <c r="BZ73" s="91"/>
      <c r="CA73" s="91"/>
      <c r="CB73" s="41"/>
      <c r="CC73" s="91"/>
      <c r="CD73" s="91"/>
      <c r="CE73" s="91"/>
      <c r="CF73" s="91"/>
      <c r="CG73" s="41"/>
      <c r="CH73" s="41"/>
      <c r="CI73" s="41"/>
      <c r="CJ73" s="41"/>
      <c r="CK73" s="4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6"/>
      <c r="DB73" s="96"/>
      <c r="DC73" s="96"/>
      <c r="DD73" s="96"/>
      <c r="DE73" s="96"/>
      <c r="DF73" s="96"/>
      <c r="DG73" s="91"/>
      <c r="DH73" s="91"/>
      <c r="DI73" s="91"/>
      <c r="DJ73" s="91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1"/>
      <c r="DV73" s="91"/>
      <c r="DW73" s="91"/>
      <c r="DX73" s="91"/>
      <c r="DY73" s="91"/>
      <c r="DZ73" s="91"/>
      <c r="EA73" s="91"/>
      <c r="EB73" s="91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104"/>
      <c r="EZ73" s="104"/>
      <c r="FA73" s="104"/>
      <c r="FB73" s="104"/>
      <c r="FC73" s="104"/>
      <c r="FD73" s="104"/>
      <c r="FE73" s="104"/>
      <c r="FF73" s="105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</row>
    <row r="74" spans="1:208" ht="14.2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4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41"/>
      <c r="BE74" s="91"/>
      <c r="BF74" s="91"/>
      <c r="BG74" s="91"/>
      <c r="BH74" s="91"/>
      <c r="BI74" s="41"/>
      <c r="BJ74" s="91"/>
      <c r="BK74" s="91"/>
      <c r="BL74" s="91"/>
      <c r="BM74" s="91"/>
      <c r="BN74" s="91"/>
      <c r="BO74" s="91"/>
      <c r="BP74" s="91"/>
      <c r="BQ74" s="91"/>
      <c r="BR74" s="41"/>
      <c r="BS74" s="41"/>
      <c r="BT74" s="41"/>
      <c r="BU74" s="41"/>
      <c r="BV74" s="41"/>
      <c r="BW74" s="41"/>
      <c r="BX74" s="91"/>
      <c r="BY74" s="91"/>
      <c r="BZ74" s="91"/>
      <c r="CA74" s="91"/>
      <c r="CB74" s="41"/>
      <c r="CC74" s="91"/>
      <c r="CD74" s="91"/>
      <c r="CE74" s="91"/>
      <c r="CF74" s="91"/>
      <c r="CG74" s="41"/>
      <c r="CH74" s="41"/>
      <c r="CI74" s="41"/>
      <c r="CJ74" s="41"/>
      <c r="CK74" s="4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6"/>
      <c r="DB74" s="96"/>
      <c r="DC74" s="96"/>
      <c r="DD74" s="96"/>
      <c r="DE74" s="96"/>
      <c r="DF74" s="96"/>
      <c r="DG74" s="91"/>
      <c r="DH74" s="91"/>
      <c r="DI74" s="91"/>
      <c r="DJ74" s="91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1"/>
      <c r="DV74" s="91"/>
      <c r="DW74" s="91"/>
      <c r="DX74" s="91"/>
      <c r="DY74" s="91"/>
      <c r="DZ74" s="91"/>
      <c r="EA74" s="91"/>
      <c r="EB74" s="91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104"/>
      <c r="EZ74" s="104"/>
      <c r="FA74" s="104"/>
      <c r="FB74" s="104"/>
      <c r="FC74" s="104"/>
      <c r="FD74" s="104"/>
      <c r="FE74" s="104"/>
      <c r="FF74" s="105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</row>
    <row r="75" spans="1:208" ht="14.2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4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41"/>
      <c r="BE75" s="91"/>
      <c r="BF75" s="91"/>
      <c r="BG75" s="91"/>
      <c r="BH75" s="91"/>
      <c r="BI75" s="41"/>
      <c r="BJ75" s="91"/>
      <c r="BK75" s="91"/>
      <c r="BL75" s="91"/>
      <c r="BM75" s="91"/>
      <c r="BN75" s="91"/>
      <c r="BO75" s="91"/>
      <c r="BP75" s="91"/>
      <c r="BQ75" s="91"/>
      <c r="BR75" s="41"/>
      <c r="BS75" s="41"/>
      <c r="BT75" s="41"/>
      <c r="BU75" s="41"/>
      <c r="BV75" s="41"/>
      <c r="BW75" s="41"/>
      <c r="BX75" s="91"/>
      <c r="BY75" s="91"/>
      <c r="BZ75" s="91"/>
      <c r="CA75" s="91"/>
      <c r="CB75" s="41"/>
      <c r="CC75" s="91"/>
      <c r="CD75" s="91"/>
      <c r="CE75" s="91"/>
      <c r="CF75" s="91"/>
      <c r="CG75" s="41"/>
      <c r="CH75" s="41"/>
      <c r="CI75" s="41"/>
      <c r="CJ75" s="41"/>
      <c r="CK75" s="4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6"/>
      <c r="DB75" s="96"/>
      <c r="DC75" s="96"/>
      <c r="DD75" s="96"/>
      <c r="DE75" s="96"/>
      <c r="DF75" s="96"/>
      <c r="DG75" s="91"/>
      <c r="DH75" s="91"/>
      <c r="DI75" s="91"/>
      <c r="DJ75" s="91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1"/>
      <c r="DV75" s="91"/>
      <c r="DW75" s="91"/>
      <c r="DX75" s="91"/>
      <c r="DY75" s="91"/>
      <c r="DZ75" s="91"/>
      <c r="EA75" s="91"/>
      <c r="EB75" s="91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104"/>
      <c r="EZ75" s="104"/>
      <c r="FA75" s="104"/>
      <c r="FB75" s="104"/>
      <c r="FC75" s="104"/>
      <c r="FD75" s="104"/>
      <c r="FE75" s="104"/>
      <c r="FF75" s="105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</row>
    <row r="76" spans="1:208" ht="14.2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4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41"/>
      <c r="BE76" s="91"/>
      <c r="BF76" s="91"/>
      <c r="BG76" s="91"/>
      <c r="BH76" s="91"/>
      <c r="BI76" s="41"/>
      <c r="BJ76" s="91"/>
      <c r="BK76" s="91"/>
      <c r="BL76" s="91"/>
      <c r="BM76" s="91"/>
      <c r="BN76" s="91"/>
      <c r="BO76" s="91"/>
      <c r="BP76" s="91"/>
      <c r="BQ76" s="91"/>
      <c r="BR76" s="41"/>
      <c r="BS76" s="41"/>
      <c r="BT76" s="41"/>
      <c r="BU76" s="41"/>
      <c r="BV76" s="41"/>
      <c r="BW76" s="41"/>
      <c r="BX76" s="91"/>
      <c r="BY76" s="91"/>
      <c r="BZ76" s="91"/>
      <c r="CA76" s="91"/>
      <c r="CB76" s="41"/>
      <c r="CC76" s="91"/>
      <c r="CD76" s="91"/>
      <c r="CE76" s="91"/>
      <c r="CF76" s="91"/>
      <c r="CG76" s="41"/>
      <c r="CH76" s="41"/>
      <c r="CI76" s="41"/>
      <c r="CJ76" s="41"/>
      <c r="CK76" s="4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6"/>
      <c r="DB76" s="96"/>
      <c r="DC76" s="96"/>
      <c r="DD76" s="96"/>
      <c r="DE76" s="96"/>
      <c r="DF76" s="96"/>
      <c r="DG76" s="91"/>
      <c r="DH76" s="91"/>
      <c r="DI76" s="91"/>
      <c r="DJ76" s="91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1"/>
      <c r="DV76" s="91"/>
      <c r="DW76" s="91"/>
      <c r="DX76" s="91"/>
      <c r="DY76" s="91"/>
      <c r="DZ76" s="91"/>
      <c r="EA76" s="91"/>
      <c r="EB76" s="91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104"/>
      <c r="EZ76" s="104"/>
      <c r="FA76" s="104"/>
      <c r="FB76" s="104"/>
      <c r="FC76" s="104"/>
      <c r="FD76" s="104"/>
      <c r="FE76" s="104"/>
      <c r="FF76" s="105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</row>
    <row r="77" spans="1:208" ht="14.2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4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41"/>
      <c r="BE77" s="91"/>
      <c r="BF77" s="91"/>
      <c r="BG77" s="91"/>
      <c r="BH77" s="91"/>
      <c r="BI77" s="41"/>
      <c r="BJ77" s="91"/>
      <c r="BK77" s="91"/>
      <c r="BL77" s="91"/>
      <c r="BM77" s="91"/>
      <c r="BN77" s="91"/>
      <c r="BO77" s="91"/>
      <c r="BP77" s="91"/>
      <c r="BQ77" s="91"/>
      <c r="BR77" s="41"/>
      <c r="BS77" s="41"/>
      <c r="BT77" s="41"/>
      <c r="BU77" s="41"/>
      <c r="BV77" s="41"/>
      <c r="BW77" s="41"/>
      <c r="BX77" s="91"/>
      <c r="BY77" s="91"/>
      <c r="BZ77" s="91"/>
      <c r="CA77" s="91"/>
      <c r="CB77" s="41"/>
      <c r="CC77" s="91"/>
      <c r="CD77" s="91"/>
      <c r="CE77" s="91"/>
      <c r="CF77" s="91"/>
      <c r="CG77" s="41"/>
      <c r="CH77" s="41"/>
      <c r="CI77" s="41"/>
      <c r="CJ77" s="41"/>
      <c r="CK77" s="4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6"/>
      <c r="DB77" s="96"/>
      <c r="DC77" s="96"/>
      <c r="DD77" s="96"/>
      <c r="DE77" s="96"/>
      <c r="DF77" s="96"/>
      <c r="DG77" s="91"/>
      <c r="DH77" s="91"/>
      <c r="DI77" s="91"/>
      <c r="DJ77" s="91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1"/>
      <c r="DV77" s="91"/>
      <c r="DW77" s="91"/>
      <c r="DX77" s="91"/>
      <c r="DY77" s="91"/>
      <c r="DZ77" s="91"/>
      <c r="EA77" s="91"/>
      <c r="EB77" s="91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104"/>
      <c r="EZ77" s="104"/>
      <c r="FA77" s="104"/>
      <c r="FB77" s="104"/>
      <c r="FC77" s="104"/>
      <c r="FD77" s="104"/>
      <c r="FE77" s="104"/>
      <c r="FF77" s="105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</row>
    <row r="78" spans="1:208" ht="14.2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4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41"/>
      <c r="BE78" s="91"/>
      <c r="BF78" s="91"/>
      <c r="BG78" s="91"/>
      <c r="BH78" s="91"/>
      <c r="BI78" s="41"/>
      <c r="BJ78" s="91"/>
      <c r="BK78" s="91"/>
      <c r="BL78" s="91"/>
      <c r="BM78" s="91"/>
      <c r="BN78" s="91"/>
      <c r="BO78" s="91"/>
      <c r="BP78" s="91"/>
      <c r="BQ78" s="91"/>
      <c r="BR78" s="41"/>
      <c r="BS78" s="41"/>
      <c r="BT78" s="41"/>
      <c r="BU78" s="41"/>
      <c r="BV78" s="41"/>
      <c r="BW78" s="41"/>
      <c r="BX78" s="91"/>
      <c r="BY78" s="91"/>
      <c r="BZ78" s="91"/>
      <c r="CA78" s="91"/>
      <c r="CB78" s="41"/>
      <c r="CC78" s="91"/>
      <c r="CD78" s="91"/>
      <c r="CE78" s="91"/>
      <c r="CF78" s="91"/>
      <c r="CG78" s="41"/>
      <c r="CH78" s="41"/>
      <c r="CI78" s="41"/>
      <c r="CJ78" s="41"/>
      <c r="CK78" s="4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6"/>
      <c r="DB78" s="96"/>
      <c r="DC78" s="96"/>
      <c r="DD78" s="96"/>
      <c r="DE78" s="96"/>
      <c r="DF78" s="96"/>
      <c r="DG78" s="91"/>
      <c r="DH78" s="91"/>
      <c r="DI78" s="91"/>
      <c r="DJ78" s="91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1"/>
      <c r="DV78" s="91"/>
      <c r="DW78" s="91"/>
      <c r="DX78" s="91"/>
      <c r="DY78" s="91"/>
      <c r="DZ78" s="91"/>
      <c r="EA78" s="91"/>
      <c r="EB78" s="91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104"/>
      <c r="EZ78" s="104"/>
      <c r="FA78" s="104"/>
      <c r="FB78" s="104"/>
      <c r="FC78" s="104"/>
      <c r="FD78" s="104"/>
      <c r="FE78" s="104"/>
      <c r="FF78" s="105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</row>
    <row r="79" spans="1:208" ht="14.2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4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41"/>
      <c r="BE79" s="91"/>
      <c r="BF79" s="91"/>
      <c r="BG79" s="91"/>
      <c r="BH79" s="91"/>
      <c r="BI79" s="41"/>
      <c r="BJ79" s="91"/>
      <c r="BK79" s="91"/>
      <c r="BL79" s="91"/>
      <c r="BM79" s="91"/>
      <c r="BN79" s="91"/>
      <c r="BO79" s="91"/>
      <c r="BP79" s="91"/>
      <c r="BQ79" s="91"/>
      <c r="BR79" s="41"/>
      <c r="BS79" s="41"/>
      <c r="BT79" s="41"/>
      <c r="BU79" s="41"/>
      <c r="BV79" s="41"/>
      <c r="BW79" s="41"/>
      <c r="BX79" s="91"/>
      <c r="BY79" s="91"/>
      <c r="BZ79" s="91"/>
      <c r="CA79" s="91"/>
      <c r="CB79" s="41"/>
      <c r="CC79" s="91"/>
      <c r="CD79" s="91"/>
      <c r="CE79" s="91"/>
      <c r="CF79" s="91"/>
      <c r="CG79" s="41"/>
      <c r="CH79" s="41"/>
      <c r="CI79" s="41"/>
      <c r="CJ79" s="41"/>
      <c r="CK79" s="4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6"/>
      <c r="DB79" s="96"/>
      <c r="DC79" s="96"/>
      <c r="DD79" s="96"/>
      <c r="DE79" s="96"/>
      <c r="DF79" s="96"/>
      <c r="DG79" s="91"/>
      <c r="DH79" s="91"/>
      <c r="DI79" s="91"/>
      <c r="DJ79" s="91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1"/>
      <c r="DV79" s="91"/>
      <c r="DW79" s="91"/>
      <c r="DX79" s="91"/>
      <c r="DY79" s="91"/>
      <c r="DZ79" s="91"/>
      <c r="EA79" s="91"/>
      <c r="EB79" s="91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104"/>
      <c r="EZ79" s="104"/>
      <c r="FA79" s="104"/>
      <c r="FB79" s="104"/>
      <c r="FC79" s="104"/>
      <c r="FD79" s="104"/>
      <c r="FE79" s="104"/>
      <c r="FF79" s="105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</row>
    <row r="80" spans="1:208" ht="14.2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4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41"/>
      <c r="BE80" s="91"/>
      <c r="BF80" s="91"/>
      <c r="BG80" s="91"/>
      <c r="BH80" s="91"/>
      <c r="BI80" s="41"/>
      <c r="BJ80" s="91"/>
      <c r="BK80" s="91"/>
      <c r="BL80" s="91"/>
      <c r="BM80" s="91"/>
      <c r="BN80" s="91"/>
      <c r="BO80" s="91"/>
      <c r="BP80" s="91"/>
      <c r="BQ80" s="91"/>
      <c r="BR80" s="41"/>
      <c r="BS80" s="41"/>
      <c r="BT80" s="41"/>
      <c r="BU80" s="41"/>
      <c r="BV80" s="41"/>
      <c r="BW80" s="41"/>
      <c r="BX80" s="91"/>
      <c r="BY80" s="91"/>
      <c r="BZ80" s="91"/>
      <c r="CA80" s="91"/>
      <c r="CB80" s="41"/>
      <c r="CC80" s="91"/>
      <c r="CD80" s="91"/>
      <c r="CE80" s="91"/>
      <c r="CF80" s="91"/>
      <c r="CG80" s="41"/>
      <c r="CH80" s="41"/>
      <c r="CI80" s="41"/>
      <c r="CJ80" s="41"/>
      <c r="CK80" s="4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6"/>
      <c r="DB80" s="96"/>
      <c r="DC80" s="96"/>
      <c r="DD80" s="96"/>
      <c r="DE80" s="96"/>
      <c r="DF80" s="96"/>
      <c r="DG80" s="91"/>
      <c r="DH80" s="91"/>
      <c r="DI80" s="91"/>
      <c r="DJ80" s="91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1"/>
      <c r="DV80" s="91"/>
      <c r="DW80" s="91"/>
      <c r="DX80" s="91"/>
      <c r="DY80" s="91"/>
      <c r="DZ80" s="91"/>
      <c r="EA80" s="91"/>
      <c r="EB80" s="91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104"/>
      <c r="EZ80" s="104"/>
      <c r="FA80" s="104"/>
      <c r="FB80" s="104"/>
      <c r="FC80" s="104"/>
      <c r="FD80" s="104"/>
      <c r="FE80" s="104"/>
      <c r="FF80" s="105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</row>
    <row r="81" spans="1:208" ht="14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4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41"/>
      <c r="BE81" s="91"/>
      <c r="BF81" s="91"/>
      <c r="BG81" s="91"/>
      <c r="BH81" s="91"/>
      <c r="BI81" s="41"/>
      <c r="BJ81" s="91"/>
      <c r="BK81" s="91"/>
      <c r="BL81" s="91"/>
      <c r="BM81" s="91"/>
      <c r="BN81" s="91"/>
      <c r="BO81" s="91"/>
      <c r="BP81" s="91"/>
      <c r="BQ81" s="91"/>
      <c r="BR81" s="41"/>
      <c r="BS81" s="41"/>
      <c r="BT81" s="41"/>
      <c r="BU81" s="41"/>
      <c r="BV81" s="41"/>
      <c r="BW81" s="41"/>
      <c r="BX81" s="91"/>
      <c r="BY81" s="91"/>
      <c r="BZ81" s="91"/>
      <c r="CA81" s="91"/>
      <c r="CB81" s="41"/>
      <c r="CC81" s="91"/>
      <c r="CD81" s="91"/>
      <c r="CE81" s="91"/>
      <c r="CF81" s="91"/>
      <c r="CG81" s="41"/>
      <c r="CH81" s="41"/>
      <c r="CI81" s="41"/>
      <c r="CJ81" s="41"/>
      <c r="CK81" s="4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6"/>
      <c r="DB81" s="96"/>
      <c r="DC81" s="96"/>
      <c r="DD81" s="96"/>
      <c r="DE81" s="96"/>
      <c r="DF81" s="96"/>
      <c r="DG81" s="91"/>
      <c r="DH81" s="91"/>
      <c r="DI81" s="91"/>
      <c r="DJ81" s="91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1"/>
      <c r="DV81" s="91"/>
      <c r="DW81" s="91"/>
      <c r="DX81" s="91"/>
      <c r="DY81" s="91"/>
      <c r="DZ81" s="91"/>
      <c r="EA81" s="91"/>
      <c r="EB81" s="91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104"/>
      <c r="EZ81" s="104"/>
      <c r="FA81" s="104"/>
      <c r="FB81" s="104"/>
      <c r="FC81" s="104"/>
      <c r="FD81" s="104"/>
      <c r="FE81" s="104"/>
      <c r="FF81" s="105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</row>
    <row r="82" spans="1:208" ht="14.2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4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41"/>
      <c r="BE82" s="91"/>
      <c r="BF82" s="91"/>
      <c r="BG82" s="91"/>
      <c r="BH82" s="91"/>
      <c r="BI82" s="41"/>
      <c r="BJ82" s="91"/>
      <c r="BK82" s="91"/>
      <c r="BL82" s="91"/>
      <c r="BM82" s="91"/>
      <c r="BN82" s="91"/>
      <c r="BO82" s="91"/>
      <c r="BP82" s="91"/>
      <c r="BQ82" s="91"/>
      <c r="BR82" s="41"/>
      <c r="BS82" s="41"/>
      <c r="BT82" s="41"/>
      <c r="BU82" s="41"/>
      <c r="BV82" s="41"/>
      <c r="BW82" s="41"/>
      <c r="BX82" s="91"/>
      <c r="BY82" s="91"/>
      <c r="BZ82" s="91"/>
      <c r="CA82" s="91"/>
      <c r="CB82" s="41"/>
      <c r="CC82" s="91"/>
      <c r="CD82" s="91"/>
      <c r="CE82" s="91"/>
      <c r="CF82" s="91"/>
      <c r="CG82" s="41"/>
      <c r="CH82" s="41"/>
      <c r="CI82" s="41"/>
      <c r="CJ82" s="41"/>
      <c r="CK82" s="4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6"/>
      <c r="DB82" s="96"/>
      <c r="DC82" s="96"/>
      <c r="DD82" s="96"/>
      <c r="DE82" s="96"/>
      <c r="DF82" s="96"/>
      <c r="DG82" s="91"/>
      <c r="DH82" s="91"/>
      <c r="DI82" s="91"/>
      <c r="DJ82" s="91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1"/>
      <c r="DV82" s="91"/>
      <c r="DW82" s="91"/>
      <c r="DX82" s="91"/>
      <c r="DY82" s="91"/>
      <c r="DZ82" s="91"/>
      <c r="EA82" s="91"/>
      <c r="EB82" s="91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104"/>
      <c r="EZ82" s="104"/>
      <c r="FA82" s="104"/>
      <c r="FB82" s="104"/>
      <c r="FC82" s="104"/>
      <c r="FD82" s="104"/>
      <c r="FE82" s="104"/>
      <c r="FF82" s="105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</row>
    <row r="83" spans="1:208" ht="14.2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4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41"/>
      <c r="BE83" s="91"/>
      <c r="BF83" s="91"/>
      <c r="BG83" s="91"/>
      <c r="BH83" s="91"/>
      <c r="BI83" s="41"/>
      <c r="BJ83" s="91"/>
      <c r="BK83" s="91"/>
      <c r="BL83" s="91"/>
      <c r="BM83" s="91"/>
      <c r="BN83" s="91"/>
      <c r="BO83" s="91"/>
      <c r="BP83" s="91"/>
      <c r="BQ83" s="91"/>
      <c r="BR83" s="41"/>
      <c r="BS83" s="41"/>
      <c r="BT83" s="41"/>
      <c r="BU83" s="41"/>
      <c r="BV83" s="41"/>
      <c r="BW83" s="41"/>
      <c r="BX83" s="91"/>
      <c r="BY83" s="91"/>
      <c r="BZ83" s="91"/>
      <c r="CA83" s="91"/>
      <c r="CB83" s="41"/>
      <c r="CC83" s="91"/>
      <c r="CD83" s="91"/>
      <c r="CE83" s="91"/>
      <c r="CF83" s="91"/>
      <c r="CG83" s="41"/>
      <c r="CH83" s="41"/>
      <c r="CI83" s="41"/>
      <c r="CJ83" s="41"/>
      <c r="CK83" s="4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6"/>
      <c r="DB83" s="96"/>
      <c r="DC83" s="96"/>
      <c r="DD83" s="96"/>
      <c r="DE83" s="96"/>
      <c r="DF83" s="96"/>
      <c r="DG83" s="91"/>
      <c r="DH83" s="91"/>
      <c r="DI83" s="91"/>
      <c r="DJ83" s="91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1"/>
      <c r="DV83" s="91"/>
      <c r="DW83" s="91"/>
      <c r="DX83" s="91"/>
      <c r="DY83" s="91"/>
      <c r="DZ83" s="91"/>
      <c r="EA83" s="91"/>
      <c r="EB83" s="91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104"/>
      <c r="EZ83" s="104"/>
      <c r="FA83" s="104"/>
      <c r="FB83" s="104"/>
      <c r="FC83" s="104"/>
      <c r="FD83" s="104"/>
      <c r="FE83" s="104"/>
      <c r="FF83" s="105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</row>
    <row r="84" spans="1:208" ht="14.2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4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41"/>
      <c r="BE84" s="91"/>
      <c r="BF84" s="91"/>
      <c r="BG84" s="91"/>
      <c r="BH84" s="91"/>
      <c r="BI84" s="41"/>
      <c r="BJ84" s="91"/>
      <c r="BK84" s="91"/>
      <c r="BL84" s="91"/>
      <c r="BM84" s="91"/>
      <c r="BN84" s="91"/>
      <c r="BO84" s="91"/>
      <c r="BP84" s="91"/>
      <c r="BQ84" s="91"/>
      <c r="BR84" s="41"/>
      <c r="BS84" s="41"/>
      <c r="BT84" s="41"/>
      <c r="BU84" s="41"/>
      <c r="BV84" s="41"/>
      <c r="BW84" s="41"/>
      <c r="BX84" s="91"/>
      <c r="BY84" s="91"/>
      <c r="BZ84" s="91"/>
      <c r="CA84" s="91"/>
      <c r="CB84" s="41"/>
      <c r="CC84" s="91"/>
      <c r="CD84" s="91"/>
      <c r="CE84" s="91"/>
      <c r="CF84" s="91"/>
      <c r="CG84" s="41"/>
      <c r="CH84" s="41"/>
      <c r="CI84" s="41"/>
      <c r="CJ84" s="41"/>
      <c r="CK84" s="4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6"/>
      <c r="DB84" s="96"/>
      <c r="DC84" s="96"/>
      <c r="DD84" s="96"/>
      <c r="DE84" s="96"/>
      <c r="DF84" s="96"/>
      <c r="DG84" s="91"/>
      <c r="DH84" s="91"/>
      <c r="DI84" s="91"/>
      <c r="DJ84" s="91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1"/>
      <c r="DV84" s="91"/>
      <c r="DW84" s="91"/>
      <c r="DX84" s="91"/>
      <c r="DY84" s="91"/>
      <c r="DZ84" s="91"/>
      <c r="EA84" s="91"/>
      <c r="EB84" s="91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104"/>
      <c r="EZ84" s="104"/>
      <c r="FA84" s="104"/>
      <c r="FB84" s="104"/>
      <c r="FC84" s="104"/>
      <c r="FD84" s="104"/>
      <c r="FE84" s="104"/>
      <c r="FF84" s="105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</row>
    <row r="85" spans="1:208" ht="14.2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4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41"/>
      <c r="BE85" s="91"/>
      <c r="BF85" s="91"/>
      <c r="BG85" s="91"/>
      <c r="BH85" s="91"/>
      <c r="BI85" s="41"/>
      <c r="BJ85" s="91"/>
      <c r="BK85" s="91"/>
      <c r="BL85" s="91"/>
      <c r="BM85" s="91"/>
      <c r="BN85" s="91"/>
      <c r="BO85" s="91"/>
      <c r="BP85" s="91"/>
      <c r="BQ85" s="91"/>
      <c r="BR85" s="41"/>
      <c r="BS85" s="41"/>
      <c r="BT85" s="41"/>
      <c r="BU85" s="41"/>
      <c r="BV85" s="41"/>
      <c r="BW85" s="41"/>
      <c r="BX85" s="91"/>
      <c r="BY85" s="91"/>
      <c r="BZ85" s="91"/>
      <c r="CA85" s="91"/>
      <c r="CB85" s="41"/>
      <c r="CC85" s="91"/>
      <c r="CD85" s="91"/>
      <c r="CE85" s="91"/>
      <c r="CF85" s="91"/>
      <c r="CG85" s="41"/>
      <c r="CH85" s="41"/>
      <c r="CI85" s="41"/>
      <c r="CJ85" s="41"/>
      <c r="CK85" s="4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6"/>
      <c r="DB85" s="96"/>
      <c r="DC85" s="96"/>
      <c r="DD85" s="96"/>
      <c r="DE85" s="96"/>
      <c r="DF85" s="96"/>
      <c r="DG85" s="91"/>
      <c r="DH85" s="91"/>
      <c r="DI85" s="91"/>
      <c r="DJ85" s="91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1"/>
      <c r="DV85" s="91"/>
      <c r="DW85" s="91"/>
      <c r="DX85" s="91"/>
      <c r="DY85" s="91"/>
      <c r="DZ85" s="91"/>
      <c r="EA85" s="91"/>
      <c r="EB85" s="91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104"/>
      <c r="EZ85" s="104"/>
      <c r="FA85" s="104"/>
      <c r="FB85" s="104"/>
      <c r="FC85" s="104"/>
      <c r="FD85" s="104"/>
      <c r="FE85" s="104"/>
      <c r="FF85" s="105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</row>
    <row r="86" spans="1:208" ht="14.2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4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41"/>
      <c r="BE86" s="91"/>
      <c r="BF86" s="91"/>
      <c r="BG86" s="91"/>
      <c r="BH86" s="91"/>
      <c r="BI86" s="41"/>
      <c r="BJ86" s="91"/>
      <c r="BK86" s="91"/>
      <c r="BL86" s="91"/>
      <c r="BM86" s="91"/>
      <c r="BN86" s="91"/>
      <c r="BO86" s="91"/>
      <c r="BP86" s="91"/>
      <c r="BQ86" s="91"/>
      <c r="BR86" s="41"/>
      <c r="BS86" s="41"/>
      <c r="BT86" s="41"/>
      <c r="BU86" s="41"/>
      <c r="BV86" s="41"/>
      <c r="BW86" s="41"/>
      <c r="BX86" s="91"/>
      <c r="BY86" s="91"/>
      <c r="BZ86" s="91"/>
      <c r="CA86" s="91"/>
      <c r="CB86" s="41"/>
      <c r="CC86" s="91"/>
      <c r="CD86" s="91"/>
      <c r="CE86" s="91"/>
      <c r="CF86" s="91"/>
      <c r="CG86" s="41"/>
      <c r="CH86" s="41"/>
      <c r="CI86" s="41"/>
      <c r="CJ86" s="41"/>
      <c r="CK86" s="4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6"/>
      <c r="DB86" s="96"/>
      <c r="DC86" s="96"/>
      <c r="DD86" s="96"/>
      <c r="DE86" s="96"/>
      <c r="DF86" s="96"/>
      <c r="DG86" s="91"/>
      <c r="DH86" s="91"/>
      <c r="DI86" s="91"/>
      <c r="DJ86" s="91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1"/>
      <c r="DV86" s="91"/>
      <c r="DW86" s="91"/>
      <c r="DX86" s="91"/>
      <c r="DY86" s="91"/>
      <c r="DZ86" s="91"/>
      <c r="EA86" s="91"/>
      <c r="EB86" s="91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104"/>
      <c r="EZ86" s="104"/>
      <c r="FA86" s="104"/>
      <c r="FB86" s="104"/>
      <c r="FC86" s="104"/>
      <c r="FD86" s="104"/>
      <c r="FE86" s="104"/>
      <c r="FF86" s="105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</row>
    <row r="87" spans="1:208" ht="14.2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4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41"/>
      <c r="BE87" s="91"/>
      <c r="BF87" s="91"/>
      <c r="BG87" s="91"/>
      <c r="BH87" s="91"/>
      <c r="BI87" s="41"/>
      <c r="BJ87" s="91"/>
      <c r="BK87" s="91"/>
      <c r="BL87" s="91"/>
      <c r="BM87" s="91"/>
      <c r="BN87" s="91"/>
      <c r="BO87" s="91"/>
      <c r="BP87" s="91"/>
      <c r="BQ87" s="91"/>
      <c r="BR87" s="41"/>
      <c r="BS87" s="41"/>
      <c r="BT87" s="41"/>
      <c r="BU87" s="41"/>
      <c r="BV87" s="41"/>
      <c r="BW87" s="41"/>
      <c r="BX87" s="91"/>
      <c r="BY87" s="91"/>
      <c r="BZ87" s="91"/>
      <c r="CA87" s="91"/>
      <c r="CB87" s="41"/>
      <c r="CC87" s="91"/>
      <c r="CD87" s="91"/>
      <c r="CE87" s="91"/>
      <c r="CF87" s="91"/>
      <c r="CG87" s="41"/>
      <c r="CH87" s="41"/>
      <c r="CI87" s="41"/>
      <c r="CJ87" s="41"/>
      <c r="CK87" s="4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6"/>
      <c r="DB87" s="96"/>
      <c r="DC87" s="96"/>
      <c r="DD87" s="96"/>
      <c r="DE87" s="96"/>
      <c r="DF87" s="96"/>
      <c r="DG87" s="91"/>
      <c r="DH87" s="91"/>
      <c r="DI87" s="91"/>
      <c r="DJ87" s="91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1"/>
      <c r="DV87" s="91"/>
      <c r="DW87" s="91"/>
      <c r="DX87" s="91"/>
      <c r="DY87" s="91"/>
      <c r="DZ87" s="91"/>
      <c r="EA87" s="91"/>
      <c r="EB87" s="91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104"/>
      <c r="EZ87" s="104"/>
      <c r="FA87" s="104"/>
      <c r="FB87" s="104"/>
      <c r="FC87" s="104"/>
      <c r="FD87" s="104"/>
      <c r="FE87" s="104"/>
      <c r="FF87" s="105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</row>
    <row r="88" spans="1:208" ht="14.2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4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41"/>
      <c r="BE88" s="91"/>
      <c r="BF88" s="91"/>
      <c r="BG88" s="91"/>
      <c r="BH88" s="91"/>
      <c r="BI88" s="41"/>
      <c r="BJ88" s="91"/>
      <c r="BK88" s="91"/>
      <c r="BL88" s="91"/>
      <c r="BM88" s="91"/>
      <c r="BN88" s="91"/>
      <c r="BO88" s="91"/>
      <c r="BP88" s="91"/>
      <c r="BQ88" s="91"/>
      <c r="BR88" s="41"/>
      <c r="BS88" s="41"/>
      <c r="BT88" s="41"/>
      <c r="BU88" s="41"/>
      <c r="BV88" s="41"/>
      <c r="BW88" s="41"/>
      <c r="BX88" s="91"/>
      <c r="BY88" s="91"/>
      <c r="BZ88" s="91"/>
      <c r="CA88" s="91"/>
      <c r="CB88" s="41"/>
      <c r="CC88" s="91"/>
      <c r="CD88" s="91"/>
      <c r="CE88" s="91"/>
      <c r="CF88" s="91"/>
      <c r="CG88" s="41"/>
      <c r="CH88" s="41"/>
      <c r="CI88" s="41"/>
      <c r="CJ88" s="41"/>
      <c r="CK88" s="4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6"/>
      <c r="DB88" s="96"/>
      <c r="DC88" s="96"/>
      <c r="DD88" s="96"/>
      <c r="DE88" s="96"/>
      <c r="DF88" s="96"/>
      <c r="DG88" s="91"/>
      <c r="DH88" s="91"/>
      <c r="DI88" s="91"/>
      <c r="DJ88" s="91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1"/>
      <c r="DV88" s="91"/>
      <c r="DW88" s="91"/>
      <c r="DX88" s="91"/>
      <c r="DY88" s="91"/>
      <c r="DZ88" s="91"/>
      <c r="EA88" s="91"/>
      <c r="EB88" s="91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104"/>
      <c r="EZ88" s="104"/>
      <c r="FA88" s="104"/>
      <c r="FB88" s="104"/>
      <c r="FC88" s="104"/>
      <c r="FD88" s="104"/>
      <c r="FE88" s="104"/>
      <c r="FF88" s="105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</row>
    <row r="89" spans="1:208" ht="14.2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4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41"/>
      <c r="BE89" s="91"/>
      <c r="BF89" s="91"/>
      <c r="BG89" s="91"/>
      <c r="BH89" s="91"/>
      <c r="BI89" s="41"/>
      <c r="BJ89" s="91"/>
      <c r="BK89" s="91"/>
      <c r="BL89" s="91"/>
      <c r="BM89" s="91"/>
      <c r="BN89" s="91"/>
      <c r="BO89" s="91"/>
      <c r="BP89" s="91"/>
      <c r="BQ89" s="91"/>
      <c r="BR89" s="41"/>
      <c r="BS89" s="41"/>
      <c r="BT89" s="41"/>
      <c r="BU89" s="41"/>
      <c r="BV89" s="41"/>
      <c r="BW89" s="41"/>
      <c r="BX89" s="91"/>
      <c r="BY89" s="91"/>
      <c r="BZ89" s="91"/>
      <c r="CA89" s="91"/>
      <c r="CB89" s="41"/>
      <c r="CC89" s="91"/>
      <c r="CD89" s="91"/>
      <c r="CE89" s="91"/>
      <c r="CF89" s="91"/>
      <c r="CG89" s="41"/>
      <c r="CH89" s="41"/>
      <c r="CI89" s="41"/>
      <c r="CJ89" s="41"/>
      <c r="CK89" s="4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6"/>
      <c r="DB89" s="96"/>
      <c r="DC89" s="96"/>
      <c r="DD89" s="96"/>
      <c r="DE89" s="96"/>
      <c r="DF89" s="96"/>
      <c r="DG89" s="91"/>
      <c r="DH89" s="91"/>
      <c r="DI89" s="91"/>
      <c r="DJ89" s="91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1"/>
      <c r="DV89" s="91"/>
      <c r="DW89" s="91"/>
      <c r="DX89" s="91"/>
      <c r="DY89" s="91"/>
      <c r="DZ89" s="91"/>
      <c r="EA89" s="91"/>
      <c r="EB89" s="91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104"/>
      <c r="EZ89" s="104"/>
      <c r="FA89" s="104"/>
      <c r="FB89" s="104"/>
      <c r="FC89" s="104"/>
      <c r="FD89" s="104"/>
      <c r="FE89" s="104"/>
      <c r="FF89" s="105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</row>
    <row r="90" spans="1:208" ht="14.2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4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41"/>
      <c r="BE90" s="91"/>
      <c r="BF90" s="91"/>
      <c r="BG90" s="91"/>
      <c r="BH90" s="91"/>
      <c r="BI90" s="41"/>
      <c r="BJ90" s="91"/>
      <c r="BK90" s="91"/>
      <c r="BL90" s="91"/>
      <c r="BM90" s="91"/>
      <c r="BN90" s="91"/>
      <c r="BO90" s="91"/>
      <c r="BP90" s="91"/>
      <c r="BQ90" s="91"/>
      <c r="BR90" s="41"/>
      <c r="BS90" s="41"/>
      <c r="BT90" s="41"/>
      <c r="BU90" s="41"/>
      <c r="BV90" s="41"/>
      <c r="BW90" s="41"/>
      <c r="BX90" s="91"/>
      <c r="BY90" s="91"/>
      <c r="BZ90" s="91"/>
      <c r="CA90" s="91"/>
      <c r="CB90" s="41"/>
      <c r="CC90" s="91"/>
      <c r="CD90" s="91"/>
      <c r="CE90" s="91"/>
      <c r="CF90" s="91"/>
      <c r="CG90" s="41"/>
      <c r="CH90" s="41"/>
      <c r="CI90" s="41"/>
      <c r="CJ90" s="41"/>
      <c r="CK90" s="4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6"/>
      <c r="DB90" s="96"/>
      <c r="DC90" s="96"/>
      <c r="DD90" s="96"/>
      <c r="DE90" s="96"/>
      <c r="DF90" s="96"/>
      <c r="DG90" s="91"/>
      <c r="DH90" s="91"/>
      <c r="DI90" s="91"/>
      <c r="DJ90" s="91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1"/>
      <c r="DV90" s="91"/>
      <c r="DW90" s="91"/>
      <c r="DX90" s="91"/>
      <c r="DY90" s="91"/>
      <c r="DZ90" s="91"/>
      <c r="EA90" s="91"/>
      <c r="EB90" s="91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104"/>
      <c r="EZ90" s="104"/>
      <c r="FA90" s="104"/>
      <c r="FB90" s="104"/>
      <c r="FC90" s="104"/>
      <c r="FD90" s="104"/>
      <c r="FE90" s="104"/>
      <c r="FF90" s="105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</row>
    <row r="91" spans="1:208" ht="14.2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4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41"/>
      <c r="BE91" s="91"/>
      <c r="BF91" s="91"/>
      <c r="BG91" s="91"/>
      <c r="BH91" s="91"/>
      <c r="BI91" s="41"/>
      <c r="BJ91" s="91"/>
      <c r="BK91" s="91"/>
      <c r="BL91" s="91"/>
      <c r="BM91" s="91"/>
      <c r="BN91" s="91"/>
      <c r="BO91" s="91"/>
      <c r="BP91" s="91"/>
      <c r="BQ91" s="91"/>
      <c r="BR91" s="41"/>
      <c r="BS91" s="41"/>
      <c r="BT91" s="41"/>
      <c r="BU91" s="41"/>
      <c r="BV91" s="41"/>
      <c r="BW91" s="41"/>
      <c r="BX91" s="91"/>
      <c r="BY91" s="91"/>
      <c r="BZ91" s="91"/>
      <c r="CA91" s="91"/>
      <c r="CB91" s="41"/>
      <c r="CC91" s="91"/>
      <c r="CD91" s="91"/>
      <c r="CE91" s="91"/>
      <c r="CF91" s="91"/>
      <c r="CG91" s="41"/>
      <c r="CH91" s="41"/>
      <c r="CI91" s="41"/>
      <c r="CJ91" s="41"/>
      <c r="CK91" s="4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6"/>
      <c r="DB91" s="96"/>
      <c r="DC91" s="96"/>
      <c r="DD91" s="96"/>
      <c r="DE91" s="96"/>
      <c r="DF91" s="96"/>
      <c r="DG91" s="91"/>
      <c r="DH91" s="91"/>
      <c r="DI91" s="91"/>
      <c r="DJ91" s="91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1"/>
      <c r="DV91" s="91"/>
      <c r="DW91" s="91"/>
      <c r="DX91" s="91"/>
      <c r="DY91" s="91"/>
      <c r="DZ91" s="91"/>
      <c r="EA91" s="91"/>
      <c r="EB91" s="91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104"/>
      <c r="EZ91" s="104"/>
      <c r="FA91" s="104"/>
      <c r="FB91" s="104"/>
      <c r="FC91" s="104"/>
      <c r="FD91" s="104"/>
      <c r="FE91" s="104"/>
      <c r="FF91" s="105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</row>
    <row r="92" spans="1:208" ht="14.2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4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41"/>
      <c r="BE92" s="91"/>
      <c r="BF92" s="91"/>
      <c r="BG92" s="91"/>
      <c r="BH92" s="91"/>
      <c r="BI92" s="41"/>
      <c r="BJ92" s="91"/>
      <c r="BK92" s="91"/>
      <c r="BL92" s="91"/>
      <c r="BM92" s="91"/>
      <c r="BN92" s="91"/>
      <c r="BO92" s="91"/>
      <c r="BP92" s="91"/>
      <c r="BQ92" s="91"/>
      <c r="BR92" s="41"/>
      <c r="BS92" s="41"/>
      <c r="BT92" s="41"/>
      <c r="BU92" s="41"/>
      <c r="BV92" s="41"/>
      <c r="BW92" s="41"/>
      <c r="BX92" s="91"/>
      <c r="BY92" s="91"/>
      <c r="BZ92" s="91"/>
      <c r="CA92" s="91"/>
      <c r="CB92" s="41"/>
      <c r="CC92" s="91"/>
      <c r="CD92" s="91"/>
      <c r="CE92" s="91"/>
      <c r="CF92" s="91"/>
      <c r="CG92" s="41"/>
      <c r="CH92" s="41"/>
      <c r="CI92" s="41"/>
      <c r="CJ92" s="41"/>
      <c r="CK92" s="4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6"/>
      <c r="DB92" s="96"/>
      <c r="DC92" s="96"/>
      <c r="DD92" s="96"/>
      <c r="DE92" s="96"/>
      <c r="DF92" s="96"/>
      <c r="DG92" s="91"/>
      <c r="DH92" s="91"/>
      <c r="DI92" s="91"/>
      <c r="DJ92" s="91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1"/>
      <c r="DV92" s="91"/>
      <c r="DW92" s="91"/>
      <c r="DX92" s="91"/>
      <c r="DY92" s="91"/>
      <c r="DZ92" s="91"/>
      <c r="EA92" s="91"/>
      <c r="EB92" s="91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104"/>
      <c r="EZ92" s="104"/>
      <c r="FA92" s="104"/>
      <c r="FB92" s="104"/>
      <c r="FC92" s="104"/>
      <c r="FD92" s="104"/>
      <c r="FE92" s="104"/>
      <c r="FF92" s="105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</row>
    <row r="93" spans="1:208" ht="1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4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41"/>
      <c r="BE93" s="91"/>
      <c r="BF93" s="91"/>
      <c r="BG93" s="91"/>
      <c r="BH93" s="91"/>
      <c r="BI93" s="41"/>
      <c r="BJ93" s="91"/>
      <c r="BK93" s="91"/>
      <c r="BL93" s="91"/>
      <c r="BM93" s="91"/>
      <c r="BN93" s="91"/>
      <c r="BO93" s="91"/>
      <c r="BP93" s="91"/>
      <c r="BQ93" s="91"/>
      <c r="BR93" s="41"/>
      <c r="BS93" s="41"/>
      <c r="BT93" s="41"/>
      <c r="BU93" s="41"/>
      <c r="BV93" s="41"/>
      <c r="BW93" s="41"/>
      <c r="BX93" s="91"/>
      <c r="BY93" s="91"/>
      <c r="BZ93" s="91"/>
      <c r="CA93" s="91"/>
      <c r="CB93" s="41"/>
      <c r="CC93" s="91"/>
      <c r="CD93" s="91"/>
      <c r="CE93" s="91"/>
      <c r="CF93" s="91"/>
      <c r="CG93" s="41"/>
      <c r="CH93" s="41"/>
      <c r="CI93" s="41"/>
      <c r="CJ93" s="41"/>
      <c r="CK93" s="4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6"/>
      <c r="DB93" s="96"/>
      <c r="DC93" s="96"/>
      <c r="DD93" s="96"/>
      <c r="DE93" s="96"/>
      <c r="DF93" s="96"/>
      <c r="DG93" s="91"/>
      <c r="DH93" s="91"/>
      <c r="DI93" s="91"/>
      <c r="DJ93" s="91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1"/>
      <c r="DV93" s="91"/>
      <c r="DW93" s="91"/>
      <c r="DX93" s="91"/>
      <c r="DY93" s="91"/>
      <c r="DZ93" s="91"/>
      <c r="EA93" s="91"/>
      <c r="EB93" s="91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104"/>
      <c r="EZ93" s="104"/>
      <c r="FA93" s="104"/>
      <c r="FB93" s="104"/>
      <c r="FC93" s="104"/>
      <c r="FD93" s="104"/>
      <c r="FE93" s="104"/>
      <c r="FF93" s="105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</row>
    <row r="94" spans="1:208" ht="14.2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4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41"/>
      <c r="BE94" s="91"/>
      <c r="BF94" s="91"/>
      <c r="BG94" s="91"/>
      <c r="BH94" s="91"/>
      <c r="BI94" s="41"/>
      <c r="BJ94" s="91"/>
      <c r="BK94" s="91"/>
      <c r="BL94" s="91"/>
      <c r="BM94" s="91"/>
      <c r="BN94" s="91"/>
      <c r="BO94" s="91"/>
      <c r="BP94" s="91"/>
      <c r="BQ94" s="91"/>
      <c r="BR94" s="41"/>
      <c r="BS94" s="41"/>
      <c r="BT94" s="41"/>
      <c r="BU94" s="41"/>
      <c r="BV94" s="41"/>
      <c r="BW94" s="41"/>
      <c r="BX94" s="91"/>
      <c r="BY94" s="91"/>
      <c r="BZ94" s="91"/>
      <c r="CA94" s="91"/>
      <c r="CB94" s="41"/>
      <c r="CC94" s="91"/>
      <c r="CD94" s="91"/>
      <c r="CE94" s="91"/>
      <c r="CF94" s="91"/>
      <c r="CG94" s="41"/>
      <c r="CH94" s="41"/>
      <c r="CI94" s="41"/>
      <c r="CJ94" s="41"/>
      <c r="CK94" s="4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6"/>
      <c r="DB94" s="96"/>
      <c r="DC94" s="96"/>
      <c r="DD94" s="96"/>
      <c r="DE94" s="96"/>
      <c r="DF94" s="96"/>
      <c r="DG94" s="91"/>
      <c r="DH94" s="91"/>
      <c r="DI94" s="91"/>
      <c r="DJ94" s="91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1"/>
      <c r="DV94" s="91"/>
      <c r="DW94" s="91"/>
      <c r="DX94" s="91"/>
      <c r="DY94" s="91"/>
      <c r="DZ94" s="91"/>
      <c r="EA94" s="91"/>
      <c r="EB94" s="91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104"/>
      <c r="EZ94" s="104"/>
      <c r="FA94" s="104"/>
      <c r="FB94" s="104"/>
      <c r="FC94" s="104"/>
      <c r="FD94" s="104"/>
      <c r="FE94" s="104"/>
      <c r="FF94" s="105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</row>
    <row r="95" spans="1:208" ht="14.2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4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41"/>
      <c r="BE95" s="91"/>
      <c r="BF95" s="91"/>
      <c r="BG95" s="91"/>
      <c r="BH95" s="91"/>
      <c r="BI95" s="41"/>
      <c r="BJ95" s="91"/>
      <c r="BK95" s="91"/>
      <c r="BL95" s="91"/>
      <c r="BM95" s="91"/>
      <c r="BN95" s="91"/>
      <c r="BO95" s="91"/>
      <c r="BP95" s="91"/>
      <c r="BQ95" s="91"/>
      <c r="BR95" s="41"/>
      <c r="BS95" s="41"/>
      <c r="BT95" s="41"/>
      <c r="BU95" s="41"/>
      <c r="BV95" s="41"/>
      <c r="BW95" s="41"/>
      <c r="BX95" s="91"/>
      <c r="BY95" s="91"/>
      <c r="BZ95" s="91"/>
      <c r="CA95" s="91"/>
      <c r="CB95" s="41"/>
      <c r="CC95" s="91"/>
      <c r="CD95" s="91"/>
      <c r="CE95" s="91"/>
      <c r="CF95" s="91"/>
      <c r="CG95" s="41"/>
      <c r="CH95" s="41"/>
      <c r="CI95" s="41"/>
      <c r="CJ95" s="41"/>
      <c r="CK95" s="4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6"/>
      <c r="DB95" s="96"/>
      <c r="DC95" s="96"/>
      <c r="DD95" s="96"/>
      <c r="DE95" s="96"/>
      <c r="DF95" s="96"/>
      <c r="DG95" s="91"/>
      <c r="DH95" s="91"/>
      <c r="DI95" s="91"/>
      <c r="DJ95" s="91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1"/>
      <c r="DV95" s="91"/>
      <c r="DW95" s="91"/>
      <c r="DX95" s="91"/>
      <c r="DY95" s="91"/>
      <c r="DZ95" s="91"/>
      <c r="EA95" s="91"/>
      <c r="EB95" s="91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104"/>
      <c r="EZ95" s="104"/>
      <c r="FA95" s="104"/>
      <c r="FB95" s="104"/>
      <c r="FC95" s="104"/>
      <c r="FD95" s="104"/>
      <c r="FE95" s="104"/>
      <c r="FF95" s="105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</row>
    <row r="96" spans="1:208" ht="1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4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41"/>
      <c r="BE96" s="91"/>
      <c r="BF96" s="91"/>
      <c r="BG96" s="91"/>
      <c r="BH96" s="91"/>
      <c r="BI96" s="41"/>
      <c r="BJ96" s="91"/>
      <c r="BK96" s="91"/>
      <c r="BL96" s="91"/>
      <c r="BM96" s="91"/>
      <c r="BN96" s="91"/>
      <c r="BO96" s="91"/>
      <c r="BP96" s="91"/>
      <c r="BQ96" s="91"/>
      <c r="BR96" s="41"/>
      <c r="BS96" s="41"/>
      <c r="BT96" s="41"/>
      <c r="BU96" s="41"/>
      <c r="BV96" s="41"/>
      <c r="BW96" s="41"/>
      <c r="BX96" s="91"/>
      <c r="BY96" s="91"/>
      <c r="BZ96" s="91"/>
      <c r="CA96" s="91"/>
      <c r="CB96" s="41"/>
      <c r="CC96" s="91"/>
      <c r="CD96" s="91"/>
      <c r="CE96" s="91"/>
      <c r="CF96" s="91"/>
      <c r="CG96" s="41"/>
      <c r="CH96" s="41"/>
      <c r="CI96" s="41"/>
      <c r="CJ96" s="41"/>
      <c r="CK96" s="4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6"/>
      <c r="DB96" s="96"/>
      <c r="DC96" s="96"/>
      <c r="DD96" s="96"/>
      <c r="DE96" s="96"/>
      <c r="DF96" s="96"/>
      <c r="DG96" s="91"/>
      <c r="DH96" s="91"/>
      <c r="DI96" s="91"/>
      <c r="DJ96" s="91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1"/>
      <c r="DV96" s="91"/>
      <c r="DW96" s="91"/>
      <c r="DX96" s="91"/>
      <c r="DY96" s="91"/>
      <c r="DZ96" s="91"/>
      <c r="EA96" s="91"/>
      <c r="EB96" s="91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104"/>
      <c r="EZ96" s="104"/>
      <c r="FA96" s="104"/>
      <c r="FB96" s="104"/>
      <c r="FC96" s="104"/>
      <c r="FD96" s="104"/>
      <c r="FE96" s="104"/>
      <c r="FF96" s="105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</row>
    <row r="97" spans="1:208" ht="14.2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4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41"/>
      <c r="BE97" s="91"/>
      <c r="BF97" s="91"/>
      <c r="BG97" s="91"/>
      <c r="BH97" s="91"/>
      <c r="BI97" s="41"/>
      <c r="BJ97" s="91"/>
      <c r="BK97" s="91"/>
      <c r="BL97" s="91"/>
      <c r="BM97" s="91"/>
      <c r="BN97" s="91"/>
      <c r="BO97" s="91"/>
      <c r="BP97" s="91"/>
      <c r="BQ97" s="91"/>
      <c r="BR97" s="41"/>
      <c r="BS97" s="41"/>
      <c r="BT97" s="41"/>
      <c r="BU97" s="41"/>
      <c r="BV97" s="41"/>
      <c r="BW97" s="41"/>
      <c r="BX97" s="91"/>
      <c r="BY97" s="91"/>
      <c r="BZ97" s="91"/>
      <c r="CA97" s="91"/>
      <c r="CB97" s="41"/>
      <c r="CC97" s="91"/>
      <c r="CD97" s="91"/>
      <c r="CE97" s="91"/>
      <c r="CF97" s="91"/>
      <c r="CG97" s="41"/>
      <c r="CH97" s="41"/>
      <c r="CI97" s="41"/>
      <c r="CJ97" s="41"/>
      <c r="CK97" s="4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6"/>
      <c r="DB97" s="96"/>
      <c r="DC97" s="96"/>
      <c r="DD97" s="96"/>
      <c r="DE97" s="96"/>
      <c r="DF97" s="96"/>
      <c r="DG97" s="91"/>
      <c r="DH97" s="91"/>
      <c r="DI97" s="91"/>
      <c r="DJ97" s="91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1"/>
      <c r="DV97" s="91"/>
      <c r="DW97" s="91"/>
      <c r="DX97" s="91"/>
      <c r="DY97" s="91"/>
      <c r="DZ97" s="91"/>
      <c r="EA97" s="91"/>
      <c r="EB97" s="91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104"/>
      <c r="EZ97" s="104"/>
      <c r="FA97" s="104"/>
      <c r="FB97" s="104"/>
      <c r="FC97" s="104"/>
      <c r="FD97" s="104"/>
      <c r="FE97" s="104"/>
      <c r="FF97" s="105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</row>
    <row r="98" spans="1:208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4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41"/>
      <c r="BE98" s="91"/>
      <c r="BF98" s="91"/>
      <c r="BG98" s="91"/>
      <c r="BH98" s="91"/>
      <c r="BI98" s="41"/>
      <c r="BJ98" s="91"/>
      <c r="BK98" s="91"/>
      <c r="BL98" s="91"/>
      <c r="BM98" s="91"/>
      <c r="BN98" s="91"/>
      <c r="BO98" s="91"/>
      <c r="BP98" s="91"/>
      <c r="BQ98" s="91"/>
      <c r="BR98" s="41"/>
      <c r="BS98" s="41"/>
      <c r="BT98" s="41"/>
      <c r="BU98" s="41"/>
      <c r="BV98" s="41"/>
      <c r="BW98" s="41"/>
      <c r="BX98" s="91"/>
      <c r="BY98" s="91"/>
      <c r="BZ98" s="91"/>
      <c r="CA98" s="91"/>
      <c r="CB98" s="41"/>
      <c r="CC98" s="91"/>
      <c r="CD98" s="91"/>
      <c r="CE98" s="91"/>
      <c r="CF98" s="91"/>
      <c r="CG98" s="41"/>
      <c r="CH98" s="41"/>
      <c r="CI98" s="41"/>
      <c r="CJ98" s="41"/>
      <c r="CK98" s="4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6"/>
      <c r="DB98" s="96"/>
      <c r="DC98" s="96"/>
      <c r="DD98" s="96"/>
      <c r="DE98" s="96"/>
      <c r="DF98" s="96"/>
      <c r="DG98" s="91"/>
      <c r="DH98" s="91"/>
      <c r="DI98" s="91"/>
      <c r="DJ98" s="91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1"/>
      <c r="DV98" s="91"/>
      <c r="DW98" s="91"/>
      <c r="DX98" s="91"/>
      <c r="DY98" s="91"/>
      <c r="DZ98" s="91"/>
      <c r="EA98" s="91"/>
      <c r="EB98" s="91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104"/>
      <c r="EZ98" s="104"/>
      <c r="FA98" s="104"/>
      <c r="FB98" s="104"/>
      <c r="FC98" s="104"/>
      <c r="FD98" s="104"/>
      <c r="FE98" s="104"/>
      <c r="FF98" s="105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</row>
    <row r="99" spans="1:208" ht="14.2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4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41"/>
      <c r="BE99" s="91"/>
      <c r="BF99" s="91"/>
      <c r="BG99" s="91"/>
      <c r="BH99" s="91"/>
      <c r="BI99" s="41"/>
      <c r="BJ99" s="91"/>
      <c r="BK99" s="91"/>
      <c r="BL99" s="91"/>
      <c r="BM99" s="91"/>
      <c r="BN99" s="91"/>
      <c r="BO99" s="91"/>
      <c r="BP99" s="91"/>
      <c r="BQ99" s="91"/>
      <c r="BR99" s="41"/>
      <c r="BS99" s="41"/>
      <c r="BT99" s="41"/>
      <c r="BU99" s="41"/>
      <c r="BV99" s="41"/>
      <c r="BW99" s="41"/>
      <c r="BX99" s="91"/>
      <c r="BY99" s="91"/>
      <c r="BZ99" s="91"/>
      <c r="CA99" s="91"/>
      <c r="CB99" s="41"/>
      <c r="CC99" s="91"/>
      <c r="CD99" s="91"/>
      <c r="CE99" s="91"/>
      <c r="CF99" s="91"/>
      <c r="CG99" s="41"/>
      <c r="CH99" s="41"/>
      <c r="CI99" s="41"/>
      <c r="CJ99" s="41"/>
      <c r="CK99" s="4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6"/>
      <c r="DB99" s="96"/>
      <c r="DC99" s="96"/>
      <c r="DD99" s="96"/>
      <c r="DE99" s="96"/>
      <c r="DF99" s="96"/>
      <c r="DG99" s="91"/>
      <c r="DH99" s="91"/>
      <c r="DI99" s="91"/>
      <c r="DJ99" s="91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1"/>
      <c r="DV99" s="91"/>
      <c r="DW99" s="91"/>
      <c r="DX99" s="91"/>
      <c r="DY99" s="91"/>
      <c r="DZ99" s="91"/>
      <c r="EA99" s="91"/>
      <c r="EB99" s="91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104"/>
      <c r="EZ99" s="104"/>
      <c r="FA99" s="104"/>
      <c r="FB99" s="104"/>
      <c r="FC99" s="104"/>
      <c r="FD99" s="104"/>
      <c r="FE99" s="104"/>
      <c r="FF99" s="105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</row>
    <row r="100" spans="1:208" ht="14.2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4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41"/>
      <c r="BE100" s="91"/>
      <c r="BF100" s="91"/>
      <c r="BG100" s="91"/>
      <c r="BH100" s="91"/>
      <c r="BI100" s="41"/>
      <c r="BJ100" s="91"/>
      <c r="BK100" s="91"/>
      <c r="BL100" s="91"/>
      <c r="BM100" s="91"/>
      <c r="BN100" s="91"/>
      <c r="BO100" s="91"/>
      <c r="BP100" s="91"/>
      <c r="BQ100" s="91"/>
      <c r="BR100" s="41"/>
      <c r="BS100" s="41"/>
      <c r="BT100" s="41"/>
      <c r="BU100" s="41"/>
      <c r="BV100" s="41"/>
      <c r="BW100" s="41"/>
      <c r="BX100" s="91"/>
      <c r="BY100" s="91"/>
      <c r="BZ100" s="91"/>
      <c r="CA100" s="91"/>
      <c r="CB100" s="41"/>
      <c r="CC100" s="91"/>
      <c r="CD100" s="91"/>
      <c r="CE100" s="91"/>
      <c r="CF100" s="91"/>
      <c r="CG100" s="41"/>
      <c r="CH100" s="41"/>
      <c r="CI100" s="41"/>
      <c r="CJ100" s="41"/>
      <c r="CK100" s="4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6"/>
      <c r="DB100" s="96"/>
      <c r="DC100" s="96"/>
      <c r="DD100" s="96"/>
      <c r="DE100" s="96"/>
      <c r="DF100" s="96"/>
      <c r="DG100" s="91"/>
      <c r="DH100" s="91"/>
      <c r="DI100" s="91"/>
      <c r="DJ100" s="91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1"/>
      <c r="DV100" s="91"/>
      <c r="DW100" s="91"/>
      <c r="DX100" s="91"/>
      <c r="DY100" s="91"/>
      <c r="DZ100" s="91"/>
      <c r="EA100" s="91"/>
      <c r="EB100" s="91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104"/>
      <c r="EZ100" s="104"/>
      <c r="FA100" s="104"/>
      <c r="FB100" s="104"/>
      <c r="FC100" s="104"/>
      <c r="FD100" s="104"/>
      <c r="FE100" s="104"/>
      <c r="FF100" s="105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</row>
    <row r="101" spans="1:208" ht="14.2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4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41"/>
      <c r="BE101" s="91"/>
      <c r="BF101" s="91"/>
      <c r="BG101" s="91"/>
      <c r="BH101" s="91"/>
      <c r="BI101" s="41"/>
      <c r="BJ101" s="91"/>
      <c r="BK101" s="91"/>
      <c r="BL101" s="91"/>
      <c r="BM101" s="91"/>
      <c r="BN101" s="91"/>
      <c r="BO101" s="91"/>
      <c r="BP101" s="91"/>
      <c r="BQ101" s="91"/>
      <c r="BR101" s="41"/>
      <c r="BS101" s="41"/>
      <c r="BT101" s="41"/>
      <c r="BU101" s="41"/>
      <c r="BV101" s="41"/>
      <c r="BW101" s="41"/>
      <c r="BX101" s="91"/>
      <c r="BY101" s="91"/>
      <c r="BZ101" s="91"/>
      <c r="CA101" s="91"/>
      <c r="CB101" s="41"/>
      <c r="CC101" s="91"/>
      <c r="CD101" s="91"/>
      <c r="CE101" s="91"/>
      <c r="CF101" s="91"/>
      <c r="CG101" s="41"/>
      <c r="CH101" s="41"/>
      <c r="CI101" s="41"/>
      <c r="CJ101" s="41"/>
      <c r="CK101" s="4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6"/>
      <c r="DB101" s="96"/>
      <c r="DC101" s="96"/>
      <c r="DD101" s="96"/>
      <c r="DE101" s="96"/>
      <c r="DF101" s="96"/>
      <c r="DG101" s="91"/>
      <c r="DH101" s="91"/>
      <c r="DI101" s="91"/>
      <c r="DJ101" s="91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1"/>
      <c r="DV101" s="91"/>
      <c r="DW101" s="91"/>
      <c r="DX101" s="91"/>
      <c r="DY101" s="91"/>
      <c r="DZ101" s="91"/>
      <c r="EA101" s="91"/>
      <c r="EB101" s="91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104"/>
      <c r="EZ101" s="104"/>
      <c r="FA101" s="104"/>
      <c r="FB101" s="104"/>
      <c r="FC101" s="104"/>
      <c r="FD101" s="104"/>
      <c r="FE101" s="104"/>
      <c r="FF101" s="105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</row>
    <row r="102" spans="1:208" ht="14.2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4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41"/>
      <c r="BE102" s="91"/>
      <c r="BF102" s="91"/>
      <c r="BG102" s="91"/>
      <c r="BH102" s="91"/>
      <c r="BI102" s="41"/>
      <c r="BJ102" s="91"/>
      <c r="BK102" s="91"/>
      <c r="BL102" s="91"/>
      <c r="BM102" s="91"/>
      <c r="BN102" s="91"/>
      <c r="BO102" s="91"/>
      <c r="BP102" s="91"/>
      <c r="BQ102" s="91"/>
      <c r="BR102" s="41"/>
      <c r="BS102" s="41"/>
      <c r="BT102" s="41"/>
      <c r="BU102" s="41"/>
      <c r="BV102" s="41"/>
      <c r="BW102" s="41"/>
      <c r="BX102" s="91"/>
      <c r="BY102" s="91"/>
      <c r="BZ102" s="91"/>
      <c r="CA102" s="91"/>
      <c r="CB102" s="41"/>
      <c r="CC102" s="91"/>
      <c r="CD102" s="91"/>
      <c r="CE102" s="91"/>
      <c r="CF102" s="91"/>
      <c r="CG102" s="41"/>
      <c r="CH102" s="41"/>
      <c r="CI102" s="41"/>
      <c r="CJ102" s="41"/>
      <c r="CK102" s="4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6"/>
      <c r="DB102" s="96"/>
      <c r="DC102" s="96"/>
      <c r="DD102" s="96"/>
      <c r="DE102" s="96"/>
      <c r="DF102" s="96"/>
      <c r="DG102" s="91"/>
      <c r="DH102" s="91"/>
      <c r="DI102" s="91"/>
      <c r="DJ102" s="91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1"/>
      <c r="DV102" s="91"/>
      <c r="DW102" s="91"/>
      <c r="DX102" s="91"/>
      <c r="DY102" s="91"/>
      <c r="DZ102" s="91"/>
      <c r="EA102" s="91"/>
      <c r="EB102" s="91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104"/>
      <c r="EZ102" s="104"/>
      <c r="FA102" s="104"/>
      <c r="FB102" s="104"/>
      <c r="FC102" s="104"/>
      <c r="FD102" s="104"/>
      <c r="FE102" s="104"/>
      <c r="FF102" s="105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</row>
    <row r="103" spans="1:208" ht="14.2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4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41"/>
      <c r="BE103" s="91"/>
      <c r="BF103" s="91"/>
      <c r="BG103" s="91"/>
      <c r="BH103" s="91"/>
      <c r="BI103" s="41"/>
      <c r="BJ103" s="91"/>
      <c r="BK103" s="91"/>
      <c r="BL103" s="91"/>
      <c r="BM103" s="91"/>
      <c r="BN103" s="91"/>
      <c r="BO103" s="91"/>
      <c r="BP103" s="91"/>
      <c r="BQ103" s="91"/>
      <c r="BR103" s="41"/>
      <c r="BS103" s="41"/>
      <c r="BT103" s="41"/>
      <c r="BU103" s="41"/>
      <c r="BV103" s="41"/>
      <c r="BW103" s="41"/>
      <c r="BX103" s="91"/>
      <c r="BY103" s="91"/>
      <c r="BZ103" s="91"/>
      <c r="CA103" s="91"/>
      <c r="CB103" s="41"/>
      <c r="CC103" s="91"/>
      <c r="CD103" s="91"/>
      <c r="CE103" s="91"/>
      <c r="CF103" s="91"/>
      <c r="CG103" s="41"/>
      <c r="CH103" s="41"/>
      <c r="CI103" s="41"/>
      <c r="CJ103" s="41"/>
      <c r="CK103" s="4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6"/>
      <c r="DB103" s="96"/>
      <c r="DC103" s="96"/>
      <c r="DD103" s="96"/>
      <c r="DE103" s="96"/>
      <c r="DF103" s="96"/>
      <c r="DG103" s="91"/>
      <c r="DH103" s="91"/>
      <c r="DI103" s="91"/>
      <c r="DJ103" s="91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1"/>
      <c r="DV103" s="91"/>
      <c r="DW103" s="91"/>
      <c r="DX103" s="91"/>
      <c r="DY103" s="91"/>
      <c r="DZ103" s="91"/>
      <c r="EA103" s="91"/>
      <c r="EB103" s="91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104"/>
      <c r="EZ103" s="104"/>
      <c r="FA103" s="104"/>
      <c r="FB103" s="104"/>
      <c r="FC103" s="104"/>
      <c r="FD103" s="104"/>
      <c r="FE103" s="104"/>
      <c r="FF103" s="105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</row>
    <row r="104" spans="1:208" ht="14.2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4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41"/>
      <c r="BE104" s="91"/>
      <c r="BF104" s="91"/>
      <c r="BG104" s="91"/>
      <c r="BH104" s="91"/>
      <c r="BI104" s="41"/>
      <c r="BJ104" s="91"/>
      <c r="BK104" s="91"/>
      <c r="BL104" s="91"/>
      <c r="BM104" s="91"/>
      <c r="BN104" s="91"/>
      <c r="BO104" s="91"/>
      <c r="BP104" s="91"/>
      <c r="BQ104" s="91"/>
      <c r="BR104" s="41"/>
      <c r="BS104" s="41"/>
      <c r="BT104" s="41"/>
      <c r="BU104" s="41"/>
      <c r="BV104" s="41"/>
      <c r="BW104" s="41"/>
      <c r="BX104" s="91"/>
      <c r="BY104" s="91"/>
      <c r="BZ104" s="91"/>
      <c r="CA104" s="91"/>
      <c r="CB104" s="41"/>
      <c r="CC104" s="91"/>
      <c r="CD104" s="91"/>
      <c r="CE104" s="91"/>
      <c r="CF104" s="91"/>
      <c r="CG104" s="41"/>
      <c r="CH104" s="41"/>
      <c r="CI104" s="41"/>
      <c r="CJ104" s="41"/>
      <c r="CK104" s="4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6"/>
      <c r="DB104" s="96"/>
      <c r="DC104" s="96"/>
      <c r="DD104" s="96"/>
      <c r="DE104" s="96"/>
      <c r="DF104" s="96"/>
      <c r="DG104" s="91"/>
      <c r="DH104" s="91"/>
      <c r="DI104" s="91"/>
      <c r="DJ104" s="91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1"/>
      <c r="DV104" s="91"/>
      <c r="DW104" s="91"/>
      <c r="DX104" s="91"/>
      <c r="DY104" s="91"/>
      <c r="DZ104" s="91"/>
      <c r="EA104" s="91"/>
      <c r="EB104" s="91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104"/>
      <c r="EZ104" s="104"/>
      <c r="FA104" s="104"/>
      <c r="FB104" s="104"/>
      <c r="FC104" s="104"/>
      <c r="FD104" s="104"/>
      <c r="FE104" s="104"/>
      <c r="FF104" s="105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</row>
    <row r="105" spans="1:208" ht="14.2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4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41"/>
      <c r="BE105" s="91"/>
      <c r="BF105" s="91"/>
      <c r="BG105" s="91"/>
      <c r="BH105" s="91"/>
      <c r="BI105" s="41"/>
      <c r="BJ105" s="91"/>
      <c r="BK105" s="91"/>
      <c r="BL105" s="91"/>
      <c r="BM105" s="91"/>
      <c r="BN105" s="91"/>
      <c r="BO105" s="91"/>
      <c r="BP105" s="91"/>
      <c r="BQ105" s="91"/>
      <c r="BR105" s="41"/>
      <c r="BS105" s="41"/>
      <c r="BT105" s="41"/>
      <c r="BU105" s="41"/>
      <c r="BV105" s="41"/>
      <c r="BW105" s="41"/>
      <c r="BX105" s="91"/>
      <c r="BY105" s="91"/>
      <c r="BZ105" s="91"/>
      <c r="CA105" s="91"/>
      <c r="CB105" s="41"/>
      <c r="CC105" s="91"/>
      <c r="CD105" s="91"/>
      <c r="CE105" s="91"/>
      <c r="CF105" s="91"/>
      <c r="CG105" s="41"/>
      <c r="CH105" s="41"/>
      <c r="CI105" s="41"/>
      <c r="CJ105" s="41"/>
      <c r="CK105" s="4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6"/>
      <c r="DB105" s="96"/>
      <c r="DC105" s="96"/>
      <c r="DD105" s="96"/>
      <c r="DE105" s="96"/>
      <c r="DF105" s="96"/>
      <c r="DG105" s="91"/>
      <c r="DH105" s="91"/>
      <c r="DI105" s="91"/>
      <c r="DJ105" s="91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1"/>
      <c r="DV105" s="91"/>
      <c r="DW105" s="91"/>
      <c r="DX105" s="91"/>
      <c r="DY105" s="91"/>
      <c r="DZ105" s="91"/>
      <c r="EA105" s="91"/>
      <c r="EB105" s="91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104"/>
      <c r="EZ105" s="104"/>
      <c r="FA105" s="104"/>
      <c r="FB105" s="104"/>
      <c r="FC105" s="104"/>
      <c r="FD105" s="104"/>
      <c r="FE105" s="104"/>
      <c r="FF105" s="105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</row>
    <row r="106" spans="1:208" ht="14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4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41"/>
      <c r="BE106" s="91"/>
      <c r="BF106" s="91"/>
      <c r="BG106" s="91"/>
      <c r="BH106" s="91"/>
      <c r="BI106" s="41"/>
      <c r="BJ106" s="91"/>
      <c r="BK106" s="91"/>
      <c r="BL106" s="91"/>
      <c r="BM106" s="91"/>
      <c r="BN106" s="91"/>
      <c r="BO106" s="91"/>
      <c r="BP106" s="91"/>
      <c r="BQ106" s="91"/>
      <c r="BR106" s="41"/>
      <c r="BS106" s="41"/>
      <c r="BT106" s="41"/>
      <c r="BU106" s="41"/>
      <c r="BV106" s="41"/>
      <c r="BW106" s="41"/>
      <c r="BX106" s="91"/>
      <c r="BY106" s="91"/>
      <c r="BZ106" s="91"/>
      <c r="CA106" s="91"/>
      <c r="CB106" s="41"/>
      <c r="CC106" s="91"/>
      <c r="CD106" s="91"/>
      <c r="CE106" s="91"/>
      <c r="CF106" s="91"/>
      <c r="CG106" s="41"/>
      <c r="CH106" s="41"/>
      <c r="CI106" s="41"/>
      <c r="CJ106" s="41"/>
      <c r="CK106" s="4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6"/>
      <c r="DB106" s="96"/>
      <c r="DC106" s="96"/>
      <c r="DD106" s="96"/>
      <c r="DE106" s="96"/>
      <c r="DF106" s="96"/>
      <c r="DG106" s="91"/>
      <c r="DH106" s="91"/>
      <c r="DI106" s="91"/>
      <c r="DJ106" s="91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1"/>
      <c r="DV106" s="91"/>
      <c r="DW106" s="91"/>
      <c r="DX106" s="91"/>
      <c r="DY106" s="91"/>
      <c r="DZ106" s="91"/>
      <c r="EA106" s="91"/>
      <c r="EB106" s="91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104"/>
      <c r="EZ106" s="104"/>
      <c r="FA106" s="104"/>
      <c r="FB106" s="104"/>
      <c r="FC106" s="104"/>
      <c r="FD106" s="104"/>
      <c r="FE106" s="104"/>
      <c r="FF106" s="105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</row>
    <row r="107" spans="1:208" ht="14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4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41"/>
      <c r="BE107" s="91"/>
      <c r="BF107" s="91"/>
      <c r="BG107" s="91"/>
      <c r="BH107" s="91"/>
      <c r="BI107" s="41"/>
      <c r="BJ107" s="91"/>
      <c r="BK107" s="91"/>
      <c r="BL107" s="91"/>
      <c r="BM107" s="91"/>
      <c r="BN107" s="91"/>
      <c r="BO107" s="91"/>
      <c r="BP107" s="91"/>
      <c r="BQ107" s="91"/>
      <c r="BR107" s="41"/>
      <c r="BS107" s="41"/>
      <c r="BT107" s="41"/>
      <c r="BU107" s="41"/>
      <c r="BV107" s="41"/>
      <c r="BW107" s="41"/>
      <c r="BX107" s="91"/>
      <c r="BY107" s="91"/>
      <c r="BZ107" s="91"/>
      <c r="CA107" s="91"/>
      <c r="CB107" s="41"/>
      <c r="CC107" s="91"/>
      <c r="CD107" s="91"/>
      <c r="CE107" s="91"/>
      <c r="CF107" s="91"/>
      <c r="CG107" s="41"/>
      <c r="CH107" s="41"/>
      <c r="CI107" s="41"/>
      <c r="CJ107" s="41"/>
      <c r="CK107" s="4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6"/>
      <c r="DB107" s="96"/>
      <c r="DC107" s="96"/>
      <c r="DD107" s="96"/>
      <c r="DE107" s="96"/>
      <c r="DF107" s="96"/>
      <c r="DG107" s="91"/>
      <c r="DH107" s="91"/>
      <c r="DI107" s="91"/>
      <c r="DJ107" s="91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1"/>
      <c r="DV107" s="91"/>
      <c r="DW107" s="91"/>
      <c r="DX107" s="91"/>
      <c r="DY107" s="91"/>
      <c r="DZ107" s="91"/>
      <c r="EA107" s="91"/>
      <c r="EB107" s="91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104"/>
      <c r="EZ107" s="104"/>
      <c r="FA107" s="104"/>
      <c r="FB107" s="104"/>
      <c r="FC107" s="104"/>
      <c r="FD107" s="104"/>
      <c r="FE107" s="104"/>
      <c r="FF107" s="105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</row>
    <row r="108" spans="1:208" ht="14.2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4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41"/>
      <c r="BE108" s="91"/>
      <c r="BF108" s="91"/>
      <c r="BG108" s="91"/>
      <c r="BH108" s="91"/>
      <c r="BI108" s="41"/>
      <c r="BJ108" s="91"/>
      <c r="BK108" s="91"/>
      <c r="BL108" s="91"/>
      <c r="BM108" s="91"/>
      <c r="BN108" s="91"/>
      <c r="BO108" s="91"/>
      <c r="BP108" s="91"/>
      <c r="BQ108" s="91"/>
      <c r="BR108" s="41"/>
      <c r="BS108" s="41"/>
      <c r="BT108" s="41"/>
      <c r="BU108" s="41"/>
      <c r="BV108" s="41"/>
      <c r="BW108" s="41"/>
      <c r="BX108" s="91"/>
      <c r="BY108" s="91"/>
      <c r="BZ108" s="91"/>
      <c r="CA108" s="91"/>
      <c r="CB108" s="41"/>
      <c r="CC108" s="91"/>
      <c r="CD108" s="91"/>
      <c r="CE108" s="91"/>
      <c r="CF108" s="91"/>
      <c r="CG108" s="41"/>
      <c r="CH108" s="41"/>
      <c r="CI108" s="41"/>
      <c r="CJ108" s="41"/>
      <c r="CK108" s="4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6"/>
      <c r="DB108" s="96"/>
      <c r="DC108" s="96"/>
      <c r="DD108" s="96"/>
      <c r="DE108" s="96"/>
      <c r="DF108" s="96"/>
      <c r="DG108" s="91"/>
      <c r="DH108" s="91"/>
      <c r="DI108" s="91"/>
      <c r="DJ108" s="91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1"/>
      <c r="DV108" s="91"/>
      <c r="DW108" s="91"/>
      <c r="DX108" s="91"/>
      <c r="DY108" s="91"/>
      <c r="DZ108" s="91"/>
      <c r="EA108" s="91"/>
      <c r="EB108" s="91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104"/>
      <c r="EZ108" s="104"/>
      <c r="FA108" s="104"/>
      <c r="FB108" s="104"/>
      <c r="FC108" s="104"/>
      <c r="FD108" s="104"/>
      <c r="FE108" s="104"/>
      <c r="FF108" s="105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</row>
    <row r="109" spans="1:208" ht="14.2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4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41"/>
      <c r="BE109" s="91"/>
      <c r="BF109" s="91"/>
      <c r="BG109" s="91"/>
      <c r="BH109" s="91"/>
      <c r="BI109" s="41"/>
      <c r="BJ109" s="91"/>
      <c r="BK109" s="91"/>
      <c r="BL109" s="91"/>
      <c r="BM109" s="91"/>
      <c r="BN109" s="91"/>
      <c r="BO109" s="91"/>
      <c r="BP109" s="91"/>
      <c r="BQ109" s="91"/>
      <c r="BR109" s="41"/>
      <c r="BS109" s="41"/>
      <c r="BT109" s="41"/>
      <c r="BU109" s="41"/>
      <c r="BV109" s="41"/>
      <c r="BW109" s="41"/>
      <c r="BX109" s="91"/>
      <c r="BY109" s="91"/>
      <c r="BZ109" s="91"/>
      <c r="CA109" s="91"/>
      <c r="CB109" s="41"/>
      <c r="CC109" s="91"/>
      <c r="CD109" s="91"/>
      <c r="CE109" s="91"/>
      <c r="CF109" s="91"/>
      <c r="CG109" s="41"/>
      <c r="CH109" s="41"/>
      <c r="CI109" s="41"/>
      <c r="CJ109" s="41"/>
      <c r="CK109" s="4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6"/>
      <c r="DB109" s="96"/>
      <c r="DC109" s="96"/>
      <c r="DD109" s="96"/>
      <c r="DE109" s="96"/>
      <c r="DF109" s="96"/>
      <c r="DG109" s="91"/>
      <c r="DH109" s="91"/>
      <c r="DI109" s="91"/>
      <c r="DJ109" s="91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1"/>
      <c r="DV109" s="91"/>
      <c r="DW109" s="91"/>
      <c r="DX109" s="91"/>
      <c r="DY109" s="91"/>
      <c r="DZ109" s="91"/>
      <c r="EA109" s="91"/>
      <c r="EB109" s="91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104"/>
      <c r="EZ109" s="104"/>
      <c r="FA109" s="104"/>
      <c r="FB109" s="104"/>
      <c r="FC109" s="104"/>
      <c r="FD109" s="104"/>
      <c r="FE109" s="104"/>
      <c r="FF109" s="105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</row>
    <row r="110" spans="1:208" ht="14.2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4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41"/>
      <c r="BE110" s="91"/>
      <c r="BF110" s="91"/>
      <c r="BG110" s="91"/>
      <c r="BH110" s="91"/>
      <c r="BI110" s="41"/>
      <c r="BJ110" s="91"/>
      <c r="BK110" s="91"/>
      <c r="BL110" s="91"/>
      <c r="BM110" s="91"/>
      <c r="BN110" s="91"/>
      <c r="BO110" s="91"/>
      <c r="BP110" s="91"/>
      <c r="BQ110" s="91"/>
      <c r="BR110" s="41"/>
      <c r="BS110" s="41"/>
      <c r="BT110" s="41"/>
      <c r="BU110" s="41"/>
      <c r="BV110" s="41"/>
      <c r="BW110" s="41"/>
      <c r="BX110" s="91"/>
      <c r="BY110" s="91"/>
      <c r="BZ110" s="91"/>
      <c r="CA110" s="91"/>
      <c r="CB110" s="41"/>
      <c r="CC110" s="91"/>
      <c r="CD110" s="91"/>
      <c r="CE110" s="91"/>
      <c r="CF110" s="91"/>
      <c r="CG110" s="41"/>
      <c r="CH110" s="41"/>
      <c r="CI110" s="41"/>
      <c r="CJ110" s="41"/>
      <c r="CK110" s="4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6"/>
      <c r="DB110" s="96"/>
      <c r="DC110" s="96"/>
      <c r="DD110" s="96"/>
      <c r="DE110" s="96"/>
      <c r="DF110" s="96"/>
      <c r="DG110" s="91"/>
      <c r="DH110" s="91"/>
      <c r="DI110" s="91"/>
      <c r="DJ110" s="91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1"/>
      <c r="DV110" s="91"/>
      <c r="DW110" s="91"/>
      <c r="DX110" s="91"/>
      <c r="DY110" s="91"/>
      <c r="DZ110" s="91"/>
      <c r="EA110" s="91"/>
      <c r="EB110" s="91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104"/>
      <c r="EZ110" s="104"/>
      <c r="FA110" s="104"/>
      <c r="FB110" s="104"/>
      <c r="FC110" s="104"/>
      <c r="FD110" s="104"/>
      <c r="FE110" s="104"/>
      <c r="FF110" s="105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</row>
    <row r="111" spans="1:208" ht="14.2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4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41"/>
      <c r="BE111" s="91"/>
      <c r="BF111" s="91"/>
      <c r="BG111" s="91"/>
      <c r="BH111" s="91"/>
      <c r="BI111" s="41"/>
      <c r="BJ111" s="91"/>
      <c r="BK111" s="91"/>
      <c r="BL111" s="91"/>
      <c r="BM111" s="91"/>
      <c r="BN111" s="91"/>
      <c r="BO111" s="91"/>
      <c r="BP111" s="91"/>
      <c r="BQ111" s="91"/>
      <c r="BR111" s="41"/>
      <c r="BS111" s="41"/>
      <c r="BT111" s="41"/>
      <c r="BU111" s="41"/>
      <c r="BV111" s="41"/>
      <c r="BW111" s="41"/>
      <c r="BX111" s="91"/>
      <c r="BY111" s="91"/>
      <c r="BZ111" s="91"/>
      <c r="CA111" s="91"/>
      <c r="CB111" s="41"/>
      <c r="CC111" s="91"/>
      <c r="CD111" s="91"/>
      <c r="CE111" s="91"/>
      <c r="CF111" s="91"/>
      <c r="CG111" s="41"/>
      <c r="CH111" s="41"/>
      <c r="CI111" s="41"/>
      <c r="CJ111" s="41"/>
      <c r="CK111" s="4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6"/>
      <c r="DB111" s="96"/>
      <c r="DC111" s="96"/>
      <c r="DD111" s="96"/>
      <c r="DE111" s="96"/>
      <c r="DF111" s="96"/>
      <c r="DG111" s="91"/>
      <c r="DH111" s="91"/>
      <c r="DI111" s="91"/>
      <c r="DJ111" s="91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1"/>
      <c r="DV111" s="91"/>
      <c r="DW111" s="91"/>
      <c r="DX111" s="91"/>
      <c r="DY111" s="91"/>
      <c r="DZ111" s="91"/>
      <c r="EA111" s="91"/>
      <c r="EB111" s="91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104"/>
      <c r="EZ111" s="104"/>
      <c r="FA111" s="104"/>
      <c r="FB111" s="104"/>
      <c r="FC111" s="104"/>
      <c r="FD111" s="104"/>
      <c r="FE111" s="104"/>
      <c r="FF111" s="105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</row>
    <row r="112" spans="1:208" ht="14.2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4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41"/>
      <c r="BE112" s="91"/>
      <c r="BF112" s="91"/>
      <c r="BG112" s="91"/>
      <c r="BH112" s="91"/>
      <c r="BI112" s="41"/>
      <c r="BJ112" s="91"/>
      <c r="BK112" s="91"/>
      <c r="BL112" s="91"/>
      <c r="BM112" s="91"/>
      <c r="BN112" s="91"/>
      <c r="BO112" s="91"/>
      <c r="BP112" s="91"/>
      <c r="BQ112" s="91"/>
      <c r="BR112" s="41"/>
      <c r="BS112" s="41"/>
      <c r="BT112" s="41"/>
      <c r="BU112" s="41"/>
      <c r="BV112" s="41"/>
      <c r="BW112" s="41"/>
      <c r="BX112" s="91"/>
      <c r="BY112" s="91"/>
      <c r="BZ112" s="91"/>
      <c r="CA112" s="91"/>
      <c r="CB112" s="41"/>
      <c r="CC112" s="91"/>
      <c r="CD112" s="91"/>
      <c r="CE112" s="91"/>
      <c r="CF112" s="91"/>
      <c r="CG112" s="41"/>
      <c r="CH112" s="41"/>
      <c r="CI112" s="41"/>
      <c r="CJ112" s="41"/>
      <c r="CK112" s="4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6"/>
      <c r="DB112" s="96"/>
      <c r="DC112" s="96"/>
      <c r="DD112" s="96"/>
      <c r="DE112" s="96"/>
      <c r="DF112" s="96"/>
      <c r="DG112" s="91"/>
      <c r="DH112" s="91"/>
      <c r="DI112" s="91"/>
      <c r="DJ112" s="91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1"/>
      <c r="DV112" s="91"/>
      <c r="DW112" s="91"/>
      <c r="DX112" s="91"/>
      <c r="DY112" s="91"/>
      <c r="DZ112" s="91"/>
      <c r="EA112" s="91"/>
      <c r="EB112" s="91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104"/>
      <c r="EZ112" s="104"/>
      <c r="FA112" s="104"/>
      <c r="FB112" s="104"/>
      <c r="FC112" s="104"/>
      <c r="FD112" s="104"/>
      <c r="FE112" s="104"/>
      <c r="FF112" s="105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</row>
    <row r="113" spans="1:208" ht="14.2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4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41"/>
      <c r="BE113" s="91"/>
      <c r="BF113" s="91"/>
      <c r="BG113" s="91"/>
      <c r="BH113" s="91"/>
      <c r="BI113" s="41"/>
      <c r="BJ113" s="91"/>
      <c r="BK113" s="91"/>
      <c r="BL113" s="91"/>
      <c r="BM113" s="91"/>
      <c r="BN113" s="91"/>
      <c r="BO113" s="91"/>
      <c r="BP113" s="91"/>
      <c r="BQ113" s="91"/>
      <c r="BR113" s="41"/>
      <c r="BS113" s="41"/>
      <c r="BT113" s="41"/>
      <c r="BU113" s="41"/>
      <c r="BV113" s="41"/>
      <c r="BW113" s="41"/>
      <c r="BX113" s="91"/>
      <c r="BY113" s="91"/>
      <c r="BZ113" s="91"/>
      <c r="CA113" s="91"/>
      <c r="CB113" s="41"/>
      <c r="CC113" s="91"/>
      <c r="CD113" s="91"/>
      <c r="CE113" s="91"/>
      <c r="CF113" s="91"/>
      <c r="CG113" s="41"/>
      <c r="CH113" s="41"/>
      <c r="CI113" s="41"/>
      <c r="CJ113" s="41"/>
      <c r="CK113" s="4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6"/>
      <c r="DB113" s="96"/>
      <c r="DC113" s="96"/>
      <c r="DD113" s="96"/>
      <c r="DE113" s="96"/>
      <c r="DF113" s="96"/>
      <c r="DG113" s="91"/>
      <c r="DH113" s="91"/>
      <c r="DI113" s="91"/>
      <c r="DJ113" s="91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1"/>
      <c r="DV113" s="91"/>
      <c r="DW113" s="91"/>
      <c r="DX113" s="91"/>
      <c r="DY113" s="91"/>
      <c r="DZ113" s="91"/>
      <c r="EA113" s="91"/>
      <c r="EB113" s="91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104"/>
      <c r="EZ113" s="104"/>
      <c r="FA113" s="104"/>
      <c r="FB113" s="104"/>
      <c r="FC113" s="104"/>
      <c r="FD113" s="104"/>
      <c r="FE113" s="104"/>
      <c r="FF113" s="105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</row>
    <row r="114" spans="1:208" ht="14.2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4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41"/>
      <c r="BE114" s="91"/>
      <c r="BF114" s="91"/>
      <c r="BG114" s="91"/>
      <c r="BH114" s="91"/>
      <c r="BI114" s="41"/>
      <c r="BJ114" s="91"/>
      <c r="BK114" s="91"/>
      <c r="BL114" s="91"/>
      <c r="BM114" s="91"/>
      <c r="BN114" s="91"/>
      <c r="BO114" s="91"/>
      <c r="BP114" s="91"/>
      <c r="BQ114" s="91"/>
      <c r="BR114" s="41"/>
      <c r="BS114" s="41"/>
      <c r="BT114" s="41"/>
      <c r="BU114" s="41"/>
      <c r="BV114" s="41"/>
      <c r="BW114" s="41"/>
      <c r="BX114" s="91"/>
      <c r="BY114" s="91"/>
      <c r="BZ114" s="91"/>
      <c r="CA114" s="91"/>
      <c r="CB114" s="41"/>
      <c r="CC114" s="91"/>
      <c r="CD114" s="91"/>
      <c r="CE114" s="91"/>
      <c r="CF114" s="91"/>
      <c r="CG114" s="41"/>
      <c r="CH114" s="41"/>
      <c r="CI114" s="41"/>
      <c r="CJ114" s="41"/>
      <c r="CK114" s="4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6"/>
      <c r="DB114" s="96"/>
      <c r="DC114" s="96"/>
      <c r="DD114" s="96"/>
      <c r="DE114" s="96"/>
      <c r="DF114" s="96"/>
      <c r="DG114" s="91"/>
      <c r="DH114" s="91"/>
      <c r="DI114" s="91"/>
      <c r="DJ114" s="91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1"/>
      <c r="DV114" s="91"/>
      <c r="DW114" s="91"/>
      <c r="DX114" s="91"/>
      <c r="DY114" s="91"/>
      <c r="DZ114" s="91"/>
      <c r="EA114" s="91"/>
      <c r="EB114" s="91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104"/>
      <c r="EZ114" s="104"/>
      <c r="FA114" s="104"/>
      <c r="FB114" s="104"/>
      <c r="FC114" s="104"/>
      <c r="FD114" s="104"/>
      <c r="FE114" s="104"/>
      <c r="FF114" s="105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</row>
    <row r="115" spans="1:208" ht="14.2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4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41"/>
      <c r="BE115" s="91"/>
      <c r="BF115" s="91"/>
      <c r="BG115" s="91"/>
      <c r="BH115" s="91"/>
      <c r="BI115" s="41"/>
      <c r="BJ115" s="91"/>
      <c r="BK115" s="91"/>
      <c r="BL115" s="91"/>
      <c r="BM115" s="91"/>
      <c r="BN115" s="91"/>
      <c r="BO115" s="91"/>
      <c r="BP115" s="91"/>
      <c r="BQ115" s="91"/>
      <c r="BR115" s="41"/>
      <c r="BS115" s="41"/>
      <c r="BT115" s="41"/>
      <c r="BU115" s="41"/>
      <c r="BV115" s="41"/>
      <c r="BW115" s="41"/>
      <c r="BX115" s="91"/>
      <c r="BY115" s="91"/>
      <c r="BZ115" s="91"/>
      <c r="CA115" s="91"/>
      <c r="CB115" s="41"/>
      <c r="CC115" s="91"/>
      <c r="CD115" s="91"/>
      <c r="CE115" s="91"/>
      <c r="CF115" s="91"/>
      <c r="CG115" s="41"/>
      <c r="CH115" s="41"/>
      <c r="CI115" s="41"/>
      <c r="CJ115" s="41"/>
      <c r="CK115" s="4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6"/>
      <c r="DB115" s="96"/>
      <c r="DC115" s="96"/>
      <c r="DD115" s="96"/>
      <c r="DE115" s="96"/>
      <c r="DF115" s="96"/>
      <c r="DG115" s="91"/>
      <c r="DH115" s="91"/>
      <c r="DI115" s="91"/>
      <c r="DJ115" s="91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1"/>
      <c r="DV115" s="91"/>
      <c r="DW115" s="91"/>
      <c r="DX115" s="91"/>
      <c r="DY115" s="91"/>
      <c r="DZ115" s="91"/>
      <c r="EA115" s="91"/>
      <c r="EB115" s="91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104"/>
      <c r="EZ115" s="104"/>
      <c r="FA115" s="104"/>
      <c r="FB115" s="104"/>
      <c r="FC115" s="104"/>
      <c r="FD115" s="104"/>
      <c r="FE115" s="104"/>
      <c r="FF115" s="105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</row>
    <row r="116" spans="1:208" ht="14.2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4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41"/>
      <c r="BE116" s="91"/>
      <c r="BF116" s="91"/>
      <c r="BG116" s="91"/>
      <c r="BH116" s="91"/>
      <c r="BI116" s="41"/>
      <c r="BJ116" s="91"/>
      <c r="BK116" s="91"/>
      <c r="BL116" s="91"/>
      <c r="BM116" s="91"/>
      <c r="BN116" s="91"/>
      <c r="BO116" s="91"/>
      <c r="BP116" s="91"/>
      <c r="BQ116" s="91"/>
      <c r="BR116" s="41"/>
      <c r="BS116" s="41"/>
      <c r="BT116" s="41"/>
      <c r="BU116" s="41"/>
      <c r="BV116" s="41"/>
      <c r="BW116" s="41"/>
      <c r="BX116" s="91"/>
      <c r="BY116" s="91"/>
      <c r="BZ116" s="91"/>
      <c r="CA116" s="91"/>
      <c r="CB116" s="41"/>
      <c r="CC116" s="91"/>
      <c r="CD116" s="91"/>
      <c r="CE116" s="91"/>
      <c r="CF116" s="91"/>
      <c r="CG116" s="41"/>
      <c r="CH116" s="41"/>
      <c r="CI116" s="41"/>
      <c r="CJ116" s="41"/>
      <c r="CK116" s="4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6"/>
      <c r="DB116" s="96"/>
      <c r="DC116" s="96"/>
      <c r="DD116" s="96"/>
      <c r="DE116" s="96"/>
      <c r="DF116" s="96"/>
      <c r="DG116" s="91"/>
      <c r="DH116" s="91"/>
      <c r="DI116" s="91"/>
      <c r="DJ116" s="91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1"/>
      <c r="DV116" s="91"/>
      <c r="DW116" s="91"/>
      <c r="DX116" s="91"/>
      <c r="DY116" s="91"/>
      <c r="DZ116" s="91"/>
      <c r="EA116" s="91"/>
      <c r="EB116" s="91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104"/>
      <c r="EZ116" s="104"/>
      <c r="FA116" s="104"/>
      <c r="FB116" s="104"/>
      <c r="FC116" s="104"/>
      <c r="FD116" s="104"/>
      <c r="FE116" s="104"/>
      <c r="FF116" s="105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</row>
    <row r="117" spans="1:208" ht="14.2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4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41"/>
      <c r="BE117" s="91"/>
      <c r="BF117" s="91"/>
      <c r="BG117" s="91"/>
      <c r="BH117" s="91"/>
      <c r="BI117" s="41"/>
      <c r="BJ117" s="91"/>
      <c r="BK117" s="91"/>
      <c r="BL117" s="91"/>
      <c r="BM117" s="91"/>
      <c r="BN117" s="91"/>
      <c r="BO117" s="91"/>
      <c r="BP117" s="91"/>
      <c r="BQ117" s="91"/>
      <c r="BR117" s="41"/>
      <c r="BS117" s="41"/>
      <c r="BT117" s="41"/>
      <c r="BU117" s="41"/>
      <c r="BV117" s="41"/>
      <c r="BW117" s="41"/>
      <c r="BX117" s="91"/>
      <c r="BY117" s="91"/>
      <c r="BZ117" s="91"/>
      <c r="CA117" s="91"/>
      <c r="CB117" s="41"/>
      <c r="CC117" s="91"/>
      <c r="CD117" s="91"/>
      <c r="CE117" s="91"/>
      <c r="CF117" s="91"/>
      <c r="CG117" s="41"/>
      <c r="CH117" s="41"/>
      <c r="CI117" s="41"/>
      <c r="CJ117" s="41"/>
      <c r="CK117" s="4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6"/>
      <c r="DB117" s="96"/>
      <c r="DC117" s="96"/>
      <c r="DD117" s="96"/>
      <c r="DE117" s="96"/>
      <c r="DF117" s="96"/>
      <c r="DG117" s="91"/>
      <c r="DH117" s="91"/>
      <c r="DI117" s="91"/>
      <c r="DJ117" s="91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1"/>
      <c r="DV117" s="91"/>
      <c r="DW117" s="91"/>
      <c r="DX117" s="91"/>
      <c r="DY117" s="91"/>
      <c r="DZ117" s="91"/>
      <c r="EA117" s="91"/>
      <c r="EB117" s="91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104"/>
      <c r="EZ117" s="104"/>
      <c r="FA117" s="104"/>
      <c r="FB117" s="104"/>
      <c r="FC117" s="104"/>
      <c r="FD117" s="104"/>
      <c r="FE117" s="104"/>
      <c r="FF117" s="105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</row>
    <row r="118" spans="1:208" ht="14.2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4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41"/>
      <c r="BE118" s="91"/>
      <c r="BF118" s="91"/>
      <c r="BG118" s="91"/>
      <c r="BH118" s="91"/>
      <c r="BI118" s="41"/>
      <c r="BJ118" s="91"/>
      <c r="BK118" s="91"/>
      <c r="BL118" s="91"/>
      <c r="BM118" s="91"/>
      <c r="BN118" s="91"/>
      <c r="BO118" s="91"/>
      <c r="BP118" s="91"/>
      <c r="BQ118" s="91"/>
      <c r="BR118" s="41"/>
      <c r="BS118" s="41"/>
      <c r="BT118" s="41"/>
      <c r="BU118" s="41"/>
      <c r="BV118" s="41"/>
      <c r="BW118" s="41"/>
      <c r="BX118" s="91"/>
      <c r="BY118" s="91"/>
      <c r="BZ118" s="91"/>
      <c r="CA118" s="91"/>
      <c r="CB118" s="41"/>
      <c r="CC118" s="91"/>
      <c r="CD118" s="91"/>
      <c r="CE118" s="91"/>
      <c r="CF118" s="91"/>
      <c r="CG118" s="41"/>
      <c r="CH118" s="41"/>
      <c r="CI118" s="41"/>
      <c r="CJ118" s="41"/>
      <c r="CK118" s="4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6"/>
      <c r="DB118" s="96"/>
      <c r="DC118" s="96"/>
      <c r="DD118" s="96"/>
      <c r="DE118" s="96"/>
      <c r="DF118" s="96"/>
      <c r="DG118" s="91"/>
      <c r="DH118" s="91"/>
      <c r="DI118" s="91"/>
      <c r="DJ118" s="91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1"/>
      <c r="DV118" s="91"/>
      <c r="DW118" s="91"/>
      <c r="DX118" s="91"/>
      <c r="DY118" s="91"/>
      <c r="DZ118" s="91"/>
      <c r="EA118" s="91"/>
      <c r="EB118" s="91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104"/>
      <c r="EZ118" s="104"/>
      <c r="FA118" s="104"/>
      <c r="FB118" s="104"/>
      <c r="FC118" s="104"/>
      <c r="FD118" s="104"/>
      <c r="FE118" s="104"/>
      <c r="FF118" s="105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</row>
    <row r="119" spans="1:208" ht="14.2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4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41"/>
      <c r="BE119" s="91"/>
      <c r="BF119" s="91"/>
      <c r="BG119" s="91"/>
      <c r="BH119" s="91"/>
      <c r="BI119" s="41"/>
      <c r="BJ119" s="91"/>
      <c r="BK119" s="91"/>
      <c r="BL119" s="91"/>
      <c r="BM119" s="91"/>
      <c r="BN119" s="91"/>
      <c r="BO119" s="91"/>
      <c r="BP119" s="91"/>
      <c r="BQ119" s="91"/>
      <c r="BR119" s="41"/>
      <c r="BS119" s="41"/>
      <c r="BT119" s="41"/>
      <c r="BU119" s="41"/>
      <c r="BV119" s="41"/>
      <c r="BW119" s="41"/>
      <c r="BX119" s="91"/>
      <c r="BY119" s="91"/>
      <c r="BZ119" s="91"/>
      <c r="CA119" s="91"/>
      <c r="CB119" s="41"/>
      <c r="CC119" s="91"/>
      <c r="CD119" s="91"/>
      <c r="CE119" s="91"/>
      <c r="CF119" s="91"/>
      <c r="CG119" s="41"/>
      <c r="CH119" s="41"/>
      <c r="CI119" s="41"/>
      <c r="CJ119" s="41"/>
      <c r="CK119" s="4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6"/>
      <c r="DB119" s="96"/>
      <c r="DC119" s="96"/>
      <c r="DD119" s="96"/>
      <c r="DE119" s="96"/>
      <c r="DF119" s="96"/>
      <c r="DG119" s="91"/>
      <c r="DH119" s="91"/>
      <c r="DI119" s="91"/>
      <c r="DJ119" s="91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1"/>
      <c r="DV119" s="91"/>
      <c r="DW119" s="91"/>
      <c r="DX119" s="91"/>
      <c r="DY119" s="91"/>
      <c r="DZ119" s="91"/>
      <c r="EA119" s="91"/>
      <c r="EB119" s="91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104"/>
      <c r="EZ119" s="104"/>
      <c r="FA119" s="104"/>
      <c r="FB119" s="104"/>
      <c r="FC119" s="104"/>
      <c r="FD119" s="104"/>
      <c r="FE119" s="104"/>
      <c r="FF119" s="105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</row>
    <row r="120" spans="1:208" ht="14.2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4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41"/>
      <c r="BE120" s="91"/>
      <c r="BF120" s="91"/>
      <c r="BG120" s="91"/>
      <c r="BH120" s="91"/>
      <c r="BI120" s="41"/>
      <c r="BJ120" s="91"/>
      <c r="BK120" s="91"/>
      <c r="BL120" s="91"/>
      <c r="BM120" s="91"/>
      <c r="BN120" s="91"/>
      <c r="BO120" s="91"/>
      <c r="BP120" s="91"/>
      <c r="BQ120" s="91"/>
      <c r="BR120" s="41"/>
      <c r="BS120" s="41"/>
      <c r="BT120" s="41"/>
      <c r="BU120" s="41"/>
      <c r="BV120" s="41"/>
      <c r="BW120" s="41"/>
      <c r="BX120" s="91"/>
      <c r="BY120" s="91"/>
      <c r="BZ120" s="91"/>
      <c r="CA120" s="91"/>
      <c r="CB120" s="41"/>
      <c r="CC120" s="91"/>
      <c r="CD120" s="91"/>
      <c r="CE120" s="91"/>
      <c r="CF120" s="91"/>
      <c r="CG120" s="41"/>
      <c r="CH120" s="41"/>
      <c r="CI120" s="41"/>
      <c r="CJ120" s="41"/>
      <c r="CK120" s="4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6"/>
      <c r="DB120" s="96"/>
      <c r="DC120" s="96"/>
      <c r="DD120" s="96"/>
      <c r="DE120" s="96"/>
      <c r="DF120" s="96"/>
      <c r="DG120" s="91"/>
      <c r="DH120" s="91"/>
      <c r="DI120" s="91"/>
      <c r="DJ120" s="91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1"/>
      <c r="DV120" s="91"/>
      <c r="DW120" s="91"/>
      <c r="DX120" s="91"/>
      <c r="DY120" s="91"/>
      <c r="DZ120" s="91"/>
      <c r="EA120" s="91"/>
      <c r="EB120" s="91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104"/>
      <c r="EZ120" s="104"/>
      <c r="FA120" s="104"/>
      <c r="FB120" s="104"/>
      <c r="FC120" s="104"/>
      <c r="FD120" s="104"/>
      <c r="FE120" s="104"/>
      <c r="FF120" s="105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</row>
    <row r="121" spans="1:208" ht="14.2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4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41"/>
      <c r="BE121" s="91"/>
      <c r="BF121" s="91"/>
      <c r="BG121" s="91"/>
      <c r="BH121" s="91"/>
      <c r="BI121" s="41"/>
      <c r="BJ121" s="91"/>
      <c r="BK121" s="91"/>
      <c r="BL121" s="91"/>
      <c r="BM121" s="91"/>
      <c r="BN121" s="91"/>
      <c r="BO121" s="91"/>
      <c r="BP121" s="91"/>
      <c r="BQ121" s="91"/>
      <c r="BR121" s="41"/>
      <c r="BS121" s="41"/>
      <c r="BT121" s="41"/>
      <c r="BU121" s="41"/>
      <c r="BV121" s="41"/>
      <c r="BW121" s="41"/>
      <c r="BX121" s="91"/>
      <c r="BY121" s="91"/>
      <c r="BZ121" s="91"/>
      <c r="CA121" s="91"/>
      <c r="CB121" s="41"/>
      <c r="CC121" s="91"/>
      <c r="CD121" s="91"/>
      <c r="CE121" s="91"/>
      <c r="CF121" s="91"/>
      <c r="CG121" s="41"/>
      <c r="CH121" s="41"/>
      <c r="CI121" s="41"/>
      <c r="CJ121" s="41"/>
      <c r="CK121" s="4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6"/>
      <c r="DB121" s="96"/>
      <c r="DC121" s="96"/>
      <c r="DD121" s="96"/>
      <c r="DE121" s="96"/>
      <c r="DF121" s="96"/>
      <c r="DG121" s="91"/>
      <c r="DH121" s="91"/>
      <c r="DI121" s="91"/>
      <c r="DJ121" s="91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1"/>
      <c r="DV121" s="91"/>
      <c r="DW121" s="91"/>
      <c r="DX121" s="91"/>
      <c r="DY121" s="91"/>
      <c r="DZ121" s="91"/>
      <c r="EA121" s="91"/>
      <c r="EB121" s="91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104"/>
      <c r="EZ121" s="104"/>
      <c r="FA121" s="104"/>
      <c r="FB121" s="104"/>
      <c r="FC121" s="104"/>
      <c r="FD121" s="104"/>
      <c r="FE121" s="104"/>
      <c r="FF121" s="105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</row>
    <row r="122" spans="1:208" ht="14.2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4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41"/>
      <c r="BE122" s="91"/>
      <c r="BF122" s="91"/>
      <c r="BG122" s="91"/>
      <c r="BH122" s="91"/>
      <c r="BI122" s="41"/>
      <c r="BJ122" s="91"/>
      <c r="BK122" s="91"/>
      <c r="BL122" s="91"/>
      <c r="BM122" s="91"/>
      <c r="BN122" s="91"/>
      <c r="BO122" s="91"/>
      <c r="BP122" s="91"/>
      <c r="BQ122" s="91"/>
      <c r="BR122" s="41"/>
      <c r="BS122" s="41"/>
      <c r="BT122" s="41"/>
      <c r="BU122" s="41"/>
      <c r="BV122" s="41"/>
      <c r="BW122" s="41"/>
      <c r="BX122" s="91"/>
      <c r="BY122" s="91"/>
      <c r="BZ122" s="91"/>
      <c r="CA122" s="91"/>
      <c r="CB122" s="41"/>
      <c r="CC122" s="91"/>
      <c r="CD122" s="91"/>
      <c r="CE122" s="91"/>
      <c r="CF122" s="91"/>
      <c r="CG122" s="41"/>
      <c r="CH122" s="41"/>
      <c r="CI122" s="41"/>
      <c r="CJ122" s="41"/>
      <c r="CK122" s="4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6"/>
      <c r="DB122" s="96"/>
      <c r="DC122" s="96"/>
      <c r="DD122" s="96"/>
      <c r="DE122" s="96"/>
      <c r="DF122" s="96"/>
      <c r="DG122" s="91"/>
      <c r="DH122" s="91"/>
      <c r="DI122" s="91"/>
      <c r="DJ122" s="91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1"/>
      <c r="DV122" s="91"/>
      <c r="DW122" s="91"/>
      <c r="DX122" s="91"/>
      <c r="DY122" s="91"/>
      <c r="DZ122" s="91"/>
      <c r="EA122" s="91"/>
      <c r="EB122" s="91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104"/>
      <c r="EZ122" s="104"/>
      <c r="FA122" s="104"/>
      <c r="FB122" s="104"/>
      <c r="FC122" s="104"/>
      <c r="FD122" s="104"/>
      <c r="FE122" s="104"/>
      <c r="FF122" s="105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</row>
    <row r="123" spans="1:20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4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41"/>
      <c r="BE123" s="91"/>
      <c r="BF123" s="91"/>
      <c r="BG123" s="91"/>
      <c r="BH123" s="91"/>
      <c r="BI123" s="41"/>
      <c r="BJ123" s="91"/>
      <c r="BK123" s="91"/>
      <c r="BL123" s="91"/>
      <c r="BM123" s="91"/>
      <c r="BN123" s="91"/>
      <c r="BO123" s="91"/>
      <c r="BP123" s="91"/>
      <c r="BQ123" s="91"/>
      <c r="BR123" s="41"/>
      <c r="BS123" s="41"/>
      <c r="BT123" s="41"/>
      <c r="BU123" s="41"/>
      <c r="BV123" s="41"/>
      <c r="BW123" s="41"/>
      <c r="BX123" s="91"/>
      <c r="BY123" s="91"/>
      <c r="BZ123" s="91"/>
      <c r="CA123" s="91"/>
      <c r="CB123" s="41"/>
      <c r="CC123" s="91"/>
      <c r="CD123" s="91"/>
      <c r="CE123" s="91"/>
      <c r="CF123" s="91"/>
      <c r="CG123" s="41"/>
      <c r="CH123" s="41"/>
      <c r="CI123" s="41"/>
      <c r="CJ123" s="41"/>
      <c r="CK123" s="4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6"/>
      <c r="DB123" s="96"/>
      <c r="DC123" s="96"/>
      <c r="DD123" s="96"/>
      <c r="DE123" s="96"/>
      <c r="DF123" s="96"/>
      <c r="DG123" s="91"/>
      <c r="DH123" s="91"/>
      <c r="DI123" s="91"/>
      <c r="DJ123" s="91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1"/>
      <c r="DV123" s="91"/>
      <c r="DW123" s="91"/>
      <c r="DX123" s="91"/>
      <c r="DY123" s="91"/>
      <c r="DZ123" s="91"/>
      <c r="EA123" s="91"/>
      <c r="EB123" s="91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104"/>
      <c r="EZ123" s="104"/>
      <c r="FA123" s="104"/>
      <c r="FB123" s="104"/>
      <c r="FC123" s="104"/>
      <c r="FD123" s="104"/>
      <c r="FE123" s="104"/>
      <c r="FF123" s="105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</row>
    <row r="124" spans="1:208" ht="14.2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4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41"/>
      <c r="BE124" s="91"/>
      <c r="BF124" s="91"/>
      <c r="BG124" s="91"/>
      <c r="BH124" s="91"/>
      <c r="BI124" s="41"/>
      <c r="BJ124" s="91"/>
      <c r="BK124" s="91"/>
      <c r="BL124" s="91"/>
      <c r="BM124" s="91"/>
      <c r="BN124" s="91"/>
      <c r="BO124" s="91"/>
      <c r="BP124" s="91"/>
      <c r="BQ124" s="91"/>
      <c r="BR124" s="41"/>
      <c r="BS124" s="41"/>
      <c r="BT124" s="41"/>
      <c r="BU124" s="41"/>
      <c r="BV124" s="41"/>
      <c r="BW124" s="41"/>
      <c r="BX124" s="91"/>
      <c r="BY124" s="91"/>
      <c r="BZ124" s="91"/>
      <c r="CA124" s="91"/>
      <c r="CB124" s="41"/>
      <c r="CC124" s="91"/>
      <c r="CD124" s="91"/>
      <c r="CE124" s="91"/>
      <c r="CF124" s="91"/>
      <c r="CG124" s="41"/>
      <c r="CH124" s="41"/>
      <c r="CI124" s="41"/>
      <c r="CJ124" s="41"/>
      <c r="CK124" s="4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6"/>
      <c r="DB124" s="96"/>
      <c r="DC124" s="96"/>
      <c r="DD124" s="96"/>
      <c r="DE124" s="96"/>
      <c r="DF124" s="96"/>
      <c r="DG124" s="91"/>
      <c r="DH124" s="91"/>
      <c r="DI124" s="91"/>
      <c r="DJ124" s="91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1"/>
      <c r="DV124" s="91"/>
      <c r="DW124" s="91"/>
      <c r="DX124" s="91"/>
      <c r="DY124" s="91"/>
      <c r="DZ124" s="91"/>
      <c r="EA124" s="91"/>
      <c r="EB124" s="91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104"/>
      <c r="EZ124" s="104"/>
      <c r="FA124" s="104"/>
      <c r="FB124" s="104"/>
      <c r="FC124" s="104"/>
      <c r="FD124" s="104"/>
      <c r="FE124" s="104"/>
      <c r="FF124" s="105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</row>
    <row r="125" spans="1:20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4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41"/>
      <c r="BE125" s="91"/>
      <c r="BF125" s="91"/>
      <c r="BG125" s="91"/>
      <c r="BH125" s="91"/>
      <c r="BI125" s="41"/>
      <c r="BJ125" s="91"/>
      <c r="BK125" s="91"/>
      <c r="BL125" s="91"/>
      <c r="BM125" s="91"/>
      <c r="BN125" s="91"/>
      <c r="BO125" s="91"/>
      <c r="BP125" s="91"/>
      <c r="BQ125" s="91"/>
      <c r="BR125" s="41"/>
      <c r="BS125" s="41"/>
      <c r="BT125" s="41"/>
      <c r="BU125" s="41"/>
      <c r="BV125" s="41"/>
      <c r="BW125" s="41"/>
      <c r="BX125" s="91"/>
      <c r="BY125" s="91"/>
      <c r="BZ125" s="91"/>
      <c r="CA125" s="91"/>
      <c r="CB125" s="41"/>
      <c r="CC125" s="91"/>
      <c r="CD125" s="91"/>
      <c r="CE125" s="91"/>
      <c r="CF125" s="91"/>
      <c r="CG125" s="41"/>
      <c r="CH125" s="41"/>
      <c r="CI125" s="41"/>
      <c r="CJ125" s="41"/>
      <c r="CK125" s="4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6"/>
      <c r="DB125" s="96"/>
      <c r="DC125" s="96"/>
      <c r="DD125" s="96"/>
      <c r="DE125" s="96"/>
      <c r="DF125" s="96"/>
      <c r="DG125" s="91"/>
      <c r="DH125" s="91"/>
      <c r="DI125" s="91"/>
      <c r="DJ125" s="91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1"/>
      <c r="DV125" s="91"/>
      <c r="DW125" s="91"/>
      <c r="DX125" s="91"/>
      <c r="DY125" s="91"/>
      <c r="DZ125" s="91"/>
      <c r="EA125" s="91"/>
      <c r="EB125" s="91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104"/>
      <c r="EZ125" s="104"/>
      <c r="FA125" s="104"/>
      <c r="FB125" s="104"/>
      <c r="FC125" s="104"/>
      <c r="FD125" s="104"/>
      <c r="FE125" s="104"/>
      <c r="FF125" s="105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</row>
    <row r="126" spans="1:208" ht="14.2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4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41"/>
      <c r="BE126" s="91"/>
      <c r="BF126" s="91"/>
      <c r="BG126" s="91"/>
      <c r="BH126" s="91"/>
      <c r="BI126" s="41"/>
      <c r="BJ126" s="91"/>
      <c r="BK126" s="91"/>
      <c r="BL126" s="91"/>
      <c r="BM126" s="91"/>
      <c r="BN126" s="91"/>
      <c r="BO126" s="91"/>
      <c r="BP126" s="91"/>
      <c r="BQ126" s="91"/>
      <c r="BR126" s="41"/>
      <c r="BS126" s="41"/>
      <c r="BT126" s="41"/>
      <c r="BU126" s="41"/>
      <c r="BV126" s="41"/>
      <c r="BW126" s="41"/>
      <c r="BX126" s="91"/>
      <c r="BY126" s="91"/>
      <c r="BZ126" s="91"/>
      <c r="CA126" s="91"/>
      <c r="CB126" s="41"/>
      <c r="CC126" s="91"/>
      <c r="CD126" s="91"/>
      <c r="CE126" s="91"/>
      <c r="CF126" s="91"/>
      <c r="CG126" s="41"/>
      <c r="CH126" s="41"/>
      <c r="CI126" s="41"/>
      <c r="CJ126" s="41"/>
      <c r="CK126" s="4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6"/>
      <c r="DB126" s="96"/>
      <c r="DC126" s="96"/>
      <c r="DD126" s="96"/>
      <c r="DE126" s="96"/>
      <c r="DF126" s="96"/>
      <c r="DG126" s="91"/>
      <c r="DH126" s="91"/>
      <c r="DI126" s="91"/>
      <c r="DJ126" s="91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1"/>
      <c r="DV126" s="91"/>
      <c r="DW126" s="91"/>
      <c r="DX126" s="91"/>
      <c r="DY126" s="91"/>
      <c r="DZ126" s="91"/>
      <c r="EA126" s="91"/>
      <c r="EB126" s="91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104"/>
      <c r="EZ126" s="104"/>
      <c r="FA126" s="104"/>
      <c r="FB126" s="104"/>
      <c r="FC126" s="104"/>
      <c r="FD126" s="104"/>
      <c r="FE126" s="104"/>
      <c r="FF126" s="105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</row>
    <row r="127" spans="1:208" ht="14.2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4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41"/>
      <c r="BE127" s="91"/>
      <c r="BF127" s="91"/>
      <c r="BG127" s="91"/>
      <c r="BH127" s="91"/>
      <c r="BI127" s="41"/>
      <c r="BJ127" s="91"/>
      <c r="BK127" s="91"/>
      <c r="BL127" s="91"/>
      <c r="BM127" s="91"/>
      <c r="BN127" s="91"/>
      <c r="BO127" s="91"/>
      <c r="BP127" s="91"/>
      <c r="BQ127" s="91"/>
      <c r="BR127" s="41"/>
      <c r="BS127" s="41"/>
      <c r="BT127" s="41"/>
      <c r="BU127" s="41"/>
      <c r="BV127" s="41"/>
      <c r="BW127" s="41"/>
      <c r="BX127" s="91"/>
      <c r="BY127" s="91"/>
      <c r="BZ127" s="91"/>
      <c r="CA127" s="91"/>
      <c r="CB127" s="41"/>
      <c r="CC127" s="91"/>
      <c r="CD127" s="91"/>
      <c r="CE127" s="91"/>
      <c r="CF127" s="91"/>
      <c r="CG127" s="41"/>
      <c r="CH127" s="41"/>
      <c r="CI127" s="41"/>
      <c r="CJ127" s="41"/>
      <c r="CK127" s="4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6"/>
      <c r="DB127" s="96"/>
      <c r="DC127" s="96"/>
      <c r="DD127" s="96"/>
      <c r="DE127" s="96"/>
      <c r="DF127" s="96"/>
      <c r="DG127" s="91"/>
      <c r="DH127" s="91"/>
      <c r="DI127" s="91"/>
      <c r="DJ127" s="91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1"/>
      <c r="DV127" s="91"/>
      <c r="DW127" s="91"/>
      <c r="DX127" s="91"/>
      <c r="DY127" s="91"/>
      <c r="DZ127" s="91"/>
      <c r="EA127" s="91"/>
      <c r="EB127" s="91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104"/>
      <c r="EZ127" s="104"/>
      <c r="FA127" s="104"/>
      <c r="FB127" s="104"/>
      <c r="FC127" s="104"/>
      <c r="FD127" s="104"/>
      <c r="FE127" s="104"/>
      <c r="FF127" s="105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</row>
    <row r="128" spans="1:208" ht="14.2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4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41"/>
      <c r="BE128" s="91"/>
      <c r="BF128" s="91"/>
      <c r="BG128" s="91"/>
      <c r="BH128" s="91"/>
      <c r="BI128" s="41"/>
      <c r="BJ128" s="91"/>
      <c r="BK128" s="91"/>
      <c r="BL128" s="91"/>
      <c r="BM128" s="91"/>
      <c r="BN128" s="91"/>
      <c r="BO128" s="91"/>
      <c r="BP128" s="91"/>
      <c r="BQ128" s="91"/>
      <c r="BR128" s="41"/>
      <c r="BS128" s="41"/>
      <c r="BT128" s="41"/>
      <c r="BU128" s="41"/>
      <c r="BV128" s="41"/>
      <c r="BW128" s="41"/>
      <c r="BX128" s="91"/>
      <c r="BY128" s="91"/>
      <c r="BZ128" s="91"/>
      <c r="CA128" s="91"/>
      <c r="CB128" s="41"/>
      <c r="CC128" s="91"/>
      <c r="CD128" s="91"/>
      <c r="CE128" s="91"/>
      <c r="CF128" s="91"/>
      <c r="CG128" s="41"/>
      <c r="CH128" s="41"/>
      <c r="CI128" s="41"/>
      <c r="CJ128" s="41"/>
      <c r="CK128" s="4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6"/>
      <c r="DB128" s="96"/>
      <c r="DC128" s="96"/>
      <c r="DD128" s="96"/>
      <c r="DE128" s="96"/>
      <c r="DF128" s="96"/>
      <c r="DG128" s="91"/>
      <c r="DH128" s="91"/>
      <c r="DI128" s="91"/>
      <c r="DJ128" s="91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1"/>
      <c r="DV128" s="91"/>
      <c r="DW128" s="91"/>
      <c r="DX128" s="91"/>
      <c r="DY128" s="91"/>
      <c r="DZ128" s="91"/>
      <c r="EA128" s="91"/>
      <c r="EB128" s="91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104"/>
      <c r="EZ128" s="104"/>
      <c r="FA128" s="104"/>
      <c r="FB128" s="104"/>
      <c r="FC128" s="104"/>
      <c r="FD128" s="104"/>
      <c r="FE128" s="104"/>
      <c r="FF128" s="105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</row>
    <row r="129" spans="1:208" ht="14.2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4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41"/>
      <c r="BE129" s="91"/>
      <c r="BF129" s="91"/>
      <c r="BG129" s="91"/>
      <c r="BH129" s="91"/>
      <c r="BI129" s="41"/>
      <c r="BJ129" s="91"/>
      <c r="BK129" s="91"/>
      <c r="BL129" s="91"/>
      <c r="BM129" s="91"/>
      <c r="BN129" s="91"/>
      <c r="BO129" s="91"/>
      <c r="BP129" s="91"/>
      <c r="BQ129" s="91"/>
      <c r="BR129" s="41"/>
      <c r="BS129" s="41"/>
      <c r="BT129" s="41"/>
      <c r="BU129" s="41"/>
      <c r="BV129" s="41"/>
      <c r="BW129" s="41"/>
      <c r="BX129" s="91"/>
      <c r="BY129" s="91"/>
      <c r="BZ129" s="91"/>
      <c r="CA129" s="91"/>
      <c r="CB129" s="41"/>
      <c r="CC129" s="91"/>
      <c r="CD129" s="91"/>
      <c r="CE129" s="91"/>
      <c r="CF129" s="91"/>
      <c r="CG129" s="41"/>
      <c r="CH129" s="41"/>
      <c r="CI129" s="41"/>
      <c r="CJ129" s="41"/>
      <c r="CK129" s="4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6"/>
      <c r="DB129" s="96"/>
      <c r="DC129" s="96"/>
      <c r="DD129" s="96"/>
      <c r="DE129" s="96"/>
      <c r="DF129" s="96"/>
      <c r="DG129" s="91"/>
      <c r="DH129" s="91"/>
      <c r="DI129" s="91"/>
      <c r="DJ129" s="91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1"/>
      <c r="DV129" s="91"/>
      <c r="DW129" s="91"/>
      <c r="DX129" s="91"/>
      <c r="DY129" s="91"/>
      <c r="DZ129" s="91"/>
      <c r="EA129" s="91"/>
      <c r="EB129" s="91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104"/>
      <c r="EZ129" s="104"/>
      <c r="FA129" s="104"/>
      <c r="FB129" s="104"/>
      <c r="FC129" s="104"/>
      <c r="FD129" s="104"/>
      <c r="FE129" s="104"/>
      <c r="FF129" s="105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</row>
    <row r="130" spans="1:208" ht="14.2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4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41"/>
      <c r="BE130" s="91"/>
      <c r="BF130" s="91"/>
      <c r="BG130" s="91"/>
      <c r="BH130" s="91"/>
      <c r="BI130" s="41"/>
      <c r="BJ130" s="91"/>
      <c r="BK130" s="91"/>
      <c r="BL130" s="91"/>
      <c r="BM130" s="91"/>
      <c r="BN130" s="91"/>
      <c r="BO130" s="91"/>
      <c r="BP130" s="91"/>
      <c r="BQ130" s="91"/>
      <c r="BR130" s="41"/>
      <c r="BS130" s="41"/>
      <c r="BT130" s="41"/>
      <c r="BU130" s="41"/>
      <c r="BV130" s="41"/>
      <c r="BW130" s="41"/>
      <c r="BX130" s="91"/>
      <c r="BY130" s="91"/>
      <c r="BZ130" s="91"/>
      <c r="CA130" s="91"/>
      <c r="CB130" s="41"/>
      <c r="CC130" s="91"/>
      <c r="CD130" s="91"/>
      <c r="CE130" s="91"/>
      <c r="CF130" s="91"/>
      <c r="CG130" s="41"/>
      <c r="CH130" s="41"/>
      <c r="CI130" s="41"/>
      <c r="CJ130" s="41"/>
      <c r="CK130" s="4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6"/>
      <c r="DB130" s="96"/>
      <c r="DC130" s="96"/>
      <c r="DD130" s="96"/>
      <c r="DE130" s="96"/>
      <c r="DF130" s="96"/>
      <c r="DG130" s="91"/>
      <c r="DH130" s="91"/>
      <c r="DI130" s="91"/>
      <c r="DJ130" s="91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1"/>
      <c r="DV130" s="91"/>
      <c r="DW130" s="91"/>
      <c r="DX130" s="91"/>
      <c r="DY130" s="91"/>
      <c r="DZ130" s="91"/>
      <c r="EA130" s="91"/>
      <c r="EB130" s="91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104"/>
      <c r="EZ130" s="104"/>
      <c r="FA130" s="104"/>
      <c r="FB130" s="104"/>
      <c r="FC130" s="104"/>
      <c r="FD130" s="104"/>
      <c r="FE130" s="104"/>
      <c r="FF130" s="105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</row>
    <row r="131" spans="1:208" ht="14.2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4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41"/>
      <c r="BE131" s="91"/>
      <c r="BF131" s="91"/>
      <c r="BG131" s="91"/>
      <c r="BH131" s="91"/>
      <c r="BI131" s="41"/>
      <c r="BJ131" s="91"/>
      <c r="BK131" s="91"/>
      <c r="BL131" s="91"/>
      <c r="BM131" s="91"/>
      <c r="BN131" s="91"/>
      <c r="BO131" s="91"/>
      <c r="BP131" s="91"/>
      <c r="BQ131" s="91"/>
      <c r="BR131" s="41"/>
      <c r="BS131" s="41"/>
      <c r="BT131" s="41"/>
      <c r="BU131" s="41"/>
      <c r="BV131" s="41"/>
      <c r="BW131" s="41"/>
      <c r="BX131" s="91"/>
      <c r="BY131" s="91"/>
      <c r="BZ131" s="91"/>
      <c r="CA131" s="91"/>
      <c r="CB131" s="41"/>
      <c r="CC131" s="91"/>
      <c r="CD131" s="91"/>
      <c r="CE131" s="91"/>
      <c r="CF131" s="91"/>
      <c r="CG131" s="41"/>
      <c r="CH131" s="41"/>
      <c r="CI131" s="41"/>
      <c r="CJ131" s="41"/>
      <c r="CK131" s="4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6"/>
      <c r="DB131" s="96"/>
      <c r="DC131" s="96"/>
      <c r="DD131" s="96"/>
      <c r="DE131" s="96"/>
      <c r="DF131" s="96"/>
      <c r="DG131" s="91"/>
      <c r="DH131" s="91"/>
      <c r="DI131" s="91"/>
      <c r="DJ131" s="91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1"/>
      <c r="DV131" s="91"/>
      <c r="DW131" s="91"/>
      <c r="DX131" s="91"/>
      <c r="DY131" s="91"/>
      <c r="DZ131" s="91"/>
      <c r="EA131" s="91"/>
      <c r="EB131" s="91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104"/>
      <c r="EZ131" s="104"/>
      <c r="FA131" s="104"/>
      <c r="FB131" s="104"/>
      <c r="FC131" s="104"/>
      <c r="FD131" s="104"/>
      <c r="FE131" s="104"/>
      <c r="FF131" s="105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</row>
    <row r="132" spans="1:208" ht="14.2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4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41"/>
      <c r="BE132" s="91"/>
      <c r="BF132" s="91"/>
      <c r="BG132" s="91"/>
      <c r="BH132" s="91"/>
      <c r="BI132" s="41"/>
      <c r="BJ132" s="91"/>
      <c r="BK132" s="91"/>
      <c r="BL132" s="91"/>
      <c r="BM132" s="91"/>
      <c r="BN132" s="91"/>
      <c r="BO132" s="91"/>
      <c r="BP132" s="91"/>
      <c r="BQ132" s="91"/>
      <c r="BR132" s="41"/>
      <c r="BS132" s="41"/>
      <c r="BT132" s="41"/>
      <c r="BU132" s="41"/>
      <c r="BV132" s="41"/>
      <c r="BW132" s="41"/>
      <c r="BX132" s="91"/>
      <c r="BY132" s="91"/>
      <c r="BZ132" s="91"/>
      <c r="CA132" s="91"/>
      <c r="CB132" s="41"/>
      <c r="CC132" s="91"/>
      <c r="CD132" s="91"/>
      <c r="CE132" s="91"/>
      <c r="CF132" s="91"/>
      <c r="CG132" s="41"/>
      <c r="CH132" s="41"/>
      <c r="CI132" s="41"/>
      <c r="CJ132" s="41"/>
      <c r="CK132" s="4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6"/>
      <c r="DB132" s="96"/>
      <c r="DC132" s="96"/>
      <c r="DD132" s="96"/>
      <c r="DE132" s="96"/>
      <c r="DF132" s="96"/>
      <c r="DG132" s="91"/>
      <c r="DH132" s="91"/>
      <c r="DI132" s="91"/>
      <c r="DJ132" s="91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1"/>
      <c r="DV132" s="91"/>
      <c r="DW132" s="91"/>
      <c r="DX132" s="91"/>
      <c r="DY132" s="91"/>
      <c r="DZ132" s="91"/>
      <c r="EA132" s="91"/>
      <c r="EB132" s="91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104"/>
      <c r="EZ132" s="104"/>
      <c r="FA132" s="104"/>
      <c r="FB132" s="104"/>
      <c r="FC132" s="104"/>
      <c r="FD132" s="104"/>
      <c r="FE132" s="104"/>
      <c r="FF132" s="105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</row>
    <row r="133" spans="1:208" ht="14.2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4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41"/>
      <c r="BE133" s="91"/>
      <c r="BF133" s="91"/>
      <c r="BG133" s="91"/>
      <c r="BH133" s="91"/>
      <c r="BI133" s="41"/>
      <c r="BJ133" s="91"/>
      <c r="BK133" s="91"/>
      <c r="BL133" s="91"/>
      <c r="BM133" s="91"/>
      <c r="BN133" s="91"/>
      <c r="BO133" s="91"/>
      <c r="BP133" s="91"/>
      <c r="BQ133" s="91"/>
      <c r="BR133" s="41"/>
      <c r="BS133" s="41"/>
      <c r="BT133" s="41"/>
      <c r="BU133" s="41"/>
      <c r="BV133" s="41"/>
      <c r="BW133" s="41"/>
      <c r="BX133" s="91"/>
      <c r="BY133" s="91"/>
      <c r="BZ133" s="91"/>
      <c r="CA133" s="91"/>
      <c r="CB133" s="41"/>
      <c r="CC133" s="91"/>
      <c r="CD133" s="91"/>
      <c r="CE133" s="91"/>
      <c r="CF133" s="91"/>
      <c r="CG133" s="41"/>
      <c r="CH133" s="41"/>
      <c r="CI133" s="41"/>
      <c r="CJ133" s="41"/>
      <c r="CK133" s="4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6"/>
      <c r="DB133" s="96"/>
      <c r="DC133" s="96"/>
      <c r="DD133" s="96"/>
      <c r="DE133" s="96"/>
      <c r="DF133" s="96"/>
      <c r="DG133" s="91"/>
      <c r="DH133" s="91"/>
      <c r="DI133" s="91"/>
      <c r="DJ133" s="91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1"/>
      <c r="DV133" s="91"/>
      <c r="DW133" s="91"/>
      <c r="DX133" s="91"/>
      <c r="DY133" s="91"/>
      <c r="DZ133" s="91"/>
      <c r="EA133" s="91"/>
      <c r="EB133" s="91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104"/>
      <c r="EZ133" s="104"/>
      <c r="FA133" s="104"/>
      <c r="FB133" s="104"/>
      <c r="FC133" s="104"/>
      <c r="FD133" s="104"/>
      <c r="FE133" s="104"/>
      <c r="FF133" s="105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</row>
    <row r="134" spans="1:208" ht="14.2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4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41"/>
      <c r="BE134" s="91"/>
      <c r="BF134" s="91"/>
      <c r="BG134" s="91"/>
      <c r="BH134" s="91"/>
      <c r="BI134" s="41"/>
      <c r="BJ134" s="91"/>
      <c r="BK134" s="91"/>
      <c r="BL134" s="91"/>
      <c r="BM134" s="91"/>
      <c r="BN134" s="91"/>
      <c r="BO134" s="91"/>
      <c r="BP134" s="91"/>
      <c r="BQ134" s="91"/>
      <c r="BR134" s="41"/>
      <c r="BS134" s="41"/>
      <c r="BT134" s="41"/>
      <c r="BU134" s="41"/>
      <c r="BV134" s="41"/>
      <c r="BW134" s="41"/>
      <c r="BX134" s="91"/>
      <c r="BY134" s="91"/>
      <c r="BZ134" s="91"/>
      <c r="CA134" s="91"/>
      <c r="CB134" s="41"/>
      <c r="CC134" s="91"/>
      <c r="CD134" s="91"/>
      <c r="CE134" s="91"/>
      <c r="CF134" s="91"/>
      <c r="CG134" s="41"/>
      <c r="CH134" s="41"/>
      <c r="CI134" s="41"/>
      <c r="CJ134" s="41"/>
      <c r="CK134" s="4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6"/>
      <c r="DB134" s="96"/>
      <c r="DC134" s="96"/>
      <c r="DD134" s="96"/>
      <c r="DE134" s="96"/>
      <c r="DF134" s="96"/>
      <c r="DG134" s="91"/>
      <c r="DH134" s="91"/>
      <c r="DI134" s="91"/>
      <c r="DJ134" s="91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1"/>
      <c r="DV134" s="91"/>
      <c r="DW134" s="91"/>
      <c r="DX134" s="91"/>
      <c r="DY134" s="91"/>
      <c r="DZ134" s="91"/>
      <c r="EA134" s="91"/>
      <c r="EB134" s="91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104"/>
      <c r="EZ134" s="104"/>
      <c r="FA134" s="104"/>
      <c r="FB134" s="104"/>
      <c r="FC134" s="104"/>
      <c r="FD134" s="104"/>
      <c r="FE134" s="104"/>
      <c r="FF134" s="105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</row>
    <row r="135" spans="1:208" ht="14.2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4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41"/>
      <c r="BE135" s="91"/>
      <c r="BF135" s="91"/>
      <c r="BG135" s="91"/>
      <c r="BH135" s="91"/>
      <c r="BI135" s="41"/>
      <c r="BJ135" s="91"/>
      <c r="BK135" s="91"/>
      <c r="BL135" s="91"/>
      <c r="BM135" s="91"/>
      <c r="BN135" s="91"/>
      <c r="BO135" s="91"/>
      <c r="BP135" s="91"/>
      <c r="BQ135" s="91"/>
      <c r="BR135" s="41"/>
      <c r="BS135" s="41"/>
      <c r="BT135" s="41"/>
      <c r="BU135" s="41"/>
      <c r="BV135" s="41"/>
      <c r="BW135" s="41"/>
      <c r="BX135" s="91"/>
      <c r="BY135" s="91"/>
      <c r="BZ135" s="91"/>
      <c r="CA135" s="91"/>
      <c r="CB135" s="41"/>
      <c r="CC135" s="91"/>
      <c r="CD135" s="91"/>
      <c r="CE135" s="91"/>
      <c r="CF135" s="91"/>
      <c r="CG135" s="41"/>
      <c r="CH135" s="41"/>
      <c r="CI135" s="41"/>
      <c r="CJ135" s="41"/>
      <c r="CK135" s="4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6"/>
      <c r="DB135" s="96"/>
      <c r="DC135" s="96"/>
      <c r="DD135" s="96"/>
      <c r="DE135" s="96"/>
      <c r="DF135" s="96"/>
      <c r="DG135" s="91"/>
      <c r="DH135" s="91"/>
      <c r="DI135" s="91"/>
      <c r="DJ135" s="91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1"/>
      <c r="DV135" s="91"/>
      <c r="DW135" s="91"/>
      <c r="DX135" s="91"/>
      <c r="DY135" s="91"/>
      <c r="DZ135" s="91"/>
      <c r="EA135" s="91"/>
      <c r="EB135" s="91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104"/>
      <c r="EZ135" s="104"/>
      <c r="FA135" s="104"/>
      <c r="FB135" s="104"/>
      <c r="FC135" s="104"/>
      <c r="FD135" s="104"/>
      <c r="FE135" s="104"/>
      <c r="FF135" s="105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</row>
    <row r="136" spans="1:208" ht="14.2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4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41"/>
      <c r="BE136" s="91"/>
      <c r="BF136" s="91"/>
      <c r="BG136" s="91"/>
      <c r="BH136" s="91"/>
      <c r="BI136" s="41"/>
      <c r="BJ136" s="91"/>
      <c r="BK136" s="91"/>
      <c r="BL136" s="91"/>
      <c r="BM136" s="91"/>
      <c r="BN136" s="91"/>
      <c r="BO136" s="91"/>
      <c r="BP136" s="91"/>
      <c r="BQ136" s="91"/>
      <c r="BR136" s="41"/>
      <c r="BS136" s="41"/>
      <c r="BT136" s="41"/>
      <c r="BU136" s="41"/>
      <c r="BV136" s="41"/>
      <c r="BW136" s="41"/>
      <c r="BX136" s="91"/>
      <c r="BY136" s="91"/>
      <c r="BZ136" s="91"/>
      <c r="CA136" s="91"/>
      <c r="CB136" s="41"/>
      <c r="CC136" s="91"/>
      <c r="CD136" s="91"/>
      <c r="CE136" s="91"/>
      <c r="CF136" s="91"/>
      <c r="CG136" s="41"/>
      <c r="CH136" s="41"/>
      <c r="CI136" s="41"/>
      <c r="CJ136" s="41"/>
      <c r="CK136" s="4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6"/>
      <c r="DB136" s="96"/>
      <c r="DC136" s="96"/>
      <c r="DD136" s="96"/>
      <c r="DE136" s="96"/>
      <c r="DF136" s="96"/>
      <c r="DG136" s="91"/>
      <c r="DH136" s="91"/>
      <c r="DI136" s="91"/>
      <c r="DJ136" s="91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1"/>
      <c r="DV136" s="91"/>
      <c r="DW136" s="91"/>
      <c r="DX136" s="91"/>
      <c r="DY136" s="91"/>
      <c r="DZ136" s="91"/>
      <c r="EA136" s="91"/>
      <c r="EB136" s="91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104"/>
      <c r="EZ136" s="104"/>
      <c r="FA136" s="104"/>
      <c r="FB136" s="104"/>
      <c r="FC136" s="104"/>
      <c r="FD136" s="104"/>
      <c r="FE136" s="104"/>
      <c r="FF136" s="105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</row>
    <row r="137" spans="1:208" ht="14.2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4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41"/>
      <c r="BE137" s="91"/>
      <c r="BF137" s="91"/>
      <c r="BG137" s="91"/>
      <c r="BH137" s="91"/>
      <c r="BI137" s="41"/>
      <c r="BJ137" s="91"/>
      <c r="BK137" s="91"/>
      <c r="BL137" s="91"/>
      <c r="BM137" s="91"/>
      <c r="BN137" s="91"/>
      <c r="BO137" s="91"/>
      <c r="BP137" s="91"/>
      <c r="BQ137" s="91"/>
      <c r="BR137" s="41"/>
      <c r="BS137" s="41"/>
      <c r="BT137" s="41"/>
      <c r="BU137" s="41"/>
      <c r="BV137" s="41"/>
      <c r="BW137" s="41"/>
      <c r="BX137" s="91"/>
      <c r="BY137" s="91"/>
      <c r="BZ137" s="91"/>
      <c r="CA137" s="91"/>
      <c r="CB137" s="41"/>
      <c r="CC137" s="91"/>
      <c r="CD137" s="91"/>
      <c r="CE137" s="91"/>
      <c r="CF137" s="91"/>
      <c r="CG137" s="41"/>
      <c r="CH137" s="41"/>
      <c r="CI137" s="41"/>
      <c r="CJ137" s="41"/>
      <c r="CK137" s="4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6"/>
      <c r="DB137" s="96"/>
      <c r="DC137" s="96"/>
      <c r="DD137" s="96"/>
      <c r="DE137" s="96"/>
      <c r="DF137" s="96"/>
      <c r="DG137" s="91"/>
      <c r="DH137" s="91"/>
      <c r="DI137" s="91"/>
      <c r="DJ137" s="91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1"/>
      <c r="DV137" s="91"/>
      <c r="DW137" s="91"/>
      <c r="DX137" s="91"/>
      <c r="DY137" s="91"/>
      <c r="DZ137" s="91"/>
      <c r="EA137" s="91"/>
      <c r="EB137" s="91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104"/>
      <c r="EZ137" s="104"/>
      <c r="FA137" s="104"/>
      <c r="FB137" s="104"/>
      <c r="FC137" s="104"/>
      <c r="FD137" s="104"/>
      <c r="FE137" s="104"/>
      <c r="FF137" s="105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</row>
    <row r="138" spans="1:208" ht="14.2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4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41"/>
      <c r="BE138" s="91"/>
      <c r="BF138" s="91"/>
      <c r="BG138" s="91"/>
      <c r="BH138" s="91"/>
      <c r="BI138" s="41"/>
      <c r="BJ138" s="91"/>
      <c r="BK138" s="91"/>
      <c r="BL138" s="91"/>
      <c r="BM138" s="91"/>
      <c r="BN138" s="91"/>
      <c r="BO138" s="91"/>
      <c r="BP138" s="91"/>
      <c r="BQ138" s="91"/>
      <c r="BR138" s="41"/>
      <c r="BS138" s="41"/>
      <c r="BT138" s="41"/>
      <c r="BU138" s="41"/>
      <c r="BV138" s="41"/>
      <c r="BW138" s="41"/>
      <c r="BX138" s="91"/>
      <c r="BY138" s="91"/>
      <c r="BZ138" s="91"/>
      <c r="CA138" s="91"/>
      <c r="CB138" s="41"/>
      <c r="CC138" s="91"/>
      <c r="CD138" s="91"/>
      <c r="CE138" s="91"/>
      <c r="CF138" s="91"/>
      <c r="CG138" s="41"/>
      <c r="CH138" s="41"/>
      <c r="CI138" s="41"/>
      <c r="CJ138" s="41"/>
      <c r="CK138" s="4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6"/>
      <c r="DB138" s="96"/>
      <c r="DC138" s="96"/>
      <c r="DD138" s="96"/>
      <c r="DE138" s="96"/>
      <c r="DF138" s="96"/>
      <c r="DG138" s="91"/>
      <c r="DH138" s="91"/>
      <c r="DI138" s="91"/>
      <c r="DJ138" s="91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1"/>
      <c r="DV138" s="91"/>
      <c r="DW138" s="91"/>
      <c r="DX138" s="91"/>
      <c r="DY138" s="91"/>
      <c r="DZ138" s="91"/>
      <c r="EA138" s="91"/>
      <c r="EB138" s="91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104"/>
      <c r="EZ138" s="104"/>
      <c r="FA138" s="104"/>
      <c r="FB138" s="104"/>
      <c r="FC138" s="104"/>
      <c r="FD138" s="104"/>
      <c r="FE138" s="104"/>
      <c r="FF138" s="105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</row>
    <row r="139" spans="1:208" ht="14.2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4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41"/>
      <c r="BE139" s="91"/>
      <c r="BF139" s="91"/>
      <c r="BG139" s="91"/>
      <c r="BH139" s="91"/>
      <c r="BI139" s="41"/>
      <c r="BJ139" s="91"/>
      <c r="BK139" s="91"/>
      <c r="BL139" s="91"/>
      <c r="BM139" s="91"/>
      <c r="BN139" s="91"/>
      <c r="BO139" s="91"/>
      <c r="BP139" s="91"/>
      <c r="BQ139" s="91"/>
      <c r="BR139" s="41"/>
      <c r="BS139" s="41"/>
      <c r="BT139" s="41"/>
      <c r="BU139" s="41"/>
      <c r="BV139" s="41"/>
      <c r="BW139" s="41"/>
      <c r="BX139" s="91"/>
      <c r="BY139" s="91"/>
      <c r="BZ139" s="91"/>
      <c r="CA139" s="91"/>
      <c r="CB139" s="41"/>
      <c r="CC139" s="91"/>
      <c r="CD139" s="91"/>
      <c r="CE139" s="91"/>
      <c r="CF139" s="91"/>
      <c r="CG139" s="41"/>
      <c r="CH139" s="41"/>
      <c r="CI139" s="41"/>
      <c r="CJ139" s="41"/>
      <c r="CK139" s="4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6"/>
      <c r="DB139" s="96"/>
      <c r="DC139" s="96"/>
      <c r="DD139" s="96"/>
      <c r="DE139" s="96"/>
      <c r="DF139" s="96"/>
      <c r="DG139" s="91"/>
      <c r="DH139" s="91"/>
      <c r="DI139" s="91"/>
      <c r="DJ139" s="91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1"/>
      <c r="DV139" s="91"/>
      <c r="DW139" s="91"/>
      <c r="DX139" s="91"/>
      <c r="DY139" s="91"/>
      <c r="DZ139" s="91"/>
      <c r="EA139" s="91"/>
      <c r="EB139" s="91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104"/>
      <c r="EZ139" s="104"/>
      <c r="FA139" s="104"/>
      <c r="FB139" s="104"/>
      <c r="FC139" s="104"/>
      <c r="FD139" s="104"/>
      <c r="FE139" s="104"/>
      <c r="FF139" s="105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</row>
    <row r="140" spans="1:208" ht="14.2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4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41"/>
      <c r="BE140" s="91"/>
      <c r="BF140" s="91"/>
      <c r="BG140" s="91"/>
      <c r="BH140" s="91"/>
      <c r="BI140" s="41"/>
      <c r="BJ140" s="91"/>
      <c r="BK140" s="91"/>
      <c r="BL140" s="91"/>
      <c r="BM140" s="91"/>
      <c r="BN140" s="91"/>
      <c r="BO140" s="91"/>
      <c r="BP140" s="91"/>
      <c r="BQ140" s="91"/>
      <c r="BR140" s="41"/>
      <c r="BS140" s="41"/>
      <c r="BT140" s="41"/>
      <c r="BU140" s="41"/>
      <c r="BV140" s="41"/>
      <c r="BW140" s="41"/>
      <c r="BX140" s="91"/>
      <c r="BY140" s="91"/>
      <c r="BZ140" s="91"/>
      <c r="CA140" s="91"/>
      <c r="CB140" s="41"/>
      <c r="CC140" s="91"/>
      <c r="CD140" s="91"/>
      <c r="CE140" s="91"/>
      <c r="CF140" s="91"/>
      <c r="CG140" s="41"/>
      <c r="CH140" s="41"/>
      <c r="CI140" s="41"/>
      <c r="CJ140" s="41"/>
      <c r="CK140" s="4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6"/>
      <c r="DB140" s="96"/>
      <c r="DC140" s="96"/>
      <c r="DD140" s="96"/>
      <c r="DE140" s="96"/>
      <c r="DF140" s="96"/>
      <c r="DG140" s="91"/>
      <c r="DH140" s="91"/>
      <c r="DI140" s="91"/>
      <c r="DJ140" s="91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1"/>
      <c r="DV140" s="91"/>
      <c r="DW140" s="91"/>
      <c r="DX140" s="91"/>
      <c r="DY140" s="91"/>
      <c r="DZ140" s="91"/>
      <c r="EA140" s="91"/>
      <c r="EB140" s="91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104"/>
      <c r="EZ140" s="104"/>
      <c r="FA140" s="104"/>
      <c r="FB140" s="104"/>
      <c r="FC140" s="104"/>
      <c r="FD140" s="104"/>
      <c r="FE140" s="104"/>
      <c r="FF140" s="105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</row>
    <row r="141" spans="1:208" ht="14.2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4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41"/>
      <c r="BE141" s="91"/>
      <c r="BF141" s="91"/>
      <c r="BG141" s="91"/>
      <c r="BH141" s="91"/>
      <c r="BI141" s="41"/>
      <c r="BJ141" s="91"/>
      <c r="BK141" s="91"/>
      <c r="BL141" s="91"/>
      <c r="BM141" s="91"/>
      <c r="BN141" s="91"/>
      <c r="BO141" s="91"/>
      <c r="BP141" s="91"/>
      <c r="BQ141" s="91"/>
      <c r="BR141" s="41"/>
      <c r="BS141" s="41"/>
      <c r="BT141" s="41"/>
      <c r="BU141" s="41"/>
      <c r="BV141" s="41"/>
      <c r="BW141" s="41"/>
      <c r="BX141" s="91"/>
      <c r="BY141" s="91"/>
      <c r="BZ141" s="91"/>
      <c r="CA141" s="91"/>
      <c r="CB141" s="41"/>
      <c r="CC141" s="91"/>
      <c r="CD141" s="91"/>
      <c r="CE141" s="91"/>
      <c r="CF141" s="91"/>
      <c r="CG141" s="41"/>
      <c r="CH141" s="41"/>
      <c r="CI141" s="41"/>
      <c r="CJ141" s="41"/>
      <c r="CK141" s="4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6"/>
      <c r="DB141" s="96"/>
      <c r="DC141" s="96"/>
      <c r="DD141" s="96"/>
      <c r="DE141" s="96"/>
      <c r="DF141" s="96"/>
      <c r="DG141" s="91"/>
      <c r="DH141" s="91"/>
      <c r="DI141" s="91"/>
      <c r="DJ141" s="91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1"/>
      <c r="DV141" s="91"/>
      <c r="DW141" s="91"/>
      <c r="DX141" s="91"/>
      <c r="DY141" s="91"/>
      <c r="DZ141" s="91"/>
      <c r="EA141" s="91"/>
      <c r="EB141" s="91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104"/>
      <c r="EZ141" s="104"/>
      <c r="FA141" s="104"/>
      <c r="FB141" s="104"/>
      <c r="FC141" s="104"/>
      <c r="FD141" s="104"/>
      <c r="FE141" s="104"/>
      <c r="FF141" s="105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</row>
    <row r="142" spans="1:208" ht="14.2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4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41"/>
      <c r="BE142" s="91"/>
      <c r="BF142" s="91"/>
      <c r="BG142" s="91"/>
      <c r="BH142" s="91"/>
      <c r="BI142" s="41"/>
      <c r="BJ142" s="91"/>
      <c r="BK142" s="91"/>
      <c r="BL142" s="91"/>
      <c r="BM142" s="91"/>
      <c r="BN142" s="91"/>
      <c r="BO142" s="91"/>
      <c r="BP142" s="91"/>
      <c r="BQ142" s="91"/>
      <c r="BR142" s="41"/>
      <c r="BS142" s="41"/>
      <c r="BT142" s="41"/>
      <c r="BU142" s="41"/>
      <c r="BV142" s="41"/>
      <c r="BW142" s="41"/>
      <c r="BX142" s="91"/>
      <c r="BY142" s="91"/>
      <c r="BZ142" s="91"/>
      <c r="CA142" s="91"/>
      <c r="CB142" s="41"/>
      <c r="CC142" s="91"/>
      <c r="CD142" s="91"/>
      <c r="CE142" s="91"/>
      <c r="CF142" s="91"/>
      <c r="CG142" s="41"/>
      <c r="CH142" s="41"/>
      <c r="CI142" s="41"/>
      <c r="CJ142" s="41"/>
      <c r="CK142" s="4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6"/>
      <c r="DB142" s="96"/>
      <c r="DC142" s="96"/>
      <c r="DD142" s="96"/>
      <c r="DE142" s="96"/>
      <c r="DF142" s="96"/>
      <c r="DG142" s="91"/>
      <c r="DH142" s="91"/>
      <c r="DI142" s="91"/>
      <c r="DJ142" s="91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1"/>
      <c r="DV142" s="91"/>
      <c r="DW142" s="91"/>
      <c r="DX142" s="91"/>
      <c r="DY142" s="91"/>
      <c r="DZ142" s="91"/>
      <c r="EA142" s="91"/>
      <c r="EB142" s="91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104"/>
      <c r="EZ142" s="104"/>
      <c r="FA142" s="104"/>
      <c r="FB142" s="104"/>
      <c r="FC142" s="104"/>
      <c r="FD142" s="104"/>
      <c r="FE142" s="104"/>
      <c r="FF142" s="105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</row>
    <row r="143" spans="1:208" ht="14.2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4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41"/>
      <c r="BE143" s="91"/>
      <c r="BF143" s="91"/>
      <c r="BG143" s="91"/>
      <c r="BH143" s="91"/>
      <c r="BI143" s="41"/>
      <c r="BJ143" s="91"/>
      <c r="BK143" s="91"/>
      <c r="BL143" s="91"/>
      <c r="BM143" s="91"/>
      <c r="BN143" s="91"/>
      <c r="BO143" s="91"/>
      <c r="BP143" s="91"/>
      <c r="BQ143" s="91"/>
      <c r="BR143" s="41"/>
      <c r="BS143" s="41"/>
      <c r="BT143" s="41"/>
      <c r="BU143" s="41"/>
      <c r="BV143" s="41"/>
      <c r="BW143" s="41"/>
      <c r="BX143" s="91"/>
      <c r="BY143" s="91"/>
      <c r="BZ143" s="91"/>
      <c r="CA143" s="91"/>
      <c r="CB143" s="41"/>
      <c r="CC143" s="91"/>
      <c r="CD143" s="91"/>
      <c r="CE143" s="91"/>
      <c r="CF143" s="91"/>
      <c r="CG143" s="41"/>
      <c r="CH143" s="41"/>
      <c r="CI143" s="41"/>
      <c r="CJ143" s="41"/>
      <c r="CK143" s="4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6"/>
      <c r="DB143" s="96"/>
      <c r="DC143" s="96"/>
      <c r="DD143" s="96"/>
      <c r="DE143" s="96"/>
      <c r="DF143" s="96"/>
      <c r="DG143" s="91"/>
      <c r="DH143" s="91"/>
      <c r="DI143" s="91"/>
      <c r="DJ143" s="91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1"/>
      <c r="DV143" s="91"/>
      <c r="DW143" s="91"/>
      <c r="DX143" s="91"/>
      <c r="DY143" s="91"/>
      <c r="DZ143" s="91"/>
      <c r="EA143" s="91"/>
      <c r="EB143" s="91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104"/>
      <c r="EZ143" s="104"/>
      <c r="FA143" s="104"/>
      <c r="FB143" s="104"/>
      <c r="FC143" s="104"/>
      <c r="FD143" s="104"/>
      <c r="FE143" s="104"/>
      <c r="FF143" s="105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</row>
    <row r="144" spans="1:208" ht="14.2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4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41"/>
      <c r="BE144" s="91"/>
      <c r="BF144" s="91"/>
      <c r="BG144" s="91"/>
      <c r="BH144" s="91"/>
      <c r="BI144" s="41"/>
      <c r="BJ144" s="91"/>
      <c r="BK144" s="91"/>
      <c r="BL144" s="91"/>
      <c r="BM144" s="91"/>
      <c r="BN144" s="91"/>
      <c r="BO144" s="91"/>
      <c r="BP144" s="91"/>
      <c r="BQ144" s="91"/>
      <c r="BR144" s="41"/>
      <c r="BS144" s="41"/>
      <c r="BT144" s="41"/>
      <c r="BU144" s="41"/>
      <c r="BV144" s="41"/>
      <c r="BW144" s="41"/>
      <c r="BX144" s="91"/>
      <c r="BY144" s="91"/>
      <c r="BZ144" s="91"/>
      <c r="CA144" s="91"/>
      <c r="CB144" s="41"/>
      <c r="CC144" s="91"/>
      <c r="CD144" s="91"/>
      <c r="CE144" s="91"/>
      <c r="CF144" s="91"/>
      <c r="CG144" s="41"/>
      <c r="CH144" s="41"/>
      <c r="CI144" s="41"/>
      <c r="CJ144" s="41"/>
      <c r="CK144" s="4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6"/>
      <c r="DB144" s="96"/>
      <c r="DC144" s="96"/>
      <c r="DD144" s="96"/>
      <c r="DE144" s="96"/>
      <c r="DF144" s="96"/>
      <c r="DG144" s="91"/>
      <c r="DH144" s="91"/>
      <c r="DI144" s="91"/>
      <c r="DJ144" s="91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1"/>
      <c r="DV144" s="91"/>
      <c r="DW144" s="91"/>
      <c r="DX144" s="91"/>
      <c r="DY144" s="91"/>
      <c r="DZ144" s="91"/>
      <c r="EA144" s="91"/>
      <c r="EB144" s="91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104"/>
      <c r="EZ144" s="104"/>
      <c r="FA144" s="104"/>
      <c r="FB144" s="104"/>
      <c r="FC144" s="104"/>
      <c r="FD144" s="104"/>
      <c r="FE144" s="104"/>
      <c r="FF144" s="105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</row>
    <row r="145" spans="1:208" ht="14.2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4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41"/>
      <c r="BE145" s="91"/>
      <c r="BF145" s="91"/>
      <c r="BG145" s="91"/>
      <c r="BH145" s="91"/>
      <c r="BI145" s="41"/>
      <c r="BJ145" s="91"/>
      <c r="BK145" s="91"/>
      <c r="BL145" s="91"/>
      <c r="BM145" s="91"/>
      <c r="BN145" s="91"/>
      <c r="BO145" s="91"/>
      <c r="BP145" s="91"/>
      <c r="BQ145" s="91"/>
      <c r="BR145" s="41"/>
      <c r="BS145" s="41"/>
      <c r="BT145" s="41"/>
      <c r="BU145" s="41"/>
      <c r="BV145" s="41"/>
      <c r="BW145" s="41"/>
      <c r="BX145" s="91"/>
      <c r="BY145" s="91"/>
      <c r="BZ145" s="91"/>
      <c r="CA145" s="91"/>
      <c r="CB145" s="41"/>
      <c r="CC145" s="91"/>
      <c r="CD145" s="91"/>
      <c r="CE145" s="91"/>
      <c r="CF145" s="91"/>
      <c r="CG145" s="41"/>
      <c r="CH145" s="41"/>
      <c r="CI145" s="41"/>
      <c r="CJ145" s="41"/>
      <c r="CK145" s="4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6"/>
      <c r="DB145" s="96"/>
      <c r="DC145" s="96"/>
      <c r="DD145" s="96"/>
      <c r="DE145" s="96"/>
      <c r="DF145" s="96"/>
      <c r="DG145" s="91"/>
      <c r="DH145" s="91"/>
      <c r="DI145" s="91"/>
      <c r="DJ145" s="91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1"/>
      <c r="DV145" s="91"/>
      <c r="DW145" s="91"/>
      <c r="DX145" s="91"/>
      <c r="DY145" s="91"/>
      <c r="DZ145" s="91"/>
      <c r="EA145" s="91"/>
      <c r="EB145" s="91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104"/>
      <c r="EZ145" s="104"/>
      <c r="FA145" s="104"/>
      <c r="FB145" s="104"/>
      <c r="FC145" s="104"/>
      <c r="FD145" s="104"/>
      <c r="FE145" s="104"/>
      <c r="FF145" s="105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</row>
    <row r="146" spans="1:208" ht="14.2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4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41"/>
      <c r="BE146" s="91"/>
      <c r="BF146" s="91"/>
      <c r="BG146" s="91"/>
      <c r="BH146" s="91"/>
      <c r="BI146" s="41"/>
      <c r="BJ146" s="91"/>
      <c r="BK146" s="91"/>
      <c r="BL146" s="91"/>
      <c r="BM146" s="91"/>
      <c r="BN146" s="91"/>
      <c r="BO146" s="91"/>
      <c r="BP146" s="91"/>
      <c r="BQ146" s="91"/>
      <c r="BR146" s="41"/>
      <c r="BS146" s="41"/>
      <c r="BT146" s="41"/>
      <c r="BU146" s="41"/>
      <c r="BV146" s="41"/>
      <c r="BW146" s="41"/>
      <c r="BX146" s="91"/>
      <c r="BY146" s="91"/>
      <c r="BZ146" s="91"/>
      <c r="CA146" s="91"/>
      <c r="CB146" s="41"/>
      <c r="CC146" s="91"/>
      <c r="CD146" s="91"/>
      <c r="CE146" s="91"/>
      <c r="CF146" s="91"/>
      <c r="CG146" s="41"/>
      <c r="CH146" s="41"/>
      <c r="CI146" s="41"/>
      <c r="CJ146" s="41"/>
      <c r="CK146" s="4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6"/>
      <c r="DB146" s="96"/>
      <c r="DC146" s="96"/>
      <c r="DD146" s="96"/>
      <c r="DE146" s="96"/>
      <c r="DF146" s="96"/>
      <c r="DG146" s="91"/>
      <c r="DH146" s="91"/>
      <c r="DI146" s="91"/>
      <c r="DJ146" s="91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1"/>
      <c r="DV146" s="91"/>
      <c r="DW146" s="91"/>
      <c r="DX146" s="91"/>
      <c r="DY146" s="91"/>
      <c r="DZ146" s="91"/>
      <c r="EA146" s="91"/>
      <c r="EB146" s="91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104"/>
      <c r="EZ146" s="104"/>
      <c r="FA146" s="104"/>
      <c r="FB146" s="104"/>
      <c r="FC146" s="104"/>
      <c r="FD146" s="104"/>
      <c r="FE146" s="104"/>
      <c r="FF146" s="105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</row>
    <row r="147" spans="1:208" ht="14.2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4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41"/>
      <c r="BE147" s="91"/>
      <c r="BF147" s="91"/>
      <c r="BG147" s="91"/>
      <c r="BH147" s="91"/>
      <c r="BI147" s="41"/>
      <c r="BJ147" s="91"/>
      <c r="BK147" s="91"/>
      <c r="BL147" s="91"/>
      <c r="BM147" s="91"/>
      <c r="BN147" s="91"/>
      <c r="BO147" s="91"/>
      <c r="BP147" s="91"/>
      <c r="BQ147" s="91"/>
      <c r="BR147" s="41"/>
      <c r="BS147" s="41"/>
      <c r="BT147" s="41"/>
      <c r="BU147" s="41"/>
      <c r="BV147" s="41"/>
      <c r="BW147" s="41"/>
      <c r="BX147" s="91"/>
      <c r="BY147" s="91"/>
      <c r="BZ147" s="91"/>
      <c r="CA147" s="91"/>
      <c r="CB147" s="41"/>
      <c r="CC147" s="91"/>
      <c r="CD147" s="91"/>
      <c r="CE147" s="91"/>
      <c r="CF147" s="91"/>
      <c r="CG147" s="41"/>
      <c r="CH147" s="41"/>
      <c r="CI147" s="41"/>
      <c r="CJ147" s="41"/>
      <c r="CK147" s="4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6"/>
      <c r="DB147" s="96"/>
      <c r="DC147" s="96"/>
      <c r="DD147" s="96"/>
      <c r="DE147" s="96"/>
      <c r="DF147" s="96"/>
      <c r="DG147" s="91"/>
      <c r="DH147" s="91"/>
      <c r="DI147" s="91"/>
      <c r="DJ147" s="91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1"/>
      <c r="DV147" s="91"/>
      <c r="DW147" s="91"/>
      <c r="DX147" s="91"/>
      <c r="DY147" s="91"/>
      <c r="DZ147" s="91"/>
      <c r="EA147" s="91"/>
      <c r="EB147" s="91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104"/>
      <c r="EZ147" s="104"/>
      <c r="FA147" s="104"/>
      <c r="FB147" s="104"/>
      <c r="FC147" s="104"/>
      <c r="FD147" s="104"/>
      <c r="FE147" s="104"/>
      <c r="FF147" s="105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</row>
    <row r="148" spans="1:208" ht="14.2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4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41"/>
      <c r="BE148" s="91"/>
      <c r="BF148" s="91"/>
      <c r="BG148" s="91"/>
      <c r="BH148" s="91"/>
      <c r="BI148" s="41"/>
      <c r="BJ148" s="91"/>
      <c r="BK148" s="91"/>
      <c r="BL148" s="91"/>
      <c r="BM148" s="91"/>
      <c r="BN148" s="91"/>
      <c r="BO148" s="91"/>
      <c r="BP148" s="91"/>
      <c r="BQ148" s="91"/>
      <c r="BR148" s="41"/>
      <c r="BS148" s="41"/>
      <c r="BT148" s="41"/>
      <c r="BU148" s="41"/>
      <c r="BV148" s="41"/>
      <c r="BW148" s="41"/>
      <c r="BX148" s="91"/>
      <c r="BY148" s="91"/>
      <c r="BZ148" s="91"/>
      <c r="CA148" s="91"/>
      <c r="CB148" s="41"/>
      <c r="CC148" s="91"/>
      <c r="CD148" s="91"/>
      <c r="CE148" s="91"/>
      <c r="CF148" s="91"/>
      <c r="CG148" s="41"/>
      <c r="CH148" s="41"/>
      <c r="CI148" s="41"/>
      <c r="CJ148" s="41"/>
      <c r="CK148" s="4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6"/>
      <c r="DB148" s="96"/>
      <c r="DC148" s="96"/>
      <c r="DD148" s="96"/>
      <c r="DE148" s="96"/>
      <c r="DF148" s="96"/>
      <c r="DG148" s="91"/>
      <c r="DH148" s="91"/>
      <c r="DI148" s="91"/>
      <c r="DJ148" s="91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1"/>
      <c r="DV148" s="91"/>
      <c r="DW148" s="91"/>
      <c r="DX148" s="91"/>
      <c r="DY148" s="91"/>
      <c r="DZ148" s="91"/>
      <c r="EA148" s="91"/>
      <c r="EB148" s="91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104"/>
      <c r="EZ148" s="104"/>
      <c r="FA148" s="104"/>
      <c r="FB148" s="104"/>
      <c r="FC148" s="104"/>
      <c r="FD148" s="104"/>
      <c r="FE148" s="104"/>
      <c r="FF148" s="105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</row>
    <row r="149" spans="1:208" ht="14.2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4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41"/>
      <c r="BE149" s="91"/>
      <c r="BF149" s="91"/>
      <c r="BG149" s="91"/>
      <c r="BH149" s="91"/>
      <c r="BI149" s="41"/>
      <c r="BJ149" s="91"/>
      <c r="BK149" s="91"/>
      <c r="BL149" s="91"/>
      <c r="BM149" s="91"/>
      <c r="BN149" s="91"/>
      <c r="BO149" s="91"/>
      <c r="BP149" s="91"/>
      <c r="BQ149" s="91"/>
      <c r="BR149" s="41"/>
      <c r="BS149" s="41"/>
      <c r="BT149" s="41"/>
      <c r="BU149" s="41"/>
      <c r="BV149" s="41"/>
      <c r="BW149" s="41"/>
      <c r="BX149" s="91"/>
      <c r="BY149" s="91"/>
      <c r="BZ149" s="91"/>
      <c r="CA149" s="91"/>
      <c r="CB149" s="41"/>
      <c r="CC149" s="91"/>
      <c r="CD149" s="91"/>
      <c r="CE149" s="91"/>
      <c r="CF149" s="91"/>
      <c r="CG149" s="41"/>
      <c r="CH149" s="41"/>
      <c r="CI149" s="41"/>
      <c r="CJ149" s="41"/>
      <c r="CK149" s="4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6"/>
      <c r="DB149" s="96"/>
      <c r="DC149" s="96"/>
      <c r="DD149" s="96"/>
      <c r="DE149" s="96"/>
      <c r="DF149" s="96"/>
      <c r="DG149" s="91"/>
      <c r="DH149" s="91"/>
      <c r="DI149" s="91"/>
      <c r="DJ149" s="91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1"/>
      <c r="DV149" s="91"/>
      <c r="DW149" s="91"/>
      <c r="DX149" s="91"/>
      <c r="DY149" s="91"/>
      <c r="DZ149" s="91"/>
      <c r="EA149" s="91"/>
      <c r="EB149" s="91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104"/>
      <c r="EZ149" s="104"/>
      <c r="FA149" s="104"/>
      <c r="FB149" s="104"/>
      <c r="FC149" s="104"/>
      <c r="FD149" s="104"/>
      <c r="FE149" s="104"/>
      <c r="FF149" s="105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</row>
    <row r="150" spans="1:208" ht="14.2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4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41"/>
      <c r="BE150" s="91"/>
      <c r="BF150" s="91"/>
      <c r="BG150" s="91"/>
      <c r="BH150" s="91"/>
      <c r="BI150" s="41"/>
      <c r="BJ150" s="91"/>
      <c r="BK150" s="91"/>
      <c r="BL150" s="91"/>
      <c r="BM150" s="91"/>
      <c r="BN150" s="91"/>
      <c r="BO150" s="91"/>
      <c r="BP150" s="91"/>
      <c r="BQ150" s="91"/>
      <c r="BR150" s="41"/>
      <c r="BS150" s="41"/>
      <c r="BT150" s="41"/>
      <c r="BU150" s="41"/>
      <c r="BV150" s="41"/>
      <c r="BW150" s="41"/>
      <c r="BX150" s="91"/>
      <c r="BY150" s="91"/>
      <c r="BZ150" s="91"/>
      <c r="CA150" s="91"/>
      <c r="CB150" s="41"/>
      <c r="CC150" s="91"/>
      <c r="CD150" s="91"/>
      <c r="CE150" s="91"/>
      <c r="CF150" s="91"/>
      <c r="CG150" s="41"/>
      <c r="CH150" s="41"/>
      <c r="CI150" s="41"/>
      <c r="CJ150" s="41"/>
      <c r="CK150" s="4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6"/>
      <c r="DB150" s="96"/>
      <c r="DC150" s="96"/>
      <c r="DD150" s="96"/>
      <c r="DE150" s="96"/>
      <c r="DF150" s="96"/>
      <c r="DG150" s="91"/>
      <c r="DH150" s="91"/>
      <c r="DI150" s="91"/>
      <c r="DJ150" s="91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1"/>
      <c r="DV150" s="91"/>
      <c r="DW150" s="91"/>
      <c r="DX150" s="91"/>
      <c r="DY150" s="91"/>
      <c r="DZ150" s="91"/>
      <c r="EA150" s="91"/>
      <c r="EB150" s="91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104"/>
      <c r="EZ150" s="104"/>
      <c r="FA150" s="104"/>
      <c r="FB150" s="104"/>
      <c r="FC150" s="104"/>
      <c r="FD150" s="104"/>
      <c r="FE150" s="104"/>
      <c r="FF150" s="105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</row>
    <row r="151" spans="1:208" ht="14.2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4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41"/>
      <c r="BE151" s="91"/>
      <c r="BF151" s="91"/>
      <c r="BG151" s="91"/>
      <c r="BH151" s="91"/>
      <c r="BI151" s="41"/>
      <c r="BJ151" s="91"/>
      <c r="BK151" s="91"/>
      <c r="BL151" s="91"/>
      <c r="BM151" s="91"/>
      <c r="BN151" s="91"/>
      <c r="BO151" s="91"/>
      <c r="BP151" s="91"/>
      <c r="BQ151" s="91"/>
      <c r="BR151" s="41"/>
      <c r="BS151" s="41"/>
      <c r="BT151" s="41"/>
      <c r="BU151" s="41"/>
      <c r="BV151" s="41"/>
      <c r="BW151" s="41"/>
      <c r="BX151" s="91"/>
      <c r="BY151" s="91"/>
      <c r="BZ151" s="91"/>
      <c r="CA151" s="91"/>
      <c r="CB151" s="41"/>
      <c r="CC151" s="91"/>
      <c r="CD151" s="91"/>
      <c r="CE151" s="91"/>
      <c r="CF151" s="91"/>
      <c r="CG151" s="41"/>
      <c r="CH151" s="41"/>
      <c r="CI151" s="41"/>
      <c r="CJ151" s="41"/>
      <c r="CK151" s="4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6"/>
      <c r="DB151" s="96"/>
      <c r="DC151" s="96"/>
      <c r="DD151" s="96"/>
      <c r="DE151" s="96"/>
      <c r="DF151" s="96"/>
      <c r="DG151" s="91"/>
      <c r="DH151" s="91"/>
      <c r="DI151" s="91"/>
      <c r="DJ151" s="91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1"/>
      <c r="DV151" s="91"/>
      <c r="DW151" s="91"/>
      <c r="DX151" s="91"/>
      <c r="DY151" s="91"/>
      <c r="DZ151" s="91"/>
      <c r="EA151" s="91"/>
      <c r="EB151" s="91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104"/>
      <c r="EZ151" s="104"/>
      <c r="FA151" s="104"/>
      <c r="FB151" s="104"/>
      <c r="FC151" s="104"/>
      <c r="FD151" s="104"/>
      <c r="FE151" s="104"/>
      <c r="FF151" s="105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</row>
    <row r="152" spans="1:208" ht="14.2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4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41"/>
      <c r="BE152" s="91"/>
      <c r="BF152" s="91"/>
      <c r="BG152" s="91"/>
      <c r="BH152" s="91"/>
      <c r="BI152" s="41"/>
      <c r="BJ152" s="91"/>
      <c r="BK152" s="91"/>
      <c r="BL152" s="91"/>
      <c r="BM152" s="91"/>
      <c r="BN152" s="91"/>
      <c r="BO152" s="91"/>
      <c r="BP152" s="91"/>
      <c r="BQ152" s="91"/>
      <c r="BR152" s="41"/>
      <c r="BS152" s="41"/>
      <c r="BT152" s="41"/>
      <c r="BU152" s="41"/>
      <c r="BV152" s="41"/>
      <c r="BW152" s="41"/>
      <c r="BX152" s="91"/>
      <c r="BY152" s="91"/>
      <c r="BZ152" s="91"/>
      <c r="CA152" s="91"/>
      <c r="CB152" s="41"/>
      <c r="CC152" s="91"/>
      <c r="CD152" s="91"/>
      <c r="CE152" s="91"/>
      <c r="CF152" s="91"/>
      <c r="CG152" s="41"/>
      <c r="CH152" s="41"/>
      <c r="CI152" s="41"/>
      <c r="CJ152" s="41"/>
      <c r="CK152" s="4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6"/>
      <c r="DB152" s="96"/>
      <c r="DC152" s="96"/>
      <c r="DD152" s="96"/>
      <c r="DE152" s="96"/>
      <c r="DF152" s="96"/>
      <c r="DG152" s="91"/>
      <c r="DH152" s="91"/>
      <c r="DI152" s="91"/>
      <c r="DJ152" s="91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1"/>
      <c r="DV152" s="91"/>
      <c r="DW152" s="91"/>
      <c r="DX152" s="91"/>
      <c r="DY152" s="91"/>
      <c r="DZ152" s="91"/>
      <c r="EA152" s="91"/>
      <c r="EB152" s="91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104"/>
      <c r="EZ152" s="104"/>
      <c r="FA152" s="104"/>
      <c r="FB152" s="104"/>
      <c r="FC152" s="104"/>
      <c r="FD152" s="104"/>
      <c r="FE152" s="104"/>
      <c r="FF152" s="105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</row>
    <row r="153" spans="1:208" ht="14.2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4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41"/>
      <c r="BE153" s="91"/>
      <c r="BF153" s="91"/>
      <c r="BG153" s="91"/>
      <c r="BH153" s="91"/>
      <c r="BI153" s="41"/>
      <c r="BJ153" s="91"/>
      <c r="BK153" s="91"/>
      <c r="BL153" s="91"/>
      <c r="BM153" s="91"/>
      <c r="BN153" s="91"/>
      <c r="BO153" s="91"/>
      <c r="BP153" s="91"/>
      <c r="BQ153" s="91"/>
      <c r="BR153" s="41"/>
      <c r="BS153" s="41"/>
      <c r="BT153" s="41"/>
      <c r="BU153" s="41"/>
      <c r="BV153" s="41"/>
      <c r="BW153" s="41"/>
      <c r="BX153" s="91"/>
      <c r="BY153" s="91"/>
      <c r="BZ153" s="91"/>
      <c r="CA153" s="91"/>
      <c r="CB153" s="41"/>
      <c r="CC153" s="91"/>
      <c r="CD153" s="91"/>
      <c r="CE153" s="91"/>
      <c r="CF153" s="91"/>
      <c r="CG153" s="41"/>
      <c r="CH153" s="41"/>
      <c r="CI153" s="41"/>
      <c r="CJ153" s="41"/>
      <c r="CK153" s="4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6"/>
      <c r="DB153" s="96"/>
      <c r="DC153" s="96"/>
      <c r="DD153" s="96"/>
      <c r="DE153" s="96"/>
      <c r="DF153" s="96"/>
      <c r="DG153" s="91"/>
      <c r="DH153" s="91"/>
      <c r="DI153" s="91"/>
      <c r="DJ153" s="91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1"/>
      <c r="DV153" s="91"/>
      <c r="DW153" s="91"/>
      <c r="DX153" s="91"/>
      <c r="DY153" s="91"/>
      <c r="DZ153" s="91"/>
      <c r="EA153" s="91"/>
      <c r="EB153" s="91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104"/>
      <c r="EZ153" s="104"/>
      <c r="FA153" s="104"/>
      <c r="FB153" s="104"/>
      <c r="FC153" s="104"/>
      <c r="FD153" s="104"/>
      <c r="FE153" s="104"/>
      <c r="FF153" s="105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</row>
    <row r="154" spans="1:208" ht="14.2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4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41"/>
      <c r="BE154" s="91"/>
      <c r="BF154" s="91"/>
      <c r="BG154" s="91"/>
      <c r="BH154" s="91"/>
      <c r="BI154" s="41"/>
      <c r="BJ154" s="91"/>
      <c r="BK154" s="91"/>
      <c r="BL154" s="91"/>
      <c r="BM154" s="91"/>
      <c r="BN154" s="91"/>
      <c r="BO154" s="91"/>
      <c r="BP154" s="91"/>
      <c r="BQ154" s="91"/>
      <c r="BR154" s="41"/>
      <c r="BS154" s="41"/>
      <c r="BT154" s="41"/>
      <c r="BU154" s="41"/>
      <c r="BV154" s="41"/>
      <c r="BW154" s="41"/>
      <c r="BX154" s="91"/>
      <c r="BY154" s="91"/>
      <c r="BZ154" s="91"/>
      <c r="CA154" s="91"/>
      <c r="CB154" s="41"/>
      <c r="CC154" s="91"/>
      <c r="CD154" s="91"/>
      <c r="CE154" s="91"/>
      <c r="CF154" s="91"/>
      <c r="CG154" s="41"/>
      <c r="CH154" s="41"/>
      <c r="CI154" s="41"/>
      <c r="CJ154" s="41"/>
      <c r="CK154" s="4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6"/>
      <c r="DB154" s="96"/>
      <c r="DC154" s="96"/>
      <c r="DD154" s="96"/>
      <c r="DE154" s="96"/>
      <c r="DF154" s="96"/>
      <c r="DG154" s="91"/>
      <c r="DH154" s="91"/>
      <c r="DI154" s="91"/>
      <c r="DJ154" s="91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1"/>
      <c r="DV154" s="91"/>
      <c r="DW154" s="91"/>
      <c r="DX154" s="91"/>
      <c r="DY154" s="91"/>
      <c r="DZ154" s="91"/>
      <c r="EA154" s="91"/>
      <c r="EB154" s="91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104"/>
      <c r="EZ154" s="104"/>
      <c r="FA154" s="104"/>
      <c r="FB154" s="104"/>
      <c r="FC154" s="104"/>
      <c r="FD154" s="104"/>
      <c r="FE154" s="104"/>
      <c r="FF154" s="105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</row>
    <row r="155" spans="1:208" ht="14.2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4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41"/>
      <c r="BE155" s="91"/>
      <c r="BF155" s="91"/>
      <c r="BG155" s="91"/>
      <c r="BH155" s="91"/>
      <c r="BI155" s="41"/>
      <c r="BJ155" s="91"/>
      <c r="BK155" s="91"/>
      <c r="BL155" s="91"/>
      <c r="BM155" s="91"/>
      <c r="BN155" s="91"/>
      <c r="BO155" s="91"/>
      <c r="BP155" s="91"/>
      <c r="BQ155" s="91"/>
      <c r="BR155" s="41"/>
      <c r="BS155" s="41"/>
      <c r="BT155" s="41"/>
      <c r="BU155" s="41"/>
      <c r="BV155" s="41"/>
      <c r="BW155" s="41"/>
      <c r="BX155" s="91"/>
      <c r="BY155" s="91"/>
      <c r="BZ155" s="91"/>
      <c r="CA155" s="91"/>
      <c r="CB155" s="41"/>
      <c r="CC155" s="91"/>
      <c r="CD155" s="91"/>
      <c r="CE155" s="91"/>
      <c r="CF155" s="91"/>
      <c r="CG155" s="41"/>
      <c r="CH155" s="41"/>
      <c r="CI155" s="41"/>
      <c r="CJ155" s="41"/>
      <c r="CK155" s="4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6"/>
      <c r="DB155" s="96"/>
      <c r="DC155" s="96"/>
      <c r="DD155" s="96"/>
      <c r="DE155" s="96"/>
      <c r="DF155" s="96"/>
      <c r="DG155" s="91"/>
      <c r="DH155" s="91"/>
      <c r="DI155" s="91"/>
      <c r="DJ155" s="91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1"/>
      <c r="DV155" s="91"/>
      <c r="DW155" s="91"/>
      <c r="DX155" s="91"/>
      <c r="DY155" s="91"/>
      <c r="DZ155" s="91"/>
      <c r="EA155" s="91"/>
      <c r="EB155" s="91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104"/>
      <c r="EZ155" s="104"/>
      <c r="FA155" s="104"/>
      <c r="FB155" s="104"/>
      <c r="FC155" s="104"/>
      <c r="FD155" s="104"/>
      <c r="FE155" s="104"/>
      <c r="FF155" s="105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</row>
    <row r="156" spans="1:208" ht="14.2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4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41"/>
      <c r="BE156" s="91"/>
      <c r="BF156" s="91"/>
      <c r="BG156" s="91"/>
      <c r="BH156" s="91"/>
      <c r="BI156" s="41"/>
      <c r="BJ156" s="91"/>
      <c r="BK156" s="91"/>
      <c r="BL156" s="91"/>
      <c r="BM156" s="91"/>
      <c r="BN156" s="91"/>
      <c r="BO156" s="91"/>
      <c r="BP156" s="91"/>
      <c r="BQ156" s="91"/>
      <c r="BR156" s="41"/>
      <c r="BS156" s="41"/>
      <c r="BT156" s="41"/>
      <c r="BU156" s="41"/>
      <c r="BV156" s="41"/>
      <c r="BW156" s="41"/>
      <c r="BX156" s="91"/>
      <c r="BY156" s="91"/>
      <c r="BZ156" s="91"/>
      <c r="CA156" s="91"/>
      <c r="CB156" s="41"/>
      <c r="CC156" s="91"/>
      <c r="CD156" s="91"/>
      <c r="CE156" s="91"/>
      <c r="CF156" s="91"/>
      <c r="CG156" s="41"/>
      <c r="CH156" s="41"/>
      <c r="CI156" s="41"/>
      <c r="CJ156" s="41"/>
      <c r="CK156" s="4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6"/>
      <c r="DB156" s="96"/>
      <c r="DC156" s="96"/>
      <c r="DD156" s="96"/>
      <c r="DE156" s="96"/>
      <c r="DF156" s="96"/>
      <c r="DG156" s="91"/>
      <c r="DH156" s="91"/>
      <c r="DI156" s="91"/>
      <c r="DJ156" s="91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1"/>
      <c r="DV156" s="91"/>
      <c r="DW156" s="91"/>
      <c r="DX156" s="91"/>
      <c r="DY156" s="91"/>
      <c r="DZ156" s="91"/>
      <c r="EA156" s="91"/>
      <c r="EB156" s="91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104"/>
      <c r="EZ156" s="104"/>
      <c r="FA156" s="104"/>
      <c r="FB156" s="104"/>
      <c r="FC156" s="104"/>
      <c r="FD156" s="104"/>
      <c r="FE156" s="104"/>
      <c r="FF156" s="105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</row>
    <row r="157" spans="1:208" ht="14.2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4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41"/>
      <c r="BE157" s="91"/>
      <c r="BF157" s="91"/>
      <c r="BG157" s="91"/>
      <c r="BH157" s="91"/>
      <c r="BI157" s="41"/>
      <c r="BJ157" s="91"/>
      <c r="BK157" s="91"/>
      <c r="BL157" s="91"/>
      <c r="BM157" s="91"/>
      <c r="BN157" s="91"/>
      <c r="BO157" s="91"/>
      <c r="BP157" s="91"/>
      <c r="BQ157" s="91"/>
      <c r="BR157" s="41"/>
      <c r="BS157" s="41"/>
      <c r="BT157" s="41"/>
      <c r="BU157" s="41"/>
      <c r="BV157" s="41"/>
      <c r="BW157" s="41"/>
      <c r="BX157" s="91"/>
      <c r="BY157" s="91"/>
      <c r="BZ157" s="91"/>
      <c r="CA157" s="91"/>
      <c r="CB157" s="41"/>
      <c r="CC157" s="91"/>
      <c r="CD157" s="91"/>
      <c r="CE157" s="91"/>
      <c r="CF157" s="91"/>
      <c r="CG157" s="41"/>
      <c r="CH157" s="41"/>
      <c r="CI157" s="41"/>
      <c r="CJ157" s="41"/>
      <c r="CK157" s="4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6"/>
      <c r="DB157" s="96"/>
      <c r="DC157" s="96"/>
      <c r="DD157" s="96"/>
      <c r="DE157" s="96"/>
      <c r="DF157" s="96"/>
      <c r="DG157" s="91"/>
      <c r="DH157" s="91"/>
      <c r="DI157" s="91"/>
      <c r="DJ157" s="91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1"/>
      <c r="DV157" s="91"/>
      <c r="DW157" s="91"/>
      <c r="DX157" s="91"/>
      <c r="DY157" s="91"/>
      <c r="DZ157" s="91"/>
      <c r="EA157" s="91"/>
      <c r="EB157" s="91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104"/>
      <c r="EZ157" s="104"/>
      <c r="FA157" s="104"/>
      <c r="FB157" s="104"/>
      <c r="FC157" s="104"/>
      <c r="FD157" s="104"/>
      <c r="FE157" s="104"/>
      <c r="FF157" s="105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</row>
    <row r="158" spans="1:208" ht="14.2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4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41"/>
      <c r="BE158" s="91"/>
      <c r="BF158" s="91"/>
      <c r="BG158" s="91"/>
      <c r="BH158" s="91"/>
      <c r="BI158" s="41"/>
      <c r="BJ158" s="91"/>
      <c r="BK158" s="91"/>
      <c r="BL158" s="91"/>
      <c r="BM158" s="91"/>
      <c r="BN158" s="91"/>
      <c r="BO158" s="91"/>
      <c r="BP158" s="91"/>
      <c r="BQ158" s="91"/>
      <c r="BR158" s="41"/>
      <c r="BS158" s="41"/>
      <c r="BT158" s="41"/>
      <c r="BU158" s="41"/>
      <c r="BV158" s="41"/>
      <c r="BW158" s="41"/>
      <c r="BX158" s="91"/>
      <c r="BY158" s="91"/>
      <c r="BZ158" s="91"/>
      <c r="CA158" s="91"/>
      <c r="CB158" s="41"/>
      <c r="CC158" s="91"/>
      <c r="CD158" s="91"/>
      <c r="CE158" s="91"/>
      <c r="CF158" s="91"/>
      <c r="CG158" s="41"/>
      <c r="CH158" s="41"/>
      <c r="CI158" s="41"/>
      <c r="CJ158" s="41"/>
      <c r="CK158" s="4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6"/>
      <c r="DB158" s="96"/>
      <c r="DC158" s="96"/>
      <c r="DD158" s="96"/>
      <c r="DE158" s="96"/>
      <c r="DF158" s="96"/>
      <c r="DG158" s="91"/>
      <c r="DH158" s="91"/>
      <c r="DI158" s="91"/>
      <c r="DJ158" s="91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1"/>
      <c r="DV158" s="91"/>
      <c r="DW158" s="91"/>
      <c r="DX158" s="91"/>
      <c r="DY158" s="91"/>
      <c r="DZ158" s="91"/>
      <c r="EA158" s="91"/>
      <c r="EB158" s="91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104"/>
      <c r="EZ158" s="104"/>
      <c r="FA158" s="104"/>
      <c r="FB158" s="104"/>
      <c r="FC158" s="104"/>
      <c r="FD158" s="104"/>
      <c r="FE158" s="104"/>
      <c r="FF158" s="105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</row>
    <row r="159" spans="1:208" ht="14.2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4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41"/>
      <c r="BE159" s="91"/>
      <c r="BF159" s="91"/>
      <c r="BG159" s="91"/>
      <c r="BH159" s="91"/>
      <c r="BI159" s="41"/>
      <c r="BJ159" s="91"/>
      <c r="BK159" s="91"/>
      <c r="BL159" s="91"/>
      <c r="BM159" s="91"/>
      <c r="BN159" s="91"/>
      <c r="BO159" s="91"/>
      <c r="BP159" s="91"/>
      <c r="BQ159" s="91"/>
      <c r="BR159" s="41"/>
      <c r="BS159" s="41"/>
      <c r="BT159" s="41"/>
      <c r="BU159" s="41"/>
      <c r="BV159" s="41"/>
      <c r="BW159" s="41"/>
      <c r="BX159" s="91"/>
      <c r="BY159" s="91"/>
      <c r="BZ159" s="91"/>
      <c r="CA159" s="91"/>
      <c r="CB159" s="41"/>
      <c r="CC159" s="91"/>
      <c r="CD159" s="91"/>
      <c r="CE159" s="91"/>
      <c r="CF159" s="91"/>
      <c r="CG159" s="41"/>
      <c r="CH159" s="41"/>
      <c r="CI159" s="41"/>
      <c r="CJ159" s="41"/>
      <c r="CK159" s="4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6"/>
      <c r="DB159" s="96"/>
      <c r="DC159" s="96"/>
      <c r="DD159" s="96"/>
      <c r="DE159" s="96"/>
      <c r="DF159" s="96"/>
      <c r="DG159" s="91"/>
      <c r="DH159" s="91"/>
      <c r="DI159" s="91"/>
      <c r="DJ159" s="91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1"/>
      <c r="DV159" s="91"/>
      <c r="DW159" s="91"/>
      <c r="DX159" s="91"/>
      <c r="DY159" s="91"/>
      <c r="DZ159" s="91"/>
      <c r="EA159" s="91"/>
      <c r="EB159" s="91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104"/>
      <c r="EZ159" s="104"/>
      <c r="FA159" s="104"/>
      <c r="FB159" s="104"/>
      <c r="FC159" s="104"/>
      <c r="FD159" s="104"/>
      <c r="FE159" s="104"/>
      <c r="FF159" s="105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</row>
    <row r="160" spans="1:208" ht="14.2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4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41"/>
      <c r="BE160" s="91"/>
      <c r="BF160" s="91"/>
      <c r="BG160" s="91"/>
      <c r="BH160" s="91"/>
      <c r="BI160" s="41"/>
      <c r="BJ160" s="91"/>
      <c r="BK160" s="91"/>
      <c r="BL160" s="91"/>
      <c r="BM160" s="91"/>
      <c r="BN160" s="91"/>
      <c r="BO160" s="91"/>
      <c r="BP160" s="91"/>
      <c r="BQ160" s="91"/>
      <c r="BR160" s="41"/>
      <c r="BS160" s="41"/>
      <c r="BT160" s="41"/>
      <c r="BU160" s="41"/>
      <c r="BV160" s="41"/>
      <c r="BW160" s="41"/>
      <c r="BX160" s="91"/>
      <c r="BY160" s="91"/>
      <c r="BZ160" s="91"/>
      <c r="CA160" s="91"/>
      <c r="CB160" s="41"/>
      <c r="CC160" s="91"/>
      <c r="CD160" s="91"/>
      <c r="CE160" s="91"/>
      <c r="CF160" s="91"/>
      <c r="CG160" s="41"/>
      <c r="CH160" s="41"/>
      <c r="CI160" s="41"/>
      <c r="CJ160" s="41"/>
      <c r="CK160" s="4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6"/>
      <c r="DB160" s="96"/>
      <c r="DC160" s="96"/>
      <c r="DD160" s="96"/>
      <c r="DE160" s="96"/>
      <c r="DF160" s="96"/>
      <c r="DG160" s="91"/>
      <c r="DH160" s="91"/>
      <c r="DI160" s="91"/>
      <c r="DJ160" s="91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1"/>
      <c r="DV160" s="91"/>
      <c r="DW160" s="91"/>
      <c r="DX160" s="91"/>
      <c r="DY160" s="91"/>
      <c r="DZ160" s="91"/>
      <c r="EA160" s="91"/>
      <c r="EB160" s="91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104"/>
      <c r="EZ160" s="104"/>
      <c r="FA160" s="104"/>
      <c r="FB160" s="104"/>
      <c r="FC160" s="104"/>
      <c r="FD160" s="104"/>
      <c r="FE160" s="104"/>
      <c r="FF160" s="105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</row>
    <row r="161" spans="1:208" ht="14.2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4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41"/>
      <c r="BE161" s="91"/>
      <c r="BF161" s="91"/>
      <c r="BG161" s="91"/>
      <c r="BH161" s="91"/>
      <c r="BI161" s="41"/>
      <c r="BJ161" s="91"/>
      <c r="BK161" s="91"/>
      <c r="BL161" s="91"/>
      <c r="BM161" s="91"/>
      <c r="BN161" s="91"/>
      <c r="BO161" s="91"/>
      <c r="BP161" s="91"/>
      <c r="BQ161" s="91"/>
      <c r="BR161" s="41"/>
      <c r="BS161" s="41"/>
      <c r="BT161" s="41"/>
      <c r="BU161" s="41"/>
      <c r="BV161" s="41"/>
      <c r="BW161" s="41"/>
      <c r="BX161" s="91"/>
      <c r="BY161" s="91"/>
      <c r="BZ161" s="91"/>
      <c r="CA161" s="91"/>
      <c r="CB161" s="41"/>
      <c r="CC161" s="91"/>
      <c r="CD161" s="91"/>
      <c r="CE161" s="91"/>
      <c r="CF161" s="91"/>
      <c r="CG161" s="41"/>
      <c r="CH161" s="41"/>
      <c r="CI161" s="41"/>
      <c r="CJ161" s="41"/>
      <c r="CK161" s="4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6"/>
      <c r="DB161" s="96"/>
      <c r="DC161" s="96"/>
      <c r="DD161" s="96"/>
      <c r="DE161" s="96"/>
      <c r="DF161" s="96"/>
      <c r="DG161" s="91"/>
      <c r="DH161" s="91"/>
      <c r="DI161" s="91"/>
      <c r="DJ161" s="91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1"/>
      <c r="DV161" s="91"/>
      <c r="DW161" s="91"/>
      <c r="DX161" s="91"/>
      <c r="DY161" s="91"/>
      <c r="DZ161" s="91"/>
      <c r="EA161" s="91"/>
      <c r="EB161" s="91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104"/>
      <c r="EZ161" s="104"/>
      <c r="FA161" s="104"/>
      <c r="FB161" s="104"/>
      <c r="FC161" s="104"/>
      <c r="FD161" s="104"/>
      <c r="FE161" s="104"/>
      <c r="FF161" s="105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</row>
    <row r="162" spans="1:208" ht="14.2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4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41"/>
      <c r="BE162" s="91"/>
      <c r="BF162" s="91"/>
      <c r="BG162" s="91"/>
      <c r="BH162" s="91"/>
      <c r="BI162" s="41"/>
      <c r="BJ162" s="91"/>
      <c r="BK162" s="91"/>
      <c r="BL162" s="91"/>
      <c r="BM162" s="91"/>
      <c r="BN162" s="91"/>
      <c r="BO162" s="91"/>
      <c r="BP162" s="91"/>
      <c r="BQ162" s="91"/>
      <c r="BR162" s="41"/>
      <c r="BS162" s="41"/>
      <c r="BT162" s="41"/>
      <c r="BU162" s="41"/>
      <c r="BV162" s="41"/>
      <c r="BW162" s="41"/>
      <c r="BX162" s="91"/>
      <c r="BY162" s="91"/>
      <c r="BZ162" s="91"/>
      <c r="CA162" s="91"/>
      <c r="CB162" s="41"/>
      <c r="CC162" s="91"/>
      <c r="CD162" s="91"/>
      <c r="CE162" s="91"/>
      <c r="CF162" s="91"/>
      <c r="CG162" s="41"/>
      <c r="CH162" s="41"/>
      <c r="CI162" s="41"/>
      <c r="CJ162" s="41"/>
      <c r="CK162" s="4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6"/>
      <c r="DB162" s="96"/>
      <c r="DC162" s="96"/>
      <c r="DD162" s="96"/>
      <c r="DE162" s="96"/>
      <c r="DF162" s="96"/>
      <c r="DG162" s="91"/>
      <c r="DH162" s="91"/>
      <c r="DI162" s="91"/>
      <c r="DJ162" s="91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1"/>
      <c r="DV162" s="91"/>
      <c r="DW162" s="91"/>
      <c r="DX162" s="91"/>
      <c r="DY162" s="91"/>
      <c r="DZ162" s="91"/>
      <c r="EA162" s="91"/>
      <c r="EB162" s="91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104"/>
      <c r="EZ162" s="104"/>
      <c r="FA162" s="104"/>
      <c r="FB162" s="104"/>
      <c r="FC162" s="104"/>
      <c r="FD162" s="104"/>
      <c r="FE162" s="104"/>
      <c r="FF162" s="105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</row>
    <row r="163" spans="1:208" ht="14.2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4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41"/>
      <c r="BE163" s="91"/>
      <c r="BF163" s="91"/>
      <c r="BG163" s="91"/>
      <c r="BH163" s="91"/>
      <c r="BI163" s="41"/>
      <c r="BJ163" s="91"/>
      <c r="BK163" s="91"/>
      <c r="BL163" s="91"/>
      <c r="BM163" s="91"/>
      <c r="BN163" s="91"/>
      <c r="BO163" s="91"/>
      <c r="BP163" s="91"/>
      <c r="BQ163" s="91"/>
      <c r="BR163" s="41"/>
      <c r="BS163" s="41"/>
      <c r="BT163" s="41"/>
      <c r="BU163" s="41"/>
      <c r="BV163" s="41"/>
      <c r="BW163" s="41"/>
      <c r="BX163" s="91"/>
      <c r="BY163" s="91"/>
      <c r="BZ163" s="91"/>
      <c r="CA163" s="91"/>
      <c r="CB163" s="41"/>
      <c r="CC163" s="91"/>
      <c r="CD163" s="91"/>
      <c r="CE163" s="91"/>
      <c r="CF163" s="91"/>
      <c r="CG163" s="41"/>
      <c r="CH163" s="41"/>
      <c r="CI163" s="41"/>
      <c r="CJ163" s="41"/>
      <c r="CK163" s="4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6"/>
      <c r="DB163" s="96"/>
      <c r="DC163" s="96"/>
      <c r="DD163" s="96"/>
      <c r="DE163" s="96"/>
      <c r="DF163" s="96"/>
      <c r="DG163" s="91"/>
      <c r="DH163" s="91"/>
      <c r="DI163" s="91"/>
      <c r="DJ163" s="91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1"/>
      <c r="DV163" s="91"/>
      <c r="DW163" s="91"/>
      <c r="DX163" s="91"/>
      <c r="DY163" s="91"/>
      <c r="DZ163" s="91"/>
      <c r="EA163" s="91"/>
      <c r="EB163" s="91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104"/>
      <c r="EZ163" s="104"/>
      <c r="FA163" s="104"/>
      <c r="FB163" s="104"/>
      <c r="FC163" s="104"/>
      <c r="FD163" s="104"/>
      <c r="FE163" s="104"/>
      <c r="FF163" s="105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</row>
    <row r="164" spans="1:208" ht="14.2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4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41"/>
      <c r="BE164" s="91"/>
      <c r="BF164" s="91"/>
      <c r="BG164" s="91"/>
      <c r="BH164" s="91"/>
      <c r="BI164" s="41"/>
      <c r="BJ164" s="91"/>
      <c r="BK164" s="91"/>
      <c r="BL164" s="91"/>
      <c r="BM164" s="91"/>
      <c r="BN164" s="91"/>
      <c r="BO164" s="91"/>
      <c r="BP164" s="91"/>
      <c r="BQ164" s="91"/>
      <c r="BR164" s="41"/>
      <c r="BS164" s="41"/>
      <c r="BT164" s="41"/>
      <c r="BU164" s="41"/>
      <c r="BV164" s="41"/>
      <c r="BW164" s="41"/>
      <c r="BX164" s="91"/>
      <c r="BY164" s="91"/>
      <c r="BZ164" s="91"/>
      <c r="CA164" s="91"/>
      <c r="CB164" s="41"/>
      <c r="CC164" s="91"/>
      <c r="CD164" s="91"/>
      <c r="CE164" s="91"/>
      <c r="CF164" s="91"/>
      <c r="CG164" s="41"/>
      <c r="CH164" s="41"/>
      <c r="CI164" s="41"/>
      <c r="CJ164" s="41"/>
      <c r="CK164" s="4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6"/>
      <c r="DB164" s="96"/>
      <c r="DC164" s="96"/>
      <c r="DD164" s="96"/>
      <c r="DE164" s="96"/>
      <c r="DF164" s="96"/>
      <c r="DG164" s="91"/>
      <c r="DH164" s="91"/>
      <c r="DI164" s="91"/>
      <c r="DJ164" s="91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1"/>
      <c r="DV164" s="91"/>
      <c r="DW164" s="91"/>
      <c r="DX164" s="91"/>
      <c r="DY164" s="91"/>
      <c r="DZ164" s="91"/>
      <c r="EA164" s="91"/>
      <c r="EB164" s="91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104"/>
      <c r="EZ164" s="104"/>
      <c r="FA164" s="104"/>
      <c r="FB164" s="104"/>
      <c r="FC164" s="104"/>
      <c r="FD164" s="104"/>
      <c r="FE164" s="104"/>
      <c r="FF164" s="105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</row>
    <row r="165" spans="1:208" ht="14.2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4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41"/>
      <c r="BE165" s="91"/>
      <c r="BF165" s="91"/>
      <c r="BG165" s="91"/>
      <c r="BH165" s="91"/>
      <c r="BI165" s="41"/>
      <c r="BJ165" s="91"/>
      <c r="BK165" s="91"/>
      <c r="BL165" s="91"/>
      <c r="BM165" s="91"/>
      <c r="BN165" s="91"/>
      <c r="BO165" s="91"/>
      <c r="BP165" s="91"/>
      <c r="BQ165" s="91"/>
      <c r="BR165" s="41"/>
      <c r="BS165" s="41"/>
      <c r="BT165" s="41"/>
      <c r="BU165" s="41"/>
      <c r="BV165" s="41"/>
      <c r="BW165" s="41"/>
      <c r="BX165" s="91"/>
      <c r="BY165" s="91"/>
      <c r="BZ165" s="91"/>
      <c r="CA165" s="91"/>
      <c r="CB165" s="41"/>
      <c r="CC165" s="91"/>
      <c r="CD165" s="91"/>
      <c r="CE165" s="91"/>
      <c r="CF165" s="91"/>
      <c r="CG165" s="41"/>
      <c r="CH165" s="41"/>
      <c r="CI165" s="41"/>
      <c r="CJ165" s="41"/>
      <c r="CK165" s="4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6"/>
      <c r="DB165" s="96"/>
      <c r="DC165" s="96"/>
      <c r="DD165" s="96"/>
      <c r="DE165" s="96"/>
      <c r="DF165" s="96"/>
      <c r="DG165" s="91"/>
      <c r="DH165" s="91"/>
      <c r="DI165" s="91"/>
      <c r="DJ165" s="91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1"/>
      <c r="DV165" s="91"/>
      <c r="DW165" s="91"/>
      <c r="DX165" s="91"/>
      <c r="DY165" s="91"/>
      <c r="DZ165" s="91"/>
      <c r="EA165" s="91"/>
      <c r="EB165" s="91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104"/>
      <c r="EZ165" s="104"/>
      <c r="FA165" s="104"/>
      <c r="FB165" s="104"/>
      <c r="FC165" s="104"/>
      <c r="FD165" s="104"/>
      <c r="FE165" s="104"/>
      <c r="FF165" s="105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</row>
    <row r="166" spans="1:208" ht="14.2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4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41"/>
      <c r="BE166" s="91"/>
      <c r="BF166" s="91"/>
      <c r="BG166" s="91"/>
      <c r="BH166" s="91"/>
      <c r="BI166" s="41"/>
      <c r="BJ166" s="91"/>
      <c r="BK166" s="91"/>
      <c r="BL166" s="91"/>
      <c r="BM166" s="91"/>
      <c r="BN166" s="91"/>
      <c r="BO166" s="91"/>
      <c r="BP166" s="91"/>
      <c r="BQ166" s="91"/>
      <c r="BR166" s="41"/>
      <c r="BS166" s="41"/>
      <c r="BT166" s="41"/>
      <c r="BU166" s="41"/>
      <c r="BV166" s="41"/>
      <c r="BW166" s="41"/>
      <c r="BX166" s="91"/>
      <c r="BY166" s="91"/>
      <c r="BZ166" s="91"/>
      <c r="CA166" s="91"/>
      <c r="CB166" s="41"/>
      <c r="CC166" s="91"/>
      <c r="CD166" s="91"/>
      <c r="CE166" s="91"/>
      <c r="CF166" s="91"/>
      <c r="CG166" s="41"/>
      <c r="CH166" s="41"/>
      <c r="CI166" s="41"/>
      <c r="CJ166" s="41"/>
      <c r="CK166" s="4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6"/>
      <c r="DB166" s="96"/>
      <c r="DC166" s="96"/>
      <c r="DD166" s="96"/>
      <c r="DE166" s="96"/>
      <c r="DF166" s="96"/>
      <c r="DG166" s="91"/>
      <c r="DH166" s="91"/>
      <c r="DI166" s="91"/>
      <c r="DJ166" s="91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1"/>
      <c r="DV166" s="91"/>
      <c r="DW166" s="91"/>
      <c r="DX166" s="91"/>
      <c r="DY166" s="91"/>
      <c r="DZ166" s="91"/>
      <c r="EA166" s="91"/>
      <c r="EB166" s="91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104"/>
      <c r="EZ166" s="104"/>
      <c r="FA166" s="104"/>
      <c r="FB166" s="104"/>
      <c r="FC166" s="104"/>
      <c r="FD166" s="104"/>
      <c r="FE166" s="104"/>
      <c r="FF166" s="105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</row>
    <row r="167" spans="1:208" ht="14.2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4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41"/>
      <c r="BE167" s="91"/>
      <c r="BF167" s="91"/>
      <c r="BG167" s="91"/>
      <c r="BH167" s="91"/>
      <c r="BI167" s="41"/>
      <c r="BJ167" s="91"/>
      <c r="BK167" s="91"/>
      <c r="BL167" s="91"/>
      <c r="BM167" s="91"/>
      <c r="BN167" s="91"/>
      <c r="BO167" s="91"/>
      <c r="BP167" s="91"/>
      <c r="BQ167" s="91"/>
      <c r="BR167" s="41"/>
      <c r="BS167" s="41"/>
      <c r="BT167" s="41"/>
      <c r="BU167" s="41"/>
      <c r="BV167" s="41"/>
      <c r="BW167" s="41"/>
      <c r="BX167" s="91"/>
      <c r="BY167" s="91"/>
      <c r="BZ167" s="91"/>
      <c r="CA167" s="91"/>
      <c r="CB167" s="41"/>
      <c r="CC167" s="91"/>
      <c r="CD167" s="91"/>
      <c r="CE167" s="91"/>
      <c r="CF167" s="91"/>
      <c r="CG167" s="41"/>
      <c r="CH167" s="41"/>
      <c r="CI167" s="41"/>
      <c r="CJ167" s="41"/>
      <c r="CK167" s="4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6"/>
      <c r="DB167" s="96"/>
      <c r="DC167" s="96"/>
      <c r="DD167" s="96"/>
      <c r="DE167" s="96"/>
      <c r="DF167" s="96"/>
      <c r="DG167" s="91"/>
      <c r="DH167" s="91"/>
      <c r="DI167" s="91"/>
      <c r="DJ167" s="91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1"/>
      <c r="DV167" s="91"/>
      <c r="DW167" s="91"/>
      <c r="DX167" s="91"/>
      <c r="DY167" s="91"/>
      <c r="DZ167" s="91"/>
      <c r="EA167" s="91"/>
      <c r="EB167" s="91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104"/>
      <c r="EZ167" s="104"/>
      <c r="FA167" s="104"/>
      <c r="FB167" s="104"/>
      <c r="FC167" s="104"/>
      <c r="FD167" s="104"/>
      <c r="FE167" s="104"/>
      <c r="FF167" s="105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</row>
    <row r="168" spans="1:208" ht="14.2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4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41"/>
      <c r="BE168" s="91"/>
      <c r="BF168" s="91"/>
      <c r="BG168" s="91"/>
      <c r="BH168" s="91"/>
      <c r="BI168" s="41"/>
      <c r="BJ168" s="91"/>
      <c r="BK168" s="91"/>
      <c r="BL168" s="91"/>
      <c r="BM168" s="91"/>
      <c r="BN168" s="91"/>
      <c r="BO168" s="91"/>
      <c r="BP168" s="91"/>
      <c r="BQ168" s="91"/>
      <c r="BR168" s="41"/>
      <c r="BS168" s="41"/>
      <c r="BT168" s="41"/>
      <c r="BU168" s="41"/>
      <c r="BV168" s="41"/>
      <c r="BW168" s="41"/>
      <c r="BX168" s="91"/>
      <c r="BY168" s="91"/>
      <c r="BZ168" s="91"/>
      <c r="CA168" s="91"/>
      <c r="CB168" s="41"/>
      <c r="CC168" s="91"/>
      <c r="CD168" s="91"/>
      <c r="CE168" s="91"/>
      <c r="CF168" s="91"/>
      <c r="CG168" s="41"/>
      <c r="CH168" s="41"/>
      <c r="CI168" s="41"/>
      <c r="CJ168" s="41"/>
      <c r="CK168" s="4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6"/>
      <c r="DB168" s="96"/>
      <c r="DC168" s="96"/>
      <c r="DD168" s="96"/>
      <c r="DE168" s="96"/>
      <c r="DF168" s="96"/>
      <c r="DG168" s="91"/>
      <c r="DH168" s="91"/>
      <c r="DI168" s="91"/>
      <c r="DJ168" s="91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1"/>
      <c r="DV168" s="91"/>
      <c r="DW168" s="91"/>
      <c r="DX168" s="91"/>
      <c r="DY168" s="91"/>
      <c r="DZ168" s="91"/>
      <c r="EA168" s="91"/>
      <c r="EB168" s="91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104"/>
      <c r="EZ168" s="104"/>
      <c r="FA168" s="104"/>
      <c r="FB168" s="104"/>
      <c r="FC168" s="104"/>
      <c r="FD168" s="104"/>
      <c r="FE168" s="104"/>
      <c r="FF168" s="105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</row>
    <row r="169" spans="1:208" ht="14.2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4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41"/>
      <c r="BE169" s="91"/>
      <c r="BF169" s="91"/>
      <c r="BG169" s="91"/>
      <c r="BH169" s="91"/>
      <c r="BI169" s="41"/>
      <c r="BJ169" s="91"/>
      <c r="BK169" s="91"/>
      <c r="BL169" s="91"/>
      <c r="BM169" s="91"/>
      <c r="BN169" s="91"/>
      <c r="BO169" s="91"/>
      <c r="BP169" s="91"/>
      <c r="BQ169" s="91"/>
      <c r="BR169" s="41"/>
      <c r="BS169" s="41"/>
      <c r="BT169" s="41"/>
      <c r="BU169" s="41"/>
      <c r="BV169" s="41"/>
      <c r="BW169" s="41"/>
      <c r="BX169" s="91"/>
      <c r="BY169" s="91"/>
      <c r="BZ169" s="91"/>
      <c r="CA169" s="91"/>
      <c r="CB169" s="41"/>
      <c r="CC169" s="91"/>
      <c r="CD169" s="91"/>
      <c r="CE169" s="91"/>
      <c r="CF169" s="91"/>
      <c r="CG169" s="41"/>
      <c r="CH169" s="41"/>
      <c r="CI169" s="41"/>
      <c r="CJ169" s="41"/>
      <c r="CK169" s="4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6"/>
      <c r="DB169" s="96"/>
      <c r="DC169" s="96"/>
      <c r="DD169" s="96"/>
      <c r="DE169" s="96"/>
      <c r="DF169" s="96"/>
      <c r="DG169" s="91"/>
      <c r="DH169" s="91"/>
      <c r="DI169" s="91"/>
      <c r="DJ169" s="91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1"/>
      <c r="DV169" s="91"/>
      <c r="DW169" s="91"/>
      <c r="DX169" s="91"/>
      <c r="DY169" s="91"/>
      <c r="DZ169" s="91"/>
      <c r="EA169" s="91"/>
      <c r="EB169" s="91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104"/>
      <c r="EZ169" s="104"/>
      <c r="FA169" s="104"/>
      <c r="FB169" s="104"/>
      <c r="FC169" s="104"/>
      <c r="FD169" s="104"/>
      <c r="FE169" s="104"/>
      <c r="FF169" s="105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</row>
    <row r="170" spans="1:208" ht="14.2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4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41"/>
      <c r="BE170" s="91"/>
      <c r="BF170" s="91"/>
      <c r="BG170" s="91"/>
      <c r="BH170" s="91"/>
      <c r="BI170" s="41"/>
      <c r="BJ170" s="91"/>
      <c r="BK170" s="91"/>
      <c r="BL170" s="91"/>
      <c r="BM170" s="91"/>
      <c r="BN170" s="91"/>
      <c r="BO170" s="91"/>
      <c r="BP170" s="91"/>
      <c r="BQ170" s="91"/>
      <c r="BR170" s="41"/>
      <c r="BS170" s="41"/>
      <c r="BT170" s="41"/>
      <c r="BU170" s="41"/>
      <c r="BV170" s="41"/>
      <c r="BW170" s="41"/>
      <c r="BX170" s="91"/>
      <c r="BY170" s="91"/>
      <c r="BZ170" s="91"/>
      <c r="CA170" s="91"/>
      <c r="CB170" s="41"/>
      <c r="CC170" s="91"/>
      <c r="CD170" s="91"/>
      <c r="CE170" s="91"/>
      <c r="CF170" s="91"/>
      <c r="CG170" s="41"/>
      <c r="CH170" s="41"/>
      <c r="CI170" s="41"/>
      <c r="CJ170" s="41"/>
      <c r="CK170" s="4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6"/>
      <c r="DB170" s="96"/>
      <c r="DC170" s="96"/>
      <c r="DD170" s="96"/>
      <c r="DE170" s="96"/>
      <c r="DF170" s="96"/>
      <c r="DG170" s="91"/>
      <c r="DH170" s="91"/>
      <c r="DI170" s="91"/>
      <c r="DJ170" s="91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1"/>
      <c r="DV170" s="91"/>
      <c r="DW170" s="91"/>
      <c r="DX170" s="91"/>
      <c r="DY170" s="91"/>
      <c r="DZ170" s="91"/>
      <c r="EA170" s="91"/>
      <c r="EB170" s="91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104"/>
      <c r="EZ170" s="104"/>
      <c r="FA170" s="104"/>
      <c r="FB170" s="104"/>
      <c r="FC170" s="104"/>
      <c r="FD170" s="104"/>
      <c r="FE170" s="104"/>
      <c r="FF170" s="105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</row>
    <row r="171" spans="1:208" ht="14.2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4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41"/>
      <c r="BE171" s="91"/>
      <c r="BF171" s="91"/>
      <c r="BG171" s="91"/>
      <c r="BH171" s="91"/>
      <c r="BI171" s="41"/>
      <c r="BJ171" s="91"/>
      <c r="BK171" s="91"/>
      <c r="BL171" s="91"/>
      <c r="BM171" s="91"/>
      <c r="BN171" s="91"/>
      <c r="BO171" s="91"/>
      <c r="BP171" s="91"/>
      <c r="BQ171" s="91"/>
      <c r="BR171" s="41"/>
      <c r="BS171" s="41"/>
      <c r="BT171" s="41"/>
      <c r="BU171" s="41"/>
      <c r="BV171" s="41"/>
      <c r="BW171" s="41"/>
      <c r="BX171" s="91"/>
      <c r="BY171" s="91"/>
      <c r="BZ171" s="91"/>
      <c r="CA171" s="91"/>
      <c r="CB171" s="41"/>
      <c r="CC171" s="91"/>
      <c r="CD171" s="91"/>
      <c r="CE171" s="91"/>
      <c r="CF171" s="91"/>
      <c r="CG171" s="41"/>
      <c r="CH171" s="41"/>
      <c r="CI171" s="41"/>
      <c r="CJ171" s="41"/>
      <c r="CK171" s="4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6"/>
      <c r="DB171" s="96"/>
      <c r="DC171" s="96"/>
      <c r="DD171" s="96"/>
      <c r="DE171" s="96"/>
      <c r="DF171" s="96"/>
      <c r="DG171" s="91"/>
      <c r="DH171" s="91"/>
      <c r="DI171" s="91"/>
      <c r="DJ171" s="91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1"/>
      <c r="DV171" s="91"/>
      <c r="DW171" s="91"/>
      <c r="DX171" s="91"/>
      <c r="DY171" s="91"/>
      <c r="DZ171" s="91"/>
      <c r="EA171" s="91"/>
      <c r="EB171" s="91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104"/>
      <c r="EZ171" s="104"/>
      <c r="FA171" s="104"/>
      <c r="FB171" s="104"/>
      <c r="FC171" s="104"/>
      <c r="FD171" s="104"/>
      <c r="FE171" s="104"/>
      <c r="FF171" s="105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</row>
    <row r="172" spans="1:208" ht="14.2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4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41"/>
      <c r="BE172" s="91"/>
      <c r="BF172" s="91"/>
      <c r="BG172" s="91"/>
      <c r="BH172" s="91"/>
      <c r="BI172" s="41"/>
      <c r="BJ172" s="91"/>
      <c r="BK172" s="91"/>
      <c r="BL172" s="91"/>
      <c r="BM172" s="91"/>
      <c r="BN172" s="91"/>
      <c r="BO172" s="91"/>
      <c r="BP172" s="91"/>
      <c r="BQ172" s="91"/>
      <c r="BR172" s="41"/>
      <c r="BS172" s="41"/>
      <c r="BT172" s="41"/>
      <c r="BU172" s="41"/>
      <c r="BV172" s="41"/>
      <c r="BW172" s="41"/>
      <c r="BX172" s="91"/>
      <c r="BY172" s="91"/>
      <c r="BZ172" s="91"/>
      <c r="CA172" s="91"/>
      <c r="CB172" s="41"/>
      <c r="CC172" s="91"/>
      <c r="CD172" s="91"/>
      <c r="CE172" s="91"/>
      <c r="CF172" s="91"/>
      <c r="CG172" s="41"/>
      <c r="CH172" s="41"/>
      <c r="CI172" s="41"/>
      <c r="CJ172" s="41"/>
      <c r="CK172" s="4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6"/>
      <c r="DB172" s="96"/>
      <c r="DC172" s="96"/>
      <c r="DD172" s="96"/>
      <c r="DE172" s="96"/>
      <c r="DF172" s="96"/>
      <c r="DG172" s="91"/>
      <c r="DH172" s="91"/>
      <c r="DI172" s="91"/>
      <c r="DJ172" s="91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1"/>
      <c r="DV172" s="91"/>
      <c r="DW172" s="91"/>
      <c r="DX172" s="91"/>
      <c r="DY172" s="91"/>
      <c r="DZ172" s="91"/>
      <c r="EA172" s="91"/>
      <c r="EB172" s="91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104"/>
      <c r="EZ172" s="104"/>
      <c r="FA172" s="104"/>
      <c r="FB172" s="104"/>
      <c r="FC172" s="104"/>
      <c r="FD172" s="104"/>
      <c r="FE172" s="104"/>
      <c r="FF172" s="105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</row>
    <row r="173" spans="1:208" ht="14.2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4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41"/>
      <c r="BE173" s="91"/>
      <c r="BF173" s="91"/>
      <c r="BG173" s="91"/>
      <c r="BH173" s="91"/>
      <c r="BI173" s="41"/>
      <c r="BJ173" s="91"/>
      <c r="BK173" s="91"/>
      <c r="BL173" s="91"/>
      <c r="BM173" s="91"/>
      <c r="BN173" s="91"/>
      <c r="BO173" s="91"/>
      <c r="BP173" s="91"/>
      <c r="BQ173" s="91"/>
      <c r="BR173" s="41"/>
      <c r="BS173" s="41"/>
      <c r="BT173" s="41"/>
      <c r="BU173" s="41"/>
      <c r="BV173" s="41"/>
      <c r="BW173" s="41"/>
      <c r="BX173" s="91"/>
      <c r="BY173" s="91"/>
      <c r="BZ173" s="91"/>
      <c r="CA173" s="91"/>
      <c r="CB173" s="41"/>
      <c r="CC173" s="91"/>
      <c r="CD173" s="91"/>
      <c r="CE173" s="91"/>
      <c r="CF173" s="91"/>
      <c r="CG173" s="41"/>
      <c r="CH173" s="41"/>
      <c r="CI173" s="41"/>
      <c r="CJ173" s="41"/>
      <c r="CK173" s="4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6"/>
      <c r="DB173" s="96"/>
      <c r="DC173" s="96"/>
      <c r="DD173" s="96"/>
      <c r="DE173" s="96"/>
      <c r="DF173" s="96"/>
      <c r="DG173" s="91"/>
      <c r="DH173" s="91"/>
      <c r="DI173" s="91"/>
      <c r="DJ173" s="91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1"/>
      <c r="DV173" s="91"/>
      <c r="DW173" s="91"/>
      <c r="DX173" s="91"/>
      <c r="DY173" s="91"/>
      <c r="DZ173" s="91"/>
      <c r="EA173" s="91"/>
      <c r="EB173" s="91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104"/>
      <c r="EZ173" s="104"/>
      <c r="FA173" s="104"/>
      <c r="FB173" s="104"/>
      <c r="FC173" s="104"/>
      <c r="FD173" s="104"/>
      <c r="FE173" s="104"/>
      <c r="FF173" s="105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</row>
    <row r="174" spans="1:208" ht="14.2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4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41"/>
      <c r="BE174" s="91"/>
      <c r="BF174" s="91"/>
      <c r="BG174" s="91"/>
      <c r="BH174" s="91"/>
      <c r="BI174" s="41"/>
      <c r="BJ174" s="91"/>
      <c r="BK174" s="91"/>
      <c r="BL174" s="91"/>
      <c r="BM174" s="91"/>
      <c r="BN174" s="91"/>
      <c r="BO174" s="91"/>
      <c r="BP174" s="91"/>
      <c r="BQ174" s="91"/>
      <c r="BR174" s="41"/>
      <c r="BS174" s="41"/>
      <c r="BT174" s="41"/>
      <c r="BU174" s="41"/>
      <c r="BV174" s="41"/>
      <c r="BW174" s="41"/>
      <c r="BX174" s="91"/>
      <c r="BY174" s="91"/>
      <c r="BZ174" s="91"/>
      <c r="CA174" s="91"/>
      <c r="CB174" s="41"/>
      <c r="CC174" s="91"/>
      <c r="CD174" s="91"/>
      <c r="CE174" s="91"/>
      <c r="CF174" s="91"/>
      <c r="CG174" s="41"/>
      <c r="CH174" s="41"/>
      <c r="CI174" s="41"/>
      <c r="CJ174" s="41"/>
      <c r="CK174" s="4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6"/>
      <c r="DB174" s="96"/>
      <c r="DC174" s="96"/>
      <c r="DD174" s="96"/>
      <c r="DE174" s="96"/>
      <c r="DF174" s="96"/>
      <c r="DG174" s="91"/>
      <c r="DH174" s="91"/>
      <c r="DI174" s="91"/>
      <c r="DJ174" s="91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1"/>
      <c r="DV174" s="91"/>
      <c r="DW174" s="91"/>
      <c r="DX174" s="91"/>
      <c r="DY174" s="91"/>
      <c r="DZ174" s="91"/>
      <c r="EA174" s="91"/>
      <c r="EB174" s="91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104"/>
      <c r="EZ174" s="104"/>
      <c r="FA174" s="104"/>
      <c r="FB174" s="104"/>
      <c r="FC174" s="104"/>
      <c r="FD174" s="104"/>
      <c r="FE174" s="104"/>
      <c r="FF174" s="105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</row>
    <row r="175" spans="1:208" ht="14.2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4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41"/>
      <c r="BE175" s="91"/>
      <c r="BF175" s="91"/>
      <c r="BG175" s="91"/>
      <c r="BH175" s="91"/>
      <c r="BI175" s="41"/>
      <c r="BJ175" s="91"/>
      <c r="BK175" s="91"/>
      <c r="BL175" s="91"/>
      <c r="BM175" s="91"/>
      <c r="BN175" s="91"/>
      <c r="BO175" s="91"/>
      <c r="BP175" s="91"/>
      <c r="BQ175" s="91"/>
      <c r="BR175" s="41"/>
      <c r="BS175" s="41"/>
      <c r="BT175" s="41"/>
      <c r="BU175" s="41"/>
      <c r="BV175" s="41"/>
      <c r="BW175" s="41"/>
      <c r="BX175" s="91"/>
      <c r="BY175" s="91"/>
      <c r="BZ175" s="91"/>
      <c r="CA175" s="91"/>
      <c r="CB175" s="41"/>
      <c r="CC175" s="91"/>
      <c r="CD175" s="91"/>
      <c r="CE175" s="91"/>
      <c r="CF175" s="91"/>
      <c r="CG175" s="41"/>
      <c r="CH175" s="41"/>
      <c r="CI175" s="41"/>
      <c r="CJ175" s="41"/>
      <c r="CK175" s="4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6"/>
      <c r="DB175" s="96"/>
      <c r="DC175" s="96"/>
      <c r="DD175" s="96"/>
      <c r="DE175" s="96"/>
      <c r="DF175" s="96"/>
      <c r="DG175" s="91"/>
      <c r="DH175" s="91"/>
      <c r="DI175" s="91"/>
      <c r="DJ175" s="91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1"/>
      <c r="DV175" s="91"/>
      <c r="DW175" s="91"/>
      <c r="DX175" s="91"/>
      <c r="DY175" s="91"/>
      <c r="DZ175" s="91"/>
      <c r="EA175" s="91"/>
      <c r="EB175" s="91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104"/>
      <c r="EZ175" s="104"/>
      <c r="FA175" s="104"/>
      <c r="FB175" s="104"/>
      <c r="FC175" s="104"/>
      <c r="FD175" s="104"/>
      <c r="FE175" s="104"/>
      <c r="FF175" s="105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</row>
    <row r="176" spans="1:208" ht="14.2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4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41"/>
      <c r="BE176" s="91"/>
      <c r="BF176" s="91"/>
      <c r="BG176" s="91"/>
      <c r="BH176" s="91"/>
      <c r="BI176" s="41"/>
      <c r="BJ176" s="91"/>
      <c r="BK176" s="91"/>
      <c r="BL176" s="91"/>
      <c r="BM176" s="91"/>
      <c r="BN176" s="91"/>
      <c r="BO176" s="91"/>
      <c r="BP176" s="91"/>
      <c r="BQ176" s="91"/>
      <c r="BR176" s="41"/>
      <c r="BS176" s="41"/>
      <c r="BT176" s="41"/>
      <c r="BU176" s="41"/>
      <c r="BV176" s="41"/>
      <c r="BW176" s="41"/>
      <c r="BX176" s="91"/>
      <c r="BY176" s="91"/>
      <c r="BZ176" s="91"/>
      <c r="CA176" s="91"/>
      <c r="CB176" s="41"/>
      <c r="CC176" s="91"/>
      <c r="CD176" s="91"/>
      <c r="CE176" s="91"/>
      <c r="CF176" s="91"/>
      <c r="CG176" s="41"/>
      <c r="CH176" s="41"/>
      <c r="CI176" s="41"/>
      <c r="CJ176" s="41"/>
      <c r="CK176" s="4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6"/>
      <c r="DB176" s="96"/>
      <c r="DC176" s="96"/>
      <c r="DD176" s="96"/>
      <c r="DE176" s="96"/>
      <c r="DF176" s="96"/>
      <c r="DG176" s="91"/>
      <c r="DH176" s="91"/>
      <c r="DI176" s="91"/>
      <c r="DJ176" s="91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1"/>
      <c r="DV176" s="91"/>
      <c r="DW176" s="91"/>
      <c r="DX176" s="91"/>
      <c r="DY176" s="91"/>
      <c r="DZ176" s="91"/>
      <c r="EA176" s="91"/>
      <c r="EB176" s="91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104"/>
      <c r="EZ176" s="104"/>
      <c r="FA176" s="104"/>
      <c r="FB176" s="104"/>
      <c r="FC176" s="104"/>
      <c r="FD176" s="104"/>
      <c r="FE176" s="104"/>
      <c r="FF176" s="105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</row>
    <row r="177" spans="1:208" ht="14.2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4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41"/>
      <c r="BE177" s="91"/>
      <c r="BF177" s="91"/>
      <c r="BG177" s="91"/>
      <c r="BH177" s="91"/>
      <c r="BI177" s="41"/>
      <c r="BJ177" s="91"/>
      <c r="BK177" s="91"/>
      <c r="BL177" s="91"/>
      <c r="BM177" s="91"/>
      <c r="BN177" s="91"/>
      <c r="BO177" s="91"/>
      <c r="BP177" s="91"/>
      <c r="BQ177" s="91"/>
      <c r="BR177" s="41"/>
      <c r="BS177" s="41"/>
      <c r="BT177" s="41"/>
      <c r="BU177" s="41"/>
      <c r="BV177" s="41"/>
      <c r="BW177" s="41"/>
      <c r="BX177" s="91"/>
      <c r="BY177" s="91"/>
      <c r="BZ177" s="91"/>
      <c r="CA177" s="91"/>
      <c r="CB177" s="41"/>
      <c r="CC177" s="91"/>
      <c r="CD177" s="91"/>
      <c r="CE177" s="91"/>
      <c r="CF177" s="91"/>
      <c r="CG177" s="41"/>
      <c r="CH177" s="41"/>
      <c r="CI177" s="41"/>
      <c r="CJ177" s="41"/>
      <c r="CK177" s="4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6"/>
      <c r="DB177" s="96"/>
      <c r="DC177" s="96"/>
      <c r="DD177" s="96"/>
      <c r="DE177" s="96"/>
      <c r="DF177" s="96"/>
      <c r="DG177" s="91"/>
      <c r="DH177" s="91"/>
      <c r="DI177" s="91"/>
      <c r="DJ177" s="91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1"/>
      <c r="DV177" s="91"/>
      <c r="DW177" s="91"/>
      <c r="DX177" s="91"/>
      <c r="DY177" s="91"/>
      <c r="DZ177" s="91"/>
      <c r="EA177" s="91"/>
      <c r="EB177" s="91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104"/>
      <c r="EZ177" s="104"/>
      <c r="FA177" s="104"/>
      <c r="FB177" s="104"/>
      <c r="FC177" s="104"/>
      <c r="FD177" s="104"/>
      <c r="FE177" s="104"/>
      <c r="FF177" s="105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</row>
    <row r="178" spans="1:208" ht="14.2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4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41"/>
      <c r="BE178" s="91"/>
      <c r="BF178" s="91"/>
      <c r="BG178" s="91"/>
      <c r="BH178" s="91"/>
      <c r="BI178" s="41"/>
      <c r="BJ178" s="91"/>
      <c r="BK178" s="91"/>
      <c r="BL178" s="91"/>
      <c r="BM178" s="91"/>
      <c r="BN178" s="91"/>
      <c r="BO178" s="91"/>
      <c r="BP178" s="91"/>
      <c r="BQ178" s="91"/>
      <c r="BR178" s="41"/>
      <c r="BS178" s="41"/>
      <c r="BT178" s="41"/>
      <c r="BU178" s="41"/>
      <c r="BV178" s="41"/>
      <c r="BW178" s="41"/>
      <c r="BX178" s="91"/>
      <c r="BY178" s="91"/>
      <c r="BZ178" s="91"/>
      <c r="CA178" s="91"/>
      <c r="CB178" s="41"/>
      <c r="CC178" s="91"/>
      <c r="CD178" s="91"/>
      <c r="CE178" s="91"/>
      <c r="CF178" s="91"/>
      <c r="CG178" s="41"/>
      <c r="CH178" s="41"/>
      <c r="CI178" s="41"/>
      <c r="CJ178" s="41"/>
      <c r="CK178" s="4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6"/>
      <c r="DB178" s="96"/>
      <c r="DC178" s="96"/>
      <c r="DD178" s="96"/>
      <c r="DE178" s="96"/>
      <c r="DF178" s="96"/>
      <c r="DG178" s="91"/>
      <c r="DH178" s="91"/>
      <c r="DI178" s="91"/>
      <c r="DJ178" s="91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1"/>
      <c r="DV178" s="91"/>
      <c r="DW178" s="91"/>
      <c r="DX178" s="91"/>
      <c r="DY178" s="91"/>
      <c r="DZ178" s="91"/>
      <c r="EA178" s="91"/>
      <c r="EB178" s="91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104"/>
      <c r="EZ178" s="104"/>
      <c r="FA178" s="104"/>
      <c r="FB178" s="104"/>
      <c r="FC178" s="104"/>
      <c r="FD178" s="104"/>
      <c r="FE178" s="104"/>
      <c r="FF178" s="105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</row>
    <row r="179" spans="1:208" ht="14.2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4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41"/>
      <c r="BE179" s="91"/>
      <c r="BF179" s="91"/>
      <c r="BG179" s="91"/>
      <c r="BH179" s="91"/>
      <c r="BI179" s="41"/>
      <c r="BJ179" s="91"/>
      <c r="BK179" s="91"/>
      <c r="BL179" s="91"/>
      <c r="BM179" s="91"/>
      <c r="BN179" s="91"/>
      <c r="BO179" s="91"/>
      <c r="BP179" s="91"/>
      <c r="BQ179" s="91"/>
      <c r="BR179" s="41"/>
      <c r="BS179" s="41"/>
      <c r="BT179" s="41"/>
      <c r="BU179" s="41"/>
      <c r="BV179" s="41"/>
      <c r="BW179" s="41"/>
      <c r="BX179" s="91"/>
      <c r="BY179" s="91"/>
      <c r="BZ179" s="91"/>
      <c r="CA179" s="91"/>
      <c r="CB179" s="41"/>
      <c r="CC179" s="91"/>
      <c r="CD179" s="91"/>
      <c r="CE179" s="91"/>
      <c r="CF179" s="91"/>
      <c r="CG179" s="41"/>
      <c r="CH179" s="41"/>
      <c r="CI179" s="41"/>
      <c r="CJ179" s="41"/>
      <c r="CK179" s="4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6"/>
      <c r="DB179" s="96"/>
      <c r="DC179" s="96"/>
      <c r="DD179" s="96"/>
      <c r="DE179" s="96"/>
      <c r="DF179" s="96"/>
      <c r="DG179" s="91"/>
      <c r="DH179" s="91"/>
      <c r="DI179" s="91"/>
      <c r="DJ179" s="91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1"/>
      <c r="DV179" s="91"/>
      <c r="DW179" s="91"/>
      <c r="DX179" s="91"/>
      <c r="DY179" s="91"/>
      <c r="DZ179" s="91"/>
      <c r="EA179" s="91"/>
      <c r="EB179" s="91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104"/>
      <c r="EZ179" s="104"/>
      <c r="FA179" s="104"/>
      <c r="FB179" s="104"/>
      <c r="FC179" s="104"/>
      <c r="FD179" s="104"/>
      <c r="FE179" s="104"/>
      <c r="FF179" s="105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</row>
    <row r="180" spans="1:20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4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41"/>
      <c r="BE180" s="91"/>
      <c r="BF180" s="91"/>
      <c r="BG180" s="91"/>
      <c r="BH180" s="91"/>
      <c r="BI180" s="41"/>
      <c r="BJ180" s="91"/>
      <c r="BK180" s="91"/>
      <c r="BL180" s="91"/>
      <c r="BM180" s="91"/>
      <c r="BN180" s="91"/>
      <c r="BO180" s="91"/>
      <c r="BP180" s="91"/>
      <c r="BQ180" s="91"/>
      <c r="BR180" s="41"/>
      <c r="BS180" s="41"/>
      <c r="BT180" s="41"/>
      <c r="BU180" s="41"/>
      <c r="BV180" s="41"/>
      <c r="BW180" s="41"/>
      <c r="BX180" s="91"/>
      <c r="BY180" s="91"/>
      <c r="BZ180" s="91"/>
      <c r="CA180" s="91"/>
      <c r="CB180" s="41"/>
      <c r="CC180" s="91"/>
      <c r="CD180" s="91"/>
      <c r="CE180" s="91"/>
      <c r="CF180" s="91"/>
      <c r="CG180" s="41"/>
      <c r="CH180" s="41"/>
      <c r="CI180" s="41"/>
      <c r="CJ180" s="41"/>
      <c r="CK180" s="4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6"/>
      <c r="DB180" s="96"/>
      <c r="DC180" s="96"/>
      <c r="DD180" s="96"/>
      <c r="DE180" s="96"/>
      <c r="DF180" s="96"/>
      <c r="DG180" s="91"/>
      <c r="DH180" s="91"/>
      <c r="DI180" s="91"/>
      <c r="DJ180" s="91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1"/>
      <c r="DV180" s="91"/>
      <c r="DW180" s="91"/>
      <c r="DX180" s="91"/>
      <c r="DY180" s="91"/>
      <c r="DZ180" s="91"/>
      <c r="EA180" s="91"/>
      <c r="EB180" s="91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104"/>
      <c r="EZ180" s="104"/>
      <c r="FA180" s="104"/>
      <c r="FB180" s="104"/>
      <c r="FC180" s="104"/>
      <c r="FD180" s="104"/>
      <c r="FE180" s="104"/>
      <c r="FF180" s="105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</row>
    <row r="181" spans="1:208" ht="14.2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4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41"/>
      <c r="BE181" s="91"/>
      <c r="BF181" s="91"/>
      <c r="BG181" s="91"/>
      <c r="BH181" s="91"/>
      <c r="BI181" s="41"/>
      <c r="BJ181" s="91"/>
      <c r="BK181" s="91"/>
      <c r="BL181" s="91"/>
      <c r="BM181" s="91"/>
      <c r="BN181" s="91"/>
      <c r="BO181" s="91"/>
      <c r="BP181" s="91"/>
      <c r="BQ181" s="91"/>
      <c r="BR181" s="41"/>
      <c r="BS181" s="41"/>
      <c r="BT181" s="41"/>
      <c r="BU181" s="41"/>
      <c r="BV181" s="41"/>
      <c r="BW181" s="41"/>
      <c r="BX181" s="91"/>
      <c r="BY181" s="91"/>
      <c r="BZ181" s="91"/>
      <c r="CA181" s="91"/>
      <c r="CB181" s="41"/>
      <c r="CC181" s="91"/>
      <c r="CD181" s="91"/>
      <c r="CE181" s="91"/>
      <c r="CF181" s="91"/>
      <c r="CG181" s="41"/>
      <c r="CH181" s="41"/>
      <c r="CI181" s="41"/>
      <c r="CJ181" s="41"/>
      <c r="CK181" s="4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6"/>
      <c r="DB181" s="96"/>
      <c r="DC181" s="96"/>
      <c r="DD181" s="96"/>
      <c r="DE181" s="96"/>
      <c r="DF181" s="96"/>
      <c r="DG181" s="91"/>
      <c r="DH181" s="91"/>
      <c r="DI181" s="91"/>
      <c r="DJ181" s="91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1"/>
      <c r="DV181" s="91"/>
      <c r="DW181" s="91"/>
      <c r="DX181" s="91"/>
      <c r="DY181" s="91"/>
      <c r="DZ181" s="91"/>
      <c r="EA181" s="91"/>
      <c r="EB181" s="91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104"/>
      <c r="EZ181" s="104"/>
      <c r="FA181" s="104"/>
      <c r="FB181" s="104"/>
      <c r="FC181" s="104"/>
      <c r="FD181" s="104"/>
      <c r="FE181" s="104"/>
      <c r="FF181" s="105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</row>
    <row r="182" spans="1:20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4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41"/>
      <c r="BE182" s="91"/>
      <c r="BF182" s="91"/>
      <c r="BG182" s="91"/>
      <c r="BH182" s="91"/>
      <c r="BI182" s="41"/>
      <c r="BJ182" s="91"/>
      <c r="BK182" s="91"/>
      <c r="BL182" s="91"/>
      <c r="BM182" s="91"/>
      <c r="BN182" s="91"/>
      <c r="BO182" s="91"/>
      <c r="BP182" s="91"/>
      <c r="BQ182" s="91"/>
      <c r="BR182" s="41"/>
      <c r="BS182" s="41"/>
      <c r="BT182" s="41"/>
      <c r="BU182" s="41"/>
      <c r="BV182" s="41"/>
      <c r="BW182" s="41"/>
      <c r="BX182" s="91"/>
      <c r="BY182" s="91"/>
      <c r="BZ182" s="91"/>
      <c r="CA182" s="91"/>
      <c r="CB182" s="41"/>
      <c r="CC182" s="91"/>
      <c r="CD182" s="91"/>
      <c r="CE182" s="91"/>
      <c r="CF182" s="91"/>
      <c r="CG182" s="41"/>
      <c r="CH182" s="41"/>
      <c r="CI182" s="41"/>
      <c r="CJ182" s="41"/>
      <c r="CK182" s="4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6"/>
      <c r="DB182" s="96"/>
      <c r="DC182" s="96"/>
      <c r="DD182" s="96"/>
      <c r="DE182" s="96"/>
      <c r="DF182" s="96"/>
      <c r="DG182" s="91"/>
      <c r="DH182" s="91"/>
      <c r="DI182" s="91"/>
      <c r="DJ182" s="91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1"/>
      <c r="DV182" s="91"/>
      <c r="DW182" s="91"/>
      <c r="DX182" s="91"/>
      <c r="DY182" s="91"/>
      <c r="DZ182" s="91"/>
      <c r="EA182" s="91"/>
      <c r="EB182" s="91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104"/>
      <c r="EZ182" s="104"/>
      <c r="FA182" s="104"/>
      <c r="FB182" s="104"/>
      <c r="FC182" s="104"/>
      <c r="FD182" s="104"/>
      <c r="FE182" s="104"/>
      <c r="FF182" s="105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</row>
    <row r="183" spans="1:208" ht="14.2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4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41"/>
      <c r="BE183" s="91"/>
      <c r="BF183" s="91"/>
      <c r="BG183" s="91"/>
      <c r="BH183" s="91"/>
      <c r="BI183" s="41"/>
      <c r="BJ183" s="91"/>
      <c r="BK183" s="91"/>
      <c r="BL183" s="91"/>
      <c r="BM183" s="91"/>
      <c r="BN183" s="91"/>
      <c r="BO183" s="91"/>
      <c r="BP183" s="91"/>
      <c r="BQ183" s="91"/>
      <c r="BR183" s="41"/>
      <c r="BS183" s="41"/>
      <c r="BT183" s="41"/>
      <c r="BU183" s="41"/>
      <c r="BV183" s="41"/>
      <c r="BW183" s="41"/>
      <c r="BX183" s="91"/>
      <c r="BY183" s="91"/>
      <c r="BZ183" s="91"/>
      <c r="CA183" s="91"/>
      <c r="CB183" s="41"/>
      <c r="CC183" s="91"/>
      <c r="CD183" s="91"/>
      <c r="CE183" s="91"/>
      <c r="CF183" s="91"/>
      <c r="CG183" s="41"/>
      <c r="CH183" s="41"/>
      <c r="CI183" s="41"/>
      <c r="CJ183" s="41"/>
      <c r="CK183" s="4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6"/>
      <c r="DB183" s="96"/>
      <c r="DC183" s="96"/>
      <c r="DD183" s="96"/>
      <c r="DE183" s="96"/>
      <c r="DF183" s="96"/>
      <c r="DG183" s="91"/>
      <c r="DH183" s="91"/>
      <c r="DI183" s="91"/>
      <c r="DJ183" s="91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1"/>
      <c r="DV183" s="91"/>
      <c r="DW183" s="91"/>
      <c r="DX183" s="91"/>
      <c r="DY183" s="91"/>
      <c r="DZ183" s="91"/>
      <c r="EA183" s="91"/>
      <c r="EB183" s="91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104"/>
      <c r="EZ183" s="104"/>
      <c r="FA183" s="104"/>
      <c r="FB183" s="104"/>
      <c r="FC183" s="104"/>
      <c r="FD183" s="104"/>
      <c r="FE183" s="104"/>
      <c r="FF183" s="105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</row>
    <row r="184" spans="1:208" ht="14.2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4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41"/>
      <c r="BE184" s="91"/>
      <c r="BF184" s="91"/>
      <c r="BG184" s="91"/>
      <c r="BH184" s="91"/>
      <c r="BI184" s="41"/>
      <c r="BJ184" s="91"/>
      <c r="BK184" s="91"/>
      <c r="BL184" s="91"/>
      <c r="BM184" s="91"/>
      <c r="BN184" s="91"/>
      <c r="BO184" s="91"/>
      <c r="BP184" s="91"/>
      <c r="BQ184" s="91"/>
      <c r="BR184" s="41"/>
      <c r="BS184" s="41"/>
      <c r="BT184" s="41"/>
      <c r="BU184" s="41"/>
      <c r="BV184" s="41"/>
      <c r="BW184" s="41"/>
      <c r="BX184" s="91"/>
      <c r="BY184" s="91"/>
      <c r="BZ184" s="91"/>
      <c r="CA184" s="91"/>
      <c r="CB184" s="41"/>
      <c r="CC184" s="91"/>
      <c r="CD184" s="91"/>
      <c r="CE184" s="91"/>
      <c r="CF184" s="91"/>
      <c r="CG184" s="41"/>
      <c r="CH184" s="41"/>
      <c r="CI184" s="41"/>
      <c r="CJ184" s="41"/>
      <c r="CK184" s="4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6"/>
      <c r="DB184" s="96"/>
      <c r="DC184" s="96"/>
      <c r="DD184" s="96"/>
      <c r="DE184" s="96"/>
      <c r="DF184" s="96"/>
      <c r="DG184" s="91"/>
      <c r="DH184" s="91"/>
      <c r="DI184" s="91"/>
      <c r="DJ184" s="91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1"/>
      <c r="DV184" s="91"/>
      <c r="DW184" s="91"/>
      <c r="DX184" s="91"/>
      <c r="DY184" s="91"/>
      <c r="DZ184" s="91"/>
      <c r="EA184" s="91"/>
      <c r="EB184" s="91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104"/>
      <c r="EZ184" s="104"/>
      <c r="FA184" s="104"/>
      <c r="FB184" s="104"/>
      <c r="FC184" s="104"/>
      <c r="FD184" s="104"/>
      <c r="FE184" s="104"/>
      <c r="FF184" s="105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</row>
    <row r="185" spans="1:208" ht="14.2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4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41"/>
      <c r="BE185" s="91"/>
      <c r="BF185" s="91"/>
      <c r="BG185" s="91"/>
      <c r="BH185" s="91"/>
      <c r="BI185" s="41"/>
      <c r="BJ185" s="91"/>
      <c r="BK185" s="91"/>
      <c r="BL185" s="91"/>
      <c r="BM185" s="91"/>
      <c r="BN185" s="91"/>
      <c r="BO185" s="91"/>
      <c r="BP185" s="91"/>
      <c r="BQ185" s="91"/>
      <c r="BR185" s="41"/>
      <c r="BS185" s="41"/>
      <c r="BT185" s="41"/>
      <c r="BU185" s="41"/>
      <c r="BV185" s="41"/>
      <c r="BW185" s="41"/>
      <c r="BX185" s="91"/>
      <c r="BY185" s="91"/>
      <c r="BZ185" s="91"/>
      <c r="CA185" s="91"/>
      <c r="CB185" s="41"/>
      <c r="CC185" s="91"/>
      <c r="CD185" s="91"/>
      <c r="CE185" s="91"/>
      <c r="CF185" s="91"/>
      <c r="CG185" s="41"/>
      <c r="CH185" s="41"/>
      <c r="CI185" s="41"/>
      <c r="CJ185" s="41"/>
      <c r="CK185" s="4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6"/>
      <c r="DB185" s="96"/>
      <c r="DC185" s="96"/>
      <c r="DD185" s="96"/>
      <c r="DE185" s="96"/>
      <c r="DF185" s="96"/>
      <c r="DG185" s="91"/>
      <c r="DH185" s="91"/>
      <c r="DI185" s="91"/>
      <c r="DJ185" s="91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1"/>
      <c r="DV185" s="91"/>
      <c r="DW185" s="91"/>
      <c r="DX185" s="91"/>
      <c r="DY185" s="91"/>
      <c r="DZ185" s="91"/>
      <c r="EA185" s="91"/>
      <c r="EB185" s="91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104"/>
      <c r="EZ185" s="104"/>
      <c r="FA185" s="104"/>
      <c r="FB185" s="104"/>
      <c r="FC185" s="104"/>
      <c r="FD185" s="104"/>
      <c r="FE185" s="104"/>
      <c r="FF185" s="105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</row>
    <row r="186" spans="1:208" ht="14.2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4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41"/>
      <c r="BE186" s="91"/>
      <c r="BF186" s="91"/>
      <c r="BG186" s="91"/>
      <c r="BH186" s="91"/>
      <c r="BI186" s="41"/>
      <c r="BJ186" s="91"/>
      <c r="BK186" s="91"/>
      <c r="BL186" s="91"/>
      <c r="BM186" s="91"/>
      <c r="BN186" s="91"/>
      <c r="BO186" s="91"/>
      <c r="BP186" s="91"/>
      <c r="BQ186" s="91"/>
      <c r="BR186" s="41"/>
      <c r="BS186" s="41"/>
      <c r="BT186" s="41"/>
      <c r="BU186" s="41"/>
      <c r="BV186" s="41"/>
      <c r="BW186" s="41"/>
      <c r="BX186" s="91"/>
      <c r="BY186" s="91"/>
      <c r="BZ186" s="91"/>
      <c r="CA186" s="91"/>
      <c r="CB186" s="41"/>
      <c r="CC186" s="91"/>
      <c r="CD186" s="91"/>
      <c r="CE186" s="91"/>
      <c r="CF186" s="91"/>
      <c r="CG186" s="41"/>
      <c r="CH186" s="41"/>
      <c r="CI186" s="41"/>
      <c r="CJ186" s="41"/>
      <c r="CK186" s="4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6"/>
      <c r="DB186" s="96"/>
      <c r="DC186" s="96"/>
      <c r="DD186" s="96"/>
      <c r="DE186" s="96"/>
      <c r="DF186" s="96"/>
      <c r="DG186" s="91"/>
      <c r="DH186" s="91"/>
      <c r="DI186" s="91"/>
      <c r="DJ186" s="91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1"/>
      <c r="DV186" s="91"/>
      <c r="DW186" s="91"/>
      <c r="DX186" s="91"/>
      <c r="DY186" s="91"/>
      <c r="DZ186" s="91"/>
      <c r="EA186" s="91"/>
      <c r="EB186" s="91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104"/>
      <c r="EZ186" s="104"/>
      <c r="FA186" s="104"/>
      <c r="FB186" s="104"/>
      <c r="FC186" s="104"/>
      <c r="FD186" s="104"/>
      <c r="FE186" s="104"/>
      <c r="FF186" s="105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</row>
    <row r="187" spans="1:208" ht="14.2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4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41"/>
      <c r="BE187" s="91"/>
      <c r="BF187" s="91"/>
      <c r="BG187" s="91"/>
      <c r="BH187" s="91"/>
      <c r="BI187" s="41"/>
      <c r="BJ187" s="91"/>
      <c r="BK187" s="91"/>
      <c r="BL187" s="91"/>
      <c r="BM187" s="91"/>
      <c r="BN187" s="91"/>
      <c r="BO187" s="91"/>
      <c r="BP187" s="91"/>
      <c r="BQ187" s="91"/>
      <c r="BR187" s="41"/>
      <c r="BS187" s="41"/>
      <c r="BT187" s="41"/>
      <c r="BU187" s="41"/>
      <c r="BV187" s="41"/>
      <c r="BW187" s="41"/>
      <c r="BX187" s="91"/>
      <c r="BY187" s="91"/>
      <c r="BZ187" s="91"/>
      <c r="CA187" s="91"/>
      <c r="CB187" s="41"/>
      <c r="CC187" s="91"/>
      <c r="CD187" s="91"/>
      <c r="CE187" s="91"/>
      <c r="CF187" s="91"/>
      <c r="CG187" s="41"/>
      <c r="CH187" s="41"/>
      <c r="CI187" s="41"/>
      <c r="CJ187" s="41"/>
      <c r="CK187" s="4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6"/>
      <c r="DB187" s="96"/>
      <c r="DC187" s="96"/>
      <c r="DD187" s="96"/>
      <c r="DE187" s="96"/>
      <c r="DF187" s="96"/>
      <c r="DG187" s="91"/>
      <c r="DH187" s="91"/>
      <c r="DI187" s="91"/>
      <c r="DJ187" s="91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1"/>
      <c r="DV187" s="91"/>
      <c r="DW187" s="91"/>
      <c r="DX187" s="91"/>
      <c r="DY187" s="91"/>
      <c r="DZ187" s="91"/>
      <c r="EA187" s="91"/>
      <c r="EB187" s="91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104"/>
      <c r="EZ187" s="104"/>
      <c r="FA187" s="104"/>
      <c r="FB187" s="104"/>
      <c r="FC187" s="104"/>
      <c r="FD187" s="104"/>
      <c r="FE187" s="104"/>
      <c r="FF187" s="105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</row>
    <row r="188" spans="1:208" ht="14.2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4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41"/>
      <c r="BE188" s="91"/>
      <c r="BF188" s="91"/>
      <c r="BG188" s="91"/>
      <c r="BH188" s="91"/>
      <c r="BI188" s="41"/>
      <c r="BJ188" s="91"/>
      <c r="BK188" s="91"/>
      <c r="BL188" s="91"/>
      <c r="BM188" s="91"/>
      <c r="BN188" s="91"/>
      <c r="BO188" s="91"/>
      <c r="BP188" s="91"/>
      <c r="BQ188" s="91"/>
      <c r="BR188" s="41"/>
      <c r="BS188" s="41"/>
      <c r="BT188" s="41"/>
      <c r="BU188" s="41"/>
      <c r="BV188" s="41"/>
      <c r="BW188" s="41"/>
      <c r="BX188" s="91"/>
      <c r="BY188" s="91"/>
      <c r="BZ188" s="91"/>
      <c r="CA188" s="91"/>
      <c r="CB188" s="41"/>
      <c r="CC188" s="91"/>
      <c r="CD188" s="91"/>
      <c r="CE188" s="91"/>
      <c r="CF188" s="91"/>
      <c r="CG188" s="41"/>
      <c r="CH188" s="41"/>
      <c r="CI188" s="41"/>
      <c r="CJ188" s="41"/>
      <c r="CK188" s="4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6"/>
      <c r="DB188" s="96"/>
      <c r="DC188" s="96"/>
      <c r="DD188" s="96"/>
      <c r="DE188" s="96"/>
      <c r="DF188" s="96"/>
      <c r="DG188" s="91"/>
      <c r="DH188" s="91"/>
      <c r="DI188" s="91"/>
      <c r="DJ188" s="91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1"/>
      <c r="DV188" s="91"/>
      <c r="DW188" s="91"/>
      <c r="DX188" s="91"/>
      <c r="DY188" s="91"/>
      <c r="DZ188" s="91"/>
      <c r="EA188" s="91"/>
      <c r="EB188" s="91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104"/>
      <c r="EZ188" s="104"/>
      <c r="FA188" s="104"/>
      <c r="FB188" s="104"/>
      <c r="FC188" s="104"/>
      <c r="FD188" s="104"/>
      <c r="FE188" s="104"/>
      <c r="FF188" s="105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</row>
    <row r="189" spans="1:20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4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41"/>
      <c r="BE189" s="91"/>
      <c r="BF189" s="91"/>
      <c r="BG189" s="91"/>
      <c r="BH189" s="91"/>
      <c r="BI189" s="41"/>
      <c r="BJ189" s="91"/>
      <c r="BK189" s="91"/>
      <c r="BL189" s="91"/>
      <c r="BM189" s="91"/>
      <c r="BN189" s="91"/>
      <c r="BO189" s="91"/>
      <c r="BP189" s="91"/>
      <c r="BQ189" s="91"/>
      <c r="BR189" s="41"/>
      <c r="BS189" s="41"/>
      <c r="BT189" s="41"/>
      <c r="BU189" s="41"/>
      <c r="BV189" s="41"/>
      <c r="BW189" s="41"/>
      <c r="BX189" s="91"/>
      <c r="BY189" s="91"/>
      <c r="BZ189" s="91"/>
      <c r="CA189" s="91"/>
      <c r="CB189" s="41"/>
      <c r="CC189" s="91"/>
      <c r="CD189" s="91"/>
      <c r="CE189" s="91"/>
      <c r="CF189" s="91"/>
      <c r="CG189" s="41"/>
      <c r="CH189" s="41"/>
      <c r="CI189" s="41"/>
      <c r="CJ189" s="41"/>
      <c r="CK189" s="4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6"/>
      <c r="DB189" s="96"/>
      <c r="DC189" s="96"/>
      <c r="DD189" s="96"/>
      <c r="DE189" s="96"/>
      <c r="DF189" s="96"/>
      <c r="DG189" s="91"/>
      <c r="DH189" s="91"/>
      <c r="DI189" s="91"/>
      <c r="DJ189" s="91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1"/>
      <c r="DV189" s="91"/>
      <c r="DW189" s="91"/>
      <c r="DX189" s="91"/>
      <c r="DY189" s="91"/>
      <c r="DZ189" s="91"/>
      <c r="EA189" s="91"/>
      <c r="EB189" s="91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104"/>
      <c r="EZ189" s="104"/>
      <c r="FA189" s="104"/>
      <c r="FB189" s="104"/>
      <c r="FC189" s="104"/>
      <c r="FD189" s="104"/>
      <c r="FE189" s="104"/>
      <c r="FF189" s="105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</row>
    <row r="190" spans="1:208" ht="14.2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4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41"/>
      <c r="BE190" s="91"/>
      <c r="BF190" s="91"/>
      <c r="BG190" s="91"/>
      <c r="BH190" s="91"/>
      <c r="BI190" s="41"/>
      <c r="BJ190" s="91"/>
      <c r="BK190" s="91"/>
      <c r="BL190" s="91"/>
      <c r="BM190" s="91"/>
      <c r="BN190" s="91"/>
      <c r="BO190" s="91"/>
      <c r="BP190" s="91"/>
      <c r="BQ190" s="91"/>
      <c r="BR190" s="41"/>
      <c r="BS190" s="41"/>
      <c r="BT190" s="41"/>
      <c r="BU190" s="41"/>
      <c r="BV190" s="41"/>
      <c r="BW190" s="41"/>
      <c r="BX190" s="91"/>
      <c r="BY190" s="91"/>
      <c r="BZ190" s="91"/>
      <c r="CA190" s="91"/>
      <c r="CB190" s="41"/>
      <c r="CC190" s="91"/>
      <c r="CD190" s="91"/>
      <c r="CE190" s="91"/>
      <c r="CF190" s="91"/>
      <c r="CG190" s="41"/>
      <c r="CH190" s="41"/>
      <c r="CI190" s="41"/>
      <c r="CJ190" s="41"/>
      <c r="CK190" s="4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6"/>
      <c r="DB190" s="96"/>
      <c r="DC190" s="96"/>
      <c r="DD190" s="96"/>
      <c r="DE190" s="96"/>
      <c r="DF190" s="96"/>
      <c r="DG190" s="91"/>
      <c r="DH190" s="91"/>
      <c r="DI190" s="91"/>
      <c r="DJ190" s="91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1"/>
      <c r="DV190" s="91"/>
      <c r="DW190" s="91"/>
      <c r="DX190" s="91"/>
      <c r="DY190" s="91"/>
      <c r="DZ190" s="91"/>
      <c r="EA190" s="91"/>
      <c r="EB190" s="91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104"/>
      <c r="EZ190" s="104"/>
      <c r="FA190" s="104"/>
      <c r="FB190" s="104"/>
      <c r="FC190" s="104"/>
      <c r="FD190" s="104"/>
      <c r="FE190" s="104"/>
      <c r="FF190" s="105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</row>
    <row r="191" spans="1:208" ht="14.2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4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41"/>
      <c r="BE191" s="91"/>
      <c r="BF191" s="91"/>
      <c r="BG191" s="91"/>
      <c r="BH191" s="91"/>
      <c r="BI191" s="41"/>
      <c r="BJ191" s="91"/>
      <c r="BK191" s="91"/>
      <c r="BL191" s="91"/>
      <c r="BM191" s="91"/>
      <c r="BN191" s="91"/>
      <c r="BO191" s="91"/>
      <c r="BP191" s="91"/>
      <c r="BQ191" s="91"/>
      <c r="BR191" s="41"/>
      <c r="BS191" s="41"/>
      <c r="BT191" s="41"/>
      <c r="BU191" s="41"/>
      <c r="BV191" s="41"/>
      <c r="BW191" s="41"/>
      <c r="BX191" s="91"/>
      <c r="BY191" s="91"/>
      <c r="BZ191" s="91"/>
      <c r="CA191" s="91"/>
      <c r="CB191" s="41"/>
      <c r="CC191" s="91"/>
      <c r="CD191" s="91"/>
      <c r="CE191" s="91"/>
      <c r="CF191" s="91"/>
      <c r="CG191" s="41"/>
      <c r="CH191" s="41"/>
      <c r="CI191" s="41"/>
      <c r="CJ191" s="41"/>
      <c r="CK191" s="4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6"/>
      <c r="DB191" s="96"/>
      <c r="DC191" s="96"/>
      <c r="DD191" s="96"/>
      <c r="DE191" s="96"/>
      <c r="DF191" s="96"/>
      <c r="DG191" s="91"/>
      <c r="DH191" s="91"/>
      <c r="DI191" s="91"/>
      <c r="DJ191" s="91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1"/>
      <c r="DV191" s="91"/>
      <c r="DW191" s="91"/>
      <c r="DX191" s="91"/>
      <c r="DY191" s="91"/>
      <c r="DZ191" s="91"/>
      <c r="EA191" s="91"/>
      <c r="EB191" s="91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104"/>
      <c r="EZ191" s="104"/>
      <c r="FA191" s="104"/>
      <c r="FB191" s="104"/>
      <c r="FC191" s="104"/>
      <c r="FD191" s="104"/>
      <c r="FE191" s="104"/>
      <c r="FF191" s="105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</row>
    <row r="192" spans="1:208" ht="14.2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4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41"/>
      <c r="BE192" s="91"/>
      <c r="BF192" s="91"/>
      <c r="BG192" s="91"/>
      <c r="BH192" s="91"/>
      <c r="BI192" s="41"/>
      <c r="BJ192" s="91"/>
      <c r="BK192" s="91"/>
      <c r="BL192" s="91"/>
      <c r="BM192" s="91"/>
      <c r="BN192" s="91"/>
      <c r="BO192" s="91"/>
      <c r="BP192" s="91"/>
      <c r="BQ192" s="91"/>
      <c r="BR192" s="41"/>
      <c r="BS192" s="41"/>
      <c r="BT192" s="41"/>
      <c r="BU192" s="41"/>
      <c r="BV192" s="41"/>
      <c r="BW192" s="41"/>
      <c r="BX192" s="91"/>
      <c r="BY192" s="91"/>
      <c r="BZ192" s="91"/>
      <c r="CA192" s="91"/>
      <c r="CB192" s="41"/>
      <c r="CC192" s="91"/>
      <c r="CD192" s="91"/>
      <c r="CE192" s="91"/>
      <c r="CF192" s="91"/>
      <c r="CG192" s="41"/>
      <c r="CH192" s="41"/>
      <c r="CI192" s="41"/>
      <c r="CJ192" s="41"/>
      <c r="CK192" s="4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6"/>
      <c r="DB192" s="96"/>
      <c r="DC192" s="96"/>
      <c r="DD192" s="96"/>
      <c r="DE192" s="96"/>
      <c r="DF192" s="96"/>
      <c r="DG192" s="91"/>
      <c r="DH192" s="91"/>
      <c r="DI192" s="91"/>
      <c r="DJ192" s="91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1"/>
      <c r="DV192" s="91"/>
      <c r="DW192" s="91"/>
      <c r="DX192" s="91"/>
      <c r="DY192" s="91"/>
      <c r="DZ192" s="91"/>
      <c r="EA192" s="91"/>
      <c r="EB192" s="91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104"/>
      <c r="EZ192" s="104"/>
      <c r="FA192" s="104"/>
      <c r="FB192" s="104"/>
      <c r="FC192" s="104"/>
      <c r="FD192" s="104"/>
      <c r="FE192" s="104"/>
      <c r="FF192" s="105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</row>
    <row r="193" spans="1:208" ht="14.2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4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41"/>
      <c r="BE193" s="91"/>
      <c r="BF193" s="91"/>
      <c r="BG193" s="91"/>
      <c r="BH193" s="91"/>
      <c r="BI193" s="41"/>
      <c r="BJ193" s="91"/>
      <c r="BK193" s="91"/>
      <c r="BL193" s="91"/>
      <c r="BM193" s="91"/>
      <c r="BN193" s="91"/>
      <c r="BO193" s="91"/>
      <c r="BP193" s="91"/>
      <c r="BQ193" s="91"/>
      <c r="BR193" s="41"/>
      <c r="BS193" s="41"/>
      <c r="BT193" s="41"/>
      <c r="BU193" s="41"/>
      <c r="BV193" s="41"/>
      <c r="BW193" s="41"/>
      <c r="BX193" s="91"/>
      <c r="BY193" s="91"/>
      <c r="BZ193" s="91"/>
      <c r="CA193" s="91"/>
      <c r="CB193" s="41"/>
      <c r="CC193" s="91"/>
      <c r="CD193" s="91"/>
      <c r="CE193" s="91"/>
      <c r="CF193" s="91"/>
      <c r="CG193" s="41"/>
      <c r="CH193" s="41"/>
      <c r="CI193" s="41"/>
      <c r="CJ193" s="41"/>
      <c r="CK193" s="4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6"/>
      <c r="DB193" s="96"/>
      <c r="DC193" s="96"/>
      <c r="DD193" s="96"/>
      <c r="DE193" s="96"/>
      <c r="DF193" s="96"/>
      <c r="DG193" s="91"/>
      <c r="DH193" s="91"/>
      <c r="DI193" s="91"/>
      <c r="DJ193" s="91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1"/>
      <c r="DV193" s="91"/>
      <c r="DW193" s="91"/>
      <c r="DX193" s="91"/>
      <c r="DY193" s="91"/>
      <c r="DZ193" s="91"/>
      <c r="EA193" s="91"/>
      <c r="EB193" s="91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104"/>
      <c r="EZ193" s="104"/>
      <c r="FA193" s="104"/>
      <c r="FB193" s="104"/>
      <c r="FC193" s="104"/>
      <c r="FD193" s="104"/>
      <c r="FE193" s="104"/>
      <c r="FF193" s="105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</row>
    <row r="194" spans="1:208" ht="14.2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4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41"/>
      <c r="BE194" s="91"/>
      <c r="BF194" s="91"/>
      <c r="BG194" s="91"/>
      <c r="BH194" s="91"/>
      <c r="BI194" s="41"/>
      <c r="BJ194" s="91"/>
      <c r="BK194" s="91"/>
      <c r="BL194" s="91"/>
      <c r="BM194" s="91"/>
      <c r="BN194" s="91"/>
      <c r="BO194" s="91"/>
      <c r="BP194" s="91"/>
      <c r="BQ194" s="91"/>
      <c r="BR194" s="41"/>
      <c r="BS194" s="41"/>
      <c r="BT194" s="41"/>
      <c r="BU194" s="41"/>
      <c r="BV194" s="41"/>
      <c r="BW194" s="41"/>
      <c r="BX194" s="91"/>
      <c r="BY194" s="91"/>
      <c r="BZ194" s="91"/>
      <c r="CA194" s="91"/>
      <c r="CB194" s="41"/>
      <c r="CC194" s="91"/>
      <c r="CD194" s="91"/>
      <c r="CE194" s="91"/>
      <c r="CF194" s="91"/>
      <c r="CG194" s="41"/>
      <c r="CH194" s="41"/>
      <c r="CI194" s="41"/>
      <c r="CJ194" s="41"/>
      <c r="CK194" s="4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6"/>
      <c r="DB194" s="96"/>
      <c r="DC194" s="96"/>
      <c r="DD194" s="96"/>
      <c r="DE194" s="96"/>
      <c r="DF194" s="96"/>
      <c r="DG194" s="91"/>
      <c r="DH194" s="91"/>
      <c r="DI194" s="91"/>
      <c r="DJ194" s="91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1"/>
      <c r="DV194" s="91"/>
      <c r="DW194" s="91"/>
      <c r="DX194" s="91"/>
      <c r="DY194" s="91"/>
      <c r="DZ194" s="91"/>
      <c r="EA194" s="91"/>
      <c r="EB194" s="91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104"/>
      <c r="EZ194" s="104"/>
      <c r="FA194" s="104"/>
      <c r="FB194" s="104"/>
      <c r="FC194" s="104"/>
      <c r="FD194" s="104"/>
      <c r="FE194" s="104"/>
      <c r="FF194" s="105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</row>
    <row r="195" spans="1:208" ht="14.2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4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41"/>
      <c r="BE195" s="91"/>
      <c r="BF195" s="91"/>
      <c r="BG195" s="91"/>
      <c r="BH195" s="91"/>
      <c r="BI195" s="41"/>
      <c r="BJ195" s="91"/>
      <c r="BK195" s="91"/>
      <c r="BL195" s="91"/>
      <c r="BM195" s="91"/>
      <c r="BN195" s="91"/>
      <c r="BO195" s="91"/>
      <c r="BP195" s="91"/>
      <c r="BQ195" s="91"/>
      <c r="BR195" s="41"/>
      <c r="BS195" s="41"/>
      <c r="BT195" s="41"/>
      <c r="BU195" s="41"/>
      <c r="BV195" s="41"/>
      <c r="BW195" s="41"/>
      <c r="BX195" s="91"/>
      <c r="BY195" s="91"/>
      <c r="BZ195" s="91"/>
      <c r="CA195" s="91"/>
      <c r="CB195" s="41"/>
      <c r="CC195" s="91"/>
      <c r="CD195" s="91"/>
      <c r="CE195" s="91"/>
      <c r="CF195" s="91"/>
      <c r="CG195" s="41"/>
      <c r="CH195" s="41"/>
      <c r="CI195" s="41"/>
      <c r="CJ195" s="41"/>
      <c r="CK195" s="4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6"/>
      <c r="DB195" s="96"/>
      <c r="DC195" s="96"/>
      <c r="DD195" s="96"/>
      <c r="DE195" s="96"/>
      <c r="DF195" s="96"/>
      <c r="DG195" s="91"/>
      <c r="DH195" s="91"/>
      <c r="DI195" s="91"/>
      <c r="DJ195" s="91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1"/>
      <c r="DV195" s="91"/>
      <c r="DW195" s="91"/>
      <c r="DX195" s="91"/>
      <c r="DY195" s="91"/>
      <c r="DZ195" s="91"/>
      <c r="EA195" s="91"/>
      <c r="EB195" s="91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104"/>
      <c r="EZ195" s="104"/>
      <c r="FA195" s="104"/>
      <c r="FB195" s="104"/>
      <c r="FC195" s="104"/>
      <c r="FD195" s="104"/>
      <c r="FE195" s="104"/>
      <c r="FF195" s="105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</row>
    <row r="196" spans="1:208" ht="14.2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4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41"/>
      <c r="BE196" s="91"/>
      <c r="BF196" s="91"/>
      <c r="BG196" s="91"/>
      <c r="BH196" s="91"/>
      <c r="BI196" s="41"/>
      <c r="BJ196" s="91"/>
      <c r="BK196" s="91"/>
      <c r="BL196" s="91"/>
      <c r="BM196" s="91"/>
      <c r="BN196" s="91"/>
      <c r="BO196" s="91"/>
      <c r="BP196" s="91"/>
      <c r="BQ196" s="91"/>
      <c r="BR196" s="41"/>
      <c r="BS196" s="41"/>
      <c r="BT196" s="41"/>
      <c r="BU196" s="41"/>
      <c r="BV196" s="41"/>
      <c r="BW196" s="41"/>
      <c r="BX196" s="91"/>
      <c r="BY196" s="91"/>
      <c r="BZ196" s="91"/>
      <c r="CA196" s="91"/>
      <c r="CB196" s="41"/>
      <c r="CC196" s="91"/>
      <c r="CD196" s="91"/>
      <c r="CE196" s="91"/>
      <c r="CF196" s="91"/>
      <c r="CG196" s="41"/>
      <c r="CH196" s="41"/>
      <c r="CI196" s="41"/>
      <c r="CJ196" s="41"/>
      <c r="CK196" s="4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6"/>
      <c r="DB196" s="96"/>
      <c r="DC196" s="96"/>
      <c r="DD196" s="96"/>
      <c r="DE196" s="96"/>
      <c r="DF196" s="96"/>
      <c r="DG196" s="91"/>
      <c r="DH196" s="91"/>
      <c r="DI196" s="91"/>
      <c r="DJ196" s="91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1"/>
      <c r="DV196" s="91"/>
      <c r="DW196" s="91"/>
      <c r="DX196" s="91"/>
      <c r="DY196" s="91"/>
      <c r="DZ196" s="91"/>
      <c r="EA196" s="91"/>
      <c r="EB196" s="91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104"/>
      <c r="EZ196" s="104"/>
      <c r="FA196" s="104"/>
      <c r="FB196" s="104"/>
      <c r="FC196" s="104"/>
      <c r="FD196" s="104"/>
      <c r="FE196" s="104"/>
      <c r="FF196" s="105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</row>
    <row r="197" spans="1:208" ht="14.2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4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41"/>
      <c r="BE197" s="91"/>
      <c r="BF197" s="91"/>
      <c r="BG197" s="91"/>
      <c r="BH197" s="91"/>
      <c r="BI197" s="41"/>
      <c r="BJ197" s="91"/>
      <c r="BK197" s="91"/>
      <c r="BL197" s="91"/>
      <c r="BM197" s="91"/>
      <c r="BN197" s="91"/>
      <c r="BO197" s="91"/>
      <c r="BP197" s="91"/>
      <c r="BQ197" s="91"/>
      <c r="BR197" s="41"/>
      <c r="BS197" s="41"/>
      <c r="BT197" s="41"/>
      <c r="BU197" s="41"/>
      <c r="BV197" s="41"/>
      <c r="BW197" s="41"/>
      <c r="BX197" s="91"/>
      <c r="BY197" s="91"/>
      <c r="BZ197" s="91"/>
      <c r="CA197" s="91"/>
      <c r="CB197" s="41"/>
      <c r="CC197" s="91"/>
      <c r="CD197" s="91"/>
      <c r="CE197" s="91"/>
      <c r="CF197" s="91"/>
      <c r="CG197" s="41"/>
      <c r="CH197" s="41"/>
      <c r="CI197" s="41"/>
      <c r="CJ197" s="41"/>
      <c r="CK197" s="4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6"/>
      <c r="DB197" s="96"/>
      <c r="DC197" s="96"/>
      <c r="DD197" s="96"/>
      <c r="DE197" s="96"/>
      <c r="DF197" s="96"/>
      <c r="DG197" s="91"/>
      <c r="DH197" s="91"/>
      <c r="DI197" s="91"/>
      <c r="DJ197" s="91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1"/>
      <c r="DV197" s="91"/>
      <c r="DW197" s="91"/>
      <c r="DX197" s="91"/>
      <c r="DY197" s="91"/>
      <c r="DZ197" s="91"/>
      <c r="EA197" s="91"/>
      <c r="EB197" s="91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104"/>
      <c r="EZ197" s="104"/>
      <c r="FA197" s="104"/>
      <c r="FB197" s="104"/>
      <c r="FC197" s="104"/>
      <c r="FD197" s="104"/>
      <c r="FE197" s="104"/>
      <c r="FF197" s="105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</row>
    <row r="198" spans="1:208" ht="14.2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4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41"/>
      <c r="BE198" s="91"/>
      <c r="BF198" s="91"/>
      <c r="BG198" s="91"/>
      <c r="BH198" s="91"/>
      <c r="BI198" s="41"/>
      <c r="BJ198" s="91"/>
      <c r="BK198" s="91"/>
      <c r="BL198" s="91"/>
      <c r="BM198" s="91"/>
      <c r="BN198" s="91"/>
      <c r="BO198" s="91"/>
      <c r="BP198" s="91"/>
      <c r="BQ198" s="91"/>
      <c r="BR198" s="41"/>
      <c r="BS198" s="41"/>
      <c r="BT198" s="41"/>
      <c r="BU198" s="41"/>
      <c r="BV198" s="41"/>
      <c r="BW198" s="41"/>
      <c r="BX198" s="91"/>
      <c r="BY198" s="91"/>
      <c r="BZ198" s="91"/>
      <c r="CA198" s="91"/>
      <c r="CB198" s="41"/>
      <c r="CC198" s="91"/>
      <c r="CD198" s="91"/>
      <c r="CE198" s="91"/>
      <c r="CF198" s="91"/>
      <c r="CG198" s="41"/>
      <c r="CH198" s="41"/>
      <c r="CI198" s="41"/>
      <c r="CJ198" s="41"/>
      <c r="CK198" s="4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6"/>
      <c r="DB198" s="96"/>
      <c r="DC198" s="96"/>
      <c r="DD198" s="96"/>
      <c r="DE198" s="96"/>
      <c r="DF198" s="96"/>
      <c r="DG198" s="91"/>
      <c r="DH198" s="91"/>
      <c r="DI198" s="91"/>
      <c r="DJ198" s="91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1"/>
      <c r="DV198" s="91"/>
      <c r="DW198" s="91"/>
      <c r="DX198" s="91"/>
      <c r="DY198" s="91"/>
      <c r="DZ198" s="91"/>
      <c r="EA198" s="91"/>
      <c r="EB198" s="91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104"/>
      <c r="EZ198" s="104"/>
      <c r="FA198" s="104"/>
      <c r="FB198" s="104"/>
      <c r="FC198" s="104"/>
      <c r="FD198" s="104"/>
      <c r="FE198" s="104"/>
      <c r="FF198" s="105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</row>
    <row r="199" spans="1:208" ht="14.2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4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41"/>
      <c r="BE199" s="91"/>
      <c r="BF199" s="91"/>
      <c r="BG199" s="91"/>
      <c r="BH199" s="91"/>
      <c r="BI199" s="41"/>
      <c r="BJ199" s="91"/>
      <c r="BK199" s="91"/>
      <c r="BL199" s="91"/>
      <c r="BM199" s="91"/>
      <c r="BN199" s="91"/>
      <c r="BO199" s="91"/>
      <c r="BP199" s="91"/>
      <c r="BQ199" s="91"/>
      <c r="BR199" s="41"/>
      <c r="BS199" s="41"/>
      <c r="BT199" s="41"/>
      <c r="BU199" s="41"/>
      <c r="BV199" s="41"/>
      <c r="BW199" s="41"/>
      <c r="BX199" s="91"/>
      <c r="BY199" s="91"/>
      <c r="BZ199" s="91"/>
      <c r="CA199" s="91"/>
      <c r="CB199" s="41"/>
      <c r="CC199" s="91"/>
      <c r="CD199" s="91"/>
      <c r="CE199" s="91"/>
      <c r="CF199" s="91"/>
      <c r="CG199" s="41"/>
      <c r="CH199" s="41"/>
      <c r="CI199" s="41"/>
      <c r="CJ199" s="41"/>
      <c r="CK199" s="4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6"/>
      <c r="DB199" s="96"/>
      <c r="DC199" s="96"/>
      <c r="DD199" s="96"/>
      <c r="DE199" s="96"/>
      <c r="DF199" s="96"/>
      <c r="DG199" s="91"/>
      <c r="DH199" s="91"/>
      <c r="DI199" s="91"/>
      <c r="DJ199" s="91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1"/>
      <c r="DV199" s="91"/>
      <c r="DW199" s="91"/>
      <c r="DX199" s="91"/>
      <c r="DY199" s="91"/>
      <c r="DZ199" s="91"/>
      <c r="EA199" s="91"/>
      <c r="EB199" s="91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104"/>
      <c r="EZ199" s="104"/>
      <c r="FA199" s="104"/>
      <c r="FB199" s="104"/>
      <c r="FC199" s="104"/>
      <c r="FD199" s="104"/>
      <c r="FE199" s="104"/>
      <c r="FF199" s="105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</row>
    <row r="200" spans="1:208" ht="14.2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4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41"/>
      <c r="BE200" s="91"/>
      <c r="BF200" s="91"/>
      <c r="BG200" s="91"/>
      <c r="BH200" s="91"/>
      <c r="BI200" s="41"/>
      <c r="BJ200" s="91"/>
      <c r="BK200" s="91"/>
      <c r="BL200" s="91"/>
      <c r="BM200" s="91"/>
      <c r="BN200" s="91"/>
      <c r="BO200" s="91"/>
      <c r="BP200" s="91"/>
      <c r="BQ200" s="91"/>
      <c r="BR200" s="41"/>
      <c r="BS200" s="41"/>
      <c r="BT200" s="41"/>
      <c r="BU200" s="41"/>
      <c r="BV200" s="41"/>
      <c r="BW200" s="41"/>
      <c r="BX200" s="91"/>
      <c r="BY200" s="91"/>
      <c r="BZ200" s="91"/>
      <c r="CA200" s="91"/>
      <c r="CB200" s="41"/>
      <c r="CC200" s="91"/>
      <c r="CD200" s="91"/>
      <c r="CE200" s="91"/>
      <c r="CF200" s="91"/>
      <c r="CG200" s="41"/>
      <c r="CH200" s="41"/>
      <c r="CI200" s="41"/>
      <c r="CJ200" s="41"/>
      <c r="CK200" s="4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6"/>
      <c r="DB200" s="96"/>
      <c r="DC200" s="96"/>
      <c r="DD200" s="96"/>
      <c r="DE200" s="96"/>
      <c r="DF200" s="96"/>
      <c r="DG200" s="91"/>
      <c r="DH200" s="91"/>
      <c r="DI200" s="91"/>
      <c r="DJ200" s="91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1"/>
      <c r="DV200" s="91"/>
      <c r="DW200" s="91"/>
      <c r="DX200" s="91"/>
      <c r="DY200" s="91"/>
      <c r="DZ200" s="91"/>
      <c r="EA200" s="91"/>
      <c r="EB200" s="91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104"/>
      <c r="EZ200" s="104"/>
      <c r="FA200" s="104"/>
      <c r="FB200" s="104"/>
      <c r="FC200" s="104"/>
      <c r="FD200" s="104"/>
      <c r="FE200" s="104"/>
      <c r="FF200" s="105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</row>
    <row r="201" spans="1:208" ht="14.2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4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41"/>
      <c r="BE201" s="91"/>
      <c r="BF201" s="91"/>
      <c r="BG201" s="91"/>
      <c r="BH201" s="91"/>
      <c r="BI201" s="41"/>
      <c r="BJ201" s="91"/>
      <c r="BK201" s="91"/>
      <c r="BL201" s="91"/>
      <c r="BM201" s="91"/>
      <c r="BN201" s="91"/>
      <c r="BO201" s="91"/>
      <c r="BP201" s="91"/>
      <c r="BQ201" s="91"/>
      <c r="BR201" s="41"/>
      <c r="BS201" s="41"/>
      <c r="BT201" s="41"/>
      <c r="BU201" s="41"/>
      <c r="BV201" s="41"/>
      <c r="BW201" s="41"/>
      <c r="BX201" s="91"/>
      <c r="BY201" s="91"/>
      <c r="BZ201" s="91"/>
      <c r="CA201" s="91"/>
      <c r="CB201" s="41"/>
      <c r="CC201" s="91"/>
      <c r="CD201" s="91"/>
      <c r="CE201" s="91"/>
      <c r="CF201" s="91"/>
      <c r="CG201" s="41"/>
      <c r="CH201" s="41"/>
      <c r="CI201" s="41"/>
      <c r="CJ201" s="41"/>
      <c r="CK201" s="4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6"/>
      <c r="DB201" s="96"/>
      <c r="DC201" s="96"/>
      <c r="DD201" s="96"/>
      <c r="DE201" s="96"/>
      <c r="DF201" s="96"/>
      <c r="DG201" s="91"/>
      <c r="DH201" s="91"/>
      <c r="DI201" s="91"/>
      <c r="DJ201" s="91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1"/>
      <c r="DV201" s="91"/>
      <c r="DW201" s="91"/>
      <c r="DX201" s="91"/>
      <c r="DY201" s="91"/>
      <c r="DZ201" s="91"/>
      <c r="EA201" s="91"/>
      <c r="EB201" s="91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104"/>
      <c r="EZ201" s="104"/>
      <c r="FA201" s="104"/>
      <c r="FB201" s="104"/>
      <c r="FC201" s="104"/>
      <c r="FD201" s="104"/>
      <c r="FE201" s="104"/>
      <c r="FF201" s="105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</row>
    <row r="202" spans="1:208" ht="14.2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4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41"/>
      <c r="BE202" s="91"/>
      <c r="BF202" s="91"/>
      <c r="BG202" s="91"/>
      <c r="BH202" s="91"/>
      <c r="BI202" s="41"/>
      <c r="BJ202" s="91"/>
      <c r="BK202" s="91"/>
      <c r="BL202" s="91"/>
      <c r="BM202" s="91"/>
      <c r="BN202" s="91"/>
      <c r="BO202" s="91"/>
      <c r="BP202" s="91"/>
      <c r="BQ202" s="91"/>
      <c r="BR202" s="41"/>
      <c r="BS202" s="41"/>
      <c r="BT202" s="41"/>
      <c r="BU202" s="41"/>
      <c r="BV202" s="41"/>
      <c r="BW202" s="41"/>
      <c r="BX202" s="91"/>
      <c r="BY202" s="91"/>
      <c r="BZ202" s="91"/>
      <c r="CA202" s="91"/>
      <c r="CB202" s="41"/>
      <c r="CC202" s="91"/>
      <c r="CD202" s="91"/>
      <c r="CE202" s="91"/>
      <c r="CF202" s="91"/>
      <c r="CG202" s="41"/>
      <c r="CH202" s="41"/>
      <c r="CI202" s="41"/>
      <c r="CJ202" s="41"/>
      <c r="CK202" s="4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6"/>
      <c r="DB202" s="96"/>
      <c r="DC202" s="96"/>
      <c r="DD202" s="96"/>
      <c r="DE202" s="96"/>
      <c r="DF202" s="96"/>
      <c r="DG202" s="91"/>
      <c r="DH202" s="91"/>
      <c r="DI202" s="91"/>
      <c r="DJ202" s="91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1"/>
      <c r="DV202" s="91"/>
      <c r="DW202" s="91"/>
      <c r="DX202" s="91"/>
      <c r="DY202" s="91"/>
      <c r="DZ202" s="91"/>
      <c r="EA202" s="91"/>
      <c r="EB202" s="91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104"/>
      <c r="EZ202" s="104"/>
      <c r="FA202" s="104"/>
      <c r="FB202" s="104"/>
      <c r="FC202" s="104"/>
      <c r="FD202" s="104"/>
      <c r="FE202" s="104"/>
      <c r="FF202" s="105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</row>
    <row r="203" spans="1:208" ht="14.2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4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41"/>
      <c r="BE203" s="91"/>
      <c r="BF203" s="91"/>
      <c r="BG203" s="91"/>
      <c r="BH203" s="91"/>
      <c r="BI203" s="41"/>
      <c r="BJ203" s="91"/>
      <c r="BK203" s="91"/>
      <c r="BL203" s="91"/>
      <c r="BM203" s="91"/>
      <c r="BN203" s="91"/>
      <c r="BO203" s="91"/>
      <c r="BP203" s="91"/>
      <c r="BQ203" s="91"/>
      <c r="BR203" s="41"/>
      <c r="BS203" s="41"/>
      <c r="BT203" s="41"/>
      <c r="BU203" s="41"/>
      <c r="BV203" s="41"/>
      <c r="BW203" s="41"/>
      <c r="BX203" s="91"/>
      <c r="BY203" s="91"/>
      <c r="BZ203" s="91"/>
      <c r="CA203" s="91"/>
      <c r="CB203" s="41"/>
      <c r="CC203" s="91"/>
      <c r="CD203" s="91"/>
      <c r="CE203" s="91"/>
      <c r="CF203" s="91"/>
      <c r="CG203" s="41"/>
      <c r="CH203" s="41"/>
      <c r="CI203" s="41"/>
      <c r="CJ203" s="41"/>
      <c r="CK203" s="4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6"/>
      <c r="DB203" s="96"/>
      <c r="DC203" s="96"/>
      <c r="DD203" s="96"/>
      <c r="DE203" s="96"/>
      <c r="DF203" s="96"/>
      <c r="DG203" s="91"/>
      <c r="DH203" s="91"/>
      <c r="DI203" s="91"/>
      <c r="DJ203" s="91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1"/>
      <c r="DV203" s="91"/>
      <c r="DW203" s="91"/>
      <c r="DX203" s="91"/>
      <c r="DY203" s="91"/>
      <c r="DZ203" s="91"/>
      <c r="EA203" s="91"/>
      <c r="EB203" s="91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104"/>
      <c r="EZ203" s="104"/>
      <c r="FA203" s="104"/>
      <c r="FB203" s="104"/>
      <c r="FC203" s="104"/>
      <c r="FD203" s="104"/>
      <c r="FE203" s="104"/>
      <c r="FF203" s="105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</row>
    <row r="204" spans="1:208" ht="14.2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4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41"/>
      <c r="BE204" s="91"/>
      <c r="BF204" s="91"/>
      <c r="BG204" s="91"/>
      <c r="BH204" s="91"/>
      <c r="BI204" s="41"/>
      <c r="BJ204" s="91"/>
      <c r="BK204" s="91"/>
      <c r="BL204" s="91"/>
      <c r="BM204" s="91"/>
      <c r="BN204" s="91"/>
      <c r="BO204" s="91"/>
      <c r="BP204" s="91"/>
      <c r="BQ204" s="91"/>
      <c r="BR204" s="41"/>
      <c r="BS204" s="41"/>
      <c r="BT204" s="41"/>
      <c r="BU204" s="41"/>
      <c r="BV204" s="41"/>
      <c r="BW204" s="41"/>
      <c r="BX204" s="91"/>
      <c r="BY204" s="91"/>
      <c r="BZ204" s="91"/>
      <c r="CA204" s="91"/>
      <c r="CB204" s="41"/>
      <c r="CC204" s="91"/>
      <c r="CD204" s="91"/>
      <c r="CE204" s="91"/>
      <c r="CF204" s="91"/>
      <c r="CG204" s="41"/>
      <c r="CH204" s="41"/>
      <c r="CI204" s="41"/>
      <c r="CJ204" s="41"/>
      <c r="CK204" s="4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6"/>
      <c r="DB204" s="96"/>
      <c r="DC204" s="96"/>
      <c r="DD204" s="96"/>
      <c r="DE204" s="96"/>
      <c r="DF204" s="96"/>
      <c r="DG204" s="91"/>
      <c r="DH204" s="91"/>
      <c r="DI204" s="91"/>
      <c r="DJ204" s="91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1"/>
      <c r="DV204" s="91"/>
      <c r="DW204" s="91"/>
      <c r="DX204" s="91"/>
      <c r="DY204" s="91"/>
      <c r="DZ204" s="91"/>
      <c r="EA204" s="91"/>
      <c r="EB204" s="91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104"/>
      <c r="EZ204" s="104"/>
      <c r="FA204" s="104"/>
      <c r="FB204" s="104"/>
      <c r="FC204" s="104"/>
      <c r="FD204" s="104"/>
      <c r="FE204" s="104"/>
      <c r="FF204" s="105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</row>
    <row r="205" spans="1:208" ht="14.2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4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41"/>
      <c r="BE205" s="91"/>
      <c r="BF205" s="91"/>
      <c r="BG205" s="91"/>
      <c r="BH205" s="91"/>
      <c r="BI205" s="41"/>
      <c r="BJ205" s="91"/>
      <c r="BK205" s="91"/>
      <c r="BL205" s="91"/>
      <c r="BM205" s="91"/>
      <c r="BN205" s="91"/>
      <c r="BO205" s="91"/>
      <c r="BP205" s="91"/>
      <c r="BQ205" s="91"/>
      <c r="BR205" s="41"/>
      <c r="BS205" s="41"/>
      <c r="BT205" s="41"/>
      <c r="BU205" s="41"/>
      <c r="BV205" s="41"/>
      <c r="BW205" s="41"/>
      <c r="BX205" s="91"/>
      <c r="BY205" s="91"/>
      <c r="BZ205" s="91"/>
      <c r="CA205" s="91"/>
      <c r="CB205" s="41"/>
      <c r="CC205" s="91"/>
      <c r="CD205" s="91"/>
      <c r="CE205" s="91"/>
      <c r="CF205" s="91"/>
      <c r="CG205" s="41"/>
      <c r="CH205" s="41"/>
      <c r="CI205" s="41"/>
      <c r="CJ205" s="41"/>
      <c r="CK205" s="4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6"/>
      <c r="DB205" s="96"/>
      <c r="DC205" s="96"/>
      <c r="DD205" s="96"/>
      <c r="DE205" s="96"/>
      <c r="DF205" s="96"/>
      <c r="DG205" s="91"/>
      <c r="DH205" s="91"/>
      <c r="DI205" s="91"/>
      <c r="DJ205" s="91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1"/>
      <c r="DV205" s="91"/>
      <c r="DW205" s="91"/>
      <c r="DX205" s="91"/>
      <c r="DY205" s="91"/>
      <c r="DZ205" s="91"/>
      <c r="EA205" s="91"/>
      <c r="EB205" s="91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104"/>
      <c r="EZ205" s="104"/>
      <c r="FA205" s="104"/>
      <c r="FB205" s="104"/>
      <c r="FC205" s="104"/>
      <c r="FD205" s="104"/>
      <c r="FE205" s="104"/>
      <c r="FF205" s="105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</row>
    <row r="206" spans="1:208" ht="14.2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4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41"/>
      <c r="BE206" s="91"/>
      <c r="BF206" s="91"/>
      <c r="BG206" s="91"/>
      <c r="BH206" s="91"/>
      <c r="BI206" s="41"/>
      <c r="BJ206" s="91"/>
      <c r="BK206" s="91"/>
      <c r="BL206" s="91"/>
      <c r="BM206" s="91"/>
      <c r="BN206" s="91"/>
      <c r="BO206" s="91"/>
      <c r="BP206" s="91"/>
      <c r="BQ206" s="91"/>
      <c r="BR206" s="41"/>
      <c r="BS206" s="41"/>
      <c r="BT206" s="41"/>
      <c r="BU206" s="41"/>
      <c r="BV206" s="41"/>
      <c r="BW206" s="41"/>
      <c r="BX206" s="91"/>
      <c r="BY206" s="91"/>
      <c r="BZ206" s="91"/>
      <c r="CA206" s="91"/>
      <c r="CB206" s="41"/>
      <c r="CC206" s="91"/>
      <c r="CD206" s="91"/>
      <c r="CE206" s="91"/>
      <c r="CF206" s="91"/>
      <c r="CG206" s="41"/>
      <c r="CH206" s="41"/>
      <c r="CI206" s="41"/>
      <c r="CJ206" s="41"/>
      <c r="CK206" s="4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6"/>
      <c r="DB206" s="96"/>
      <c r="DC206" s="96"/>
      <c r="DD206" s="96"/>
      <c r="DE206" s="96"/>
      <c r="DF206" s="96"/>
      <c r="DG206" s="91"/>
      <c r="DH206" s="91"/>
      <c r="DI206" s="91"/>
      <c r="DJ206" s="91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1"/>
      <c r="DV206" s="91"/>
      <c r="DW206" s="91"/>
      <c r="DX206" s="91"/>
      <c r="DY206" s="91"/>
      <c r="DZ206" s="91"/>
      <c r="EA206" s="91"/>
      <c r="EB206" s="91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104"/>
      <c r="EZ206" s="104"/>
      <c r="FA206" s="104"/>
      <c r="FB206" s="104"/>
      <c r="FC206" s="104"/>
      <c r="FD206" s="104"/>
      <c r="FE206" s="104"/>
      <c r="FF206" s="105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</row>
    <row r="207" spans="1:208" ht="14.2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4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41"/>
      <c r="BE207" s="91"/>
      <c r="BF207" s="91"/>
      <c r="BG207" s="91"/>
      <c r="BH207" s="91"/>
      <c r="BI207" s="41"/>
      <c r="BJ207" s="91"/>
      <c r="BK207" s="91"/>
      <c r="BL207" s="91"/>
      <c r="BM207" s="91"/>
      <c r="BN207" s="91"/>
      <c r="BO207" s="91"/>
      <c r="BP207" s="91"/>
      <c r="BQ207" s="91"/>
      <c r="BR207" s="41"/>
      <c r="BS207" s="41"/>
      <c r="BT207" s="41"/>
      <c r="BU207" s="41"/>
      <c r="BV207" s="41"/>
      <c r="BW207" s="41"/>
      <c r="BX207" s="91"/>
      <c r="BY207" s="91"/>
      <c r="BZ207" s="91"/>
      <c r="CA207" s="91"/>
      <c r="CB207" s="41"/>
      <c r="CC207" s="91"/>
      <c r="CD207" s="91"/>
      <c r="CE207" s="91"/>
      <c r="CF207" s="91"/>
      <c r="CG207" s="41"/>
      <c r="CH207" s="41"/>
      <c r="CI207" s="41"/>
      <c r="CJ207" s="41"/>
      <c r="CK207" s="4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6"/>
      <c r="DB207" s="96"/>
      <c r="DC207" s="96"/>
      <c r="DD207" s="96"/>
      <c r="DE207" s="96"/>
      <c r="DF207" s="96"/>
      <c r="DG207" s="91"/>
      <c r="DH207" s="91"/>
      <c r="DI207" s="91"/>
      <c r="DJ207" s="91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1"/>
      <c r="DV207" s="91"/>
      <c r="DW207" s="91"/>
      <c r="DX207" s="91"/>
      <c r="DY207" s="91"/>
      <c r="DZ207" s="91"/>
      <c r="EA207" s="91"/>
      <c r="EB207" s="91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104"/>
      <c r="EZ207" s="104"/>
      <c r="FA207" s="104"/>
      <c r="FB207" s="104"/>
      <c r="FC207" s="104"/>
      <c r="FD207" s="104"/>
      <c r="FE207" s="104"/>
      <c r="FF207" s="105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</row>
    <row r="208" spans="1:208" ht="14.2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4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41"/>
      <c r="BE208" s="91"/>
      <c r="BF208" s="91"/>
      <c r="BG208" s="91"/>
      <c r="BH208" s="91"/>
      <c r="BI208" s="41"/>
      <c r="BJ208" s="91"/>
      <c r="BK208" s="91"/>
      <c r="BL208" s="91"/>
      <c r="BM208" s="91"/>
      <c r="BN208" s="91"/>
      <c r="BO208" s="91"/>
      <c r="BP208" s="91"/>
      <c r="BQ208" s="91"/>
      <c r="BR208" s="41"/>
      <c r="BS208" s="41"/>
      <c r="BT208" s="41"/>
      <c r="BU208" s="41"/>
      <c r="BV208" s="41"/>
      <c r="BW208" s="41"/>
      <c r="BX208" s="91"/>
      <c r="BY208" s="91"/>
      <c r="BZ208" s="91"/>
      <c r="CA208" s="91"/>
      <c r="CB208" s="41"/>
      <c r="CC208" s="91"/>
      <c r="CD208" s="91"/>
      <c r="CE208" s="91"/>
      <c r="CF208" s="91"/>
      <c r="CG208" s="41"/>
      <c r="CH208" s="41"/>
      <c r="CI208" s="41"/>
      <c r="CJ208" s="41"/>
      <c r="CK208" s="4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6"/>
      <c r="DB208" s="96"/>
      <c r="DC208" s="96"/>
      <c r="DD208" s="96"/>
      <c r="DE208" s="96"/>
      <c r="DF208" s="96"/>
      <c r="DG208" s="91"/>
      <c r="DH208" s="91"/>
      <c r="DI208" s="91"/>
      <c r="DJ208" s="91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1"/>
      <c r="DV208" s="91"/>
      <c r="DW208" s="91"/>
      <c r="DX208" s="91"/>
      <c r="DY208" s="91"/>
      <c r="DZ208" s="91"/>
      <c r="EA208" s="91"/>
      <c r="EB208" s="91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104"/>
      <c r="EZ208" s="104"/>
      <c r="FA208" s="104"/>
      <c r="FB208" s="104"/>
      <c r="FC208" s="104"/>
      <c r="FD208" s="104"/>
      <c r="FE208" s="104"/>
      <c r="FF208" s="105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</row>
    <row r="209" spans="1:208" ht="14.2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4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41"/>
      <c r="BE209" s="91"/>
      <c r="BF209" s="91"/>
      <c r="BG209" s="91"/>
      <c r="BH209" s="91"/>
      <c r="BI209" s="41"/>
      <c r="BJ209" s="91"/>
      <c r="BK209" s="91"/>
      <c r="BL209" s="91"/>
      <c r="BM209" s="91"/>
      <c r="BN209" s="91"/>
      <c r="BO209" s="91"/>
      <c r="BP209" s="91"/>
      <c r="BQ209" s="91"/>
      <c r="BR209" s="41"/>
      <c r="BS209" s="41"/>
      <c r="BT209" s="41"/>
      <c r="BU209" s="41"/>
      <c r="BV209" s="41"/>
      <c r="BW209" s="41"/>
      <c r="BX209" s="91"/>
      <c r="BY209" s="91"/>
      <c r="BZ209" s="91"/>
      <c r="CA209" s="91"/>
      <c r="CB209" s="41"/>
      <c r="CC209" s="91"/>
      <c r="CD209" s="91"/>
      <c r="CE209" s="91"/>
      <c r="CF209" s="91"/>
      <c r="CG209" s="41"/>
      <c r="CH209" s="41"/>
      <c r="CI209" s="41"/>
      <c r="CJ209" s="41"/>
      <c r="CK209" s="4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6"/>
      <c r="DB209" s="96"/>
      <c r="DC209" s="96"/>
      <c r="DD209" s="96"/>
      <c r="DE209" s="96"/>
      <c r="DF209" s="96"/>
      <c r="DG209" s="91"/>
      <c r="DH209" s="91"/>
      <c r="DI209" s="91"/>
      <c r="DJ209" s="91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1"/>
      <c r="DV209" s="91"/>
      <c r="DW209" s="91"/>
      <c r="DX209" s="91"/>
      <c r="DY209" s="91"/>
      <c r="DZ209" s="91"/>
      <c r="EA209" s="91"/>
      <c r="EB209" s="91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104"/>
      <c r="EZ209" s="104"/>
      <c r="FA209" s="104"/>
      <c r="FB209" s="104"/>
      <c r="FC209" s="104"/>
      <c r="FD209" s="104"/>
      <c r="FE209" s="104"/>
      <c r="FF209" s="105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</row>
    <row r="210" spans="1:208" ht="14.2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4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41"/>
      <c r="BE210" s="91"/>
      <c r="BF210" s="91"/>
      <c r="BG210" s="91"/>
      <c r="BH210" s="91"/>
      <c r="BI210" s="41"/>
      <c r="BJ210" s="91"/>
      <c r="BK210" s="91"/>
      <c r="BL210" s="91"/>
      <c r="BM210" s="91"/>
      <c r="BN210" s="91"/>
      <c r="BO210" s="91"/>
      <c r="BP210" s="91"/>
      <c r="BQ210" s="91"/>
      <c r="BR210" s="41"/>
      <c r="BS210" s="41"/>
      <c r="BT210" s="41"/>
      <c r="BU210" s="41"/>
      <c r="BV210" s="41"/>
      <c r="BW210" s="41"/>
      <c r="BX210" s="91"/>
      <c r="BY210" s="91"/>
      <c r="BZ210" s="91"/>
      <c r="CA210" s="91"/>
      <c r="CB210" s="41"/>
      <c r="CC210" s="91"/>
      <c r="CD210" s="91"/>
      <c r="CE210" s="91"/>
      <c r="CF210" s="91"/>
      <c r="CG210" s="41"/>
      <c r="CH210" s="41"/>
      <c r="CI210" s="41"/>
      <c r="CJ210" s="41"/>
      <c r="CK210" s="4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6"/>
      <c r="DB210" s="96"/>
      <c r="DC210" s="96"/>
      <c r="DD210" s="96"/>
      <c r="DE210" s="96"/>
      <c r="DF210" s="96"/>
      <c r="DG210" s="91"/>
      <c r="DH210" s="91"/>
      <c r="DI210" s="91"/>
      <c r="DJ210" s="91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1"/>
      <c r="DV210" s="91"/>
      <c r="DW210" s="91"/>
      <c r="DX210" s="91"/>
      <c r="DY210" s="91"/>
      <c r="DZ210" s="91"/>
      <c r="EA210" s="91"/>
      <c r="EB210" s="91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104"/>
      <c r="EZ210" s="104"/>
      <c r="FA210" s="104"/>
      <c r="FB210" s="104"/>
      <c r="FC210" s="104"/>
      <c r="FD210" s="104"/>
      <c r="FE210" s="104"/>
      <c r="FF210" s="105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</row>
    <row r="211" spans="1:208" ht="14.2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4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41"/>
      <c r="BE211" s="91"/>
      <c r="BF211" s="91"/>
      <c r="BG211" s="91"/>
      <c r="BH211" s="91"/>
      <c r="BI211" s="41"/>
      <c r="BJ211" s="91"/>
      <c r="BK211" s="91"/>
      <c r="BL211" s="91"/>
      <c r="BM211" s="91"/>
      <c r="BN211" s="91"/>
      <c r="BO211" s="91"/>
      <c r="BP211" s="91"/>
      <c r="BQ211" s="91"/>
      <c r="BR211" s="41"/>
      <c r="BS211" s="41"/>
      <c r="BT211" s="41"/>
      <c r="BU211" s="41"/>
      <c r="BV211" s="41"/>
      <c r="BW211" s="41"/>
      <c r="BX211" s="91"/>
      <c r="BY211" s="91"/>
      <c r="BZ211" s="91"/>
      <c r="CA211" s="91"/>
      <c r="CB211" s="41"/>
      <c r="CC211" s="91"/>
      <c r="CD211" s="91"/>
      <c r="CE211" s="91"/>
      <c r="CF211" s="91"/>
      <c r="CG211" s="41"/>
      <c r="CH211" s="41"/>
      <c r="CI211" s="41"/>
      <c r="CJ211" s="41"/>
      <c r="CK211" s="4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6"/>
      <c r="DB211" s="96"/>
      <c r="DC211" s="96"/>
      <c r="DD211" s="96"/>
      <c r="DE211" s="96"/>
      <c r="DF211" s="96"/>
      <c r="DG211" s="91"/>
      <c r="DH211" s="91"/>
      <c r="DI211" s="91"/>
      <c r="DJ211" s="91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1"/>
      <c r="DV211" s="91"/>
      <c r="DW211" s="91"/>
      <c r="DX211" s="91"/>
      <c r="DY211" s="91"/>
      <c r="DZ211" s="91"/>
      <c r="EA211" s="91"/>
      <c r="EB211" s="91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104"/>
      <c r="EZ211" s="104"/>
      <c r="FA211" s="104"/>
      <c r="FB211" s="104"/>
      <c r="FC211" s="104"/>
      <c r="FD211" s="104"/>
      <c r="FE211" s="104"/>
      <c r="FF211" s="105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</row>
    <row r="212" spans="1:208" ht="14.2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4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41"/>
      <c r="BE212" s="91"/>
      <c r="BF212" s="91"/>
      <c r="BG212" s="91"/>
      <c r="BH212" s="91"/>
      <c r="BI212" s="41"/>
      <c r="BJ212" s="91"/>
      <c r="BK212" s="91"/>
      <c r="BL212" s="91"/>
      <c r="BM212" s="91"/>
      <c r="BN212" s="91"/>
      <c r="BO212" s="91"/>
      <c r="BP212" s="91"/>
      <c r="BQ212" s="91"/>
      <c r="BR212" s="41"/>
      <c r="BS212" s="41"/>
      <c r="BT212" s="41"/>
      <c r="BU212" s="41"/>
      <c r="BV212" s="41"/>
      <c r="BW212" s="41"/>
      <c r="BX212" s="91"/>
      <c r="BY212" s="91"/>
      <c r="BZ212" s="91"/>
      <c r="CA212" s="91"/>
      <c r="CB212" s="41"/>
      <c r="CC212" s="91"/>
      <c r="CD212" s="91"/>
      <c r="CE212" s="91"/>
      <c r="CF212" s="91"/>
      <c r="CG212" s="41"/>
      <c r="CH212" s="41"/>
      <c r="CI212" s="41"/>
      <c r="CJ212" s="41"/>
      <c r="CK212" s="4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6"/>
      <c r="DB212" s="96"/>
      <c r="DC212" s="96"/>
      <c r="DD212" s="96"/>
      <c r="DE212" s="96"/>
      <c r="DF212" s="96"/>
      <c r="DG212" s="91"/>
      <c r="DH212" s="91"/>
      <c r="DI212" s="91"/>
      <c r="DJ212" s="91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1"/>
      <c r="DV212" s="91"/>
      <c r="DW212" s="91"/>
      <c r="DX212" s="91"/>
      <c r="DY212" s="91"/>
      <c r="DZ212" s="91"/>
      <c r="EA212" s="91"/>
      <c r="EB212" s="91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104"/>
      <c r="EZ212" s="104"/>
      <c r="FA212" s="104"/>
      <c r="FB212" s="104"/>
      <c r="FC212" s="104"/>
      <c r="FD212" s="104"/>
      <c r="FE212" s="104"/>
      <c r="FF212" s="105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</row>
    <row r="213" spans="1:208" ht="14.2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4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41"/>
      <c r="BE213" s="91"/>
      <c r="BF213" s="91"/>
      <c r="BG213" s="91"/>
      <c r="BH213" s="91"/>
      <c r="BI213" s="41"/>
      <c r="BJ213" s="91"/>
      <c r="BK213" s="91"/>
      <c r="BL213" s="91"/>
      <c r="BM213" s="91"/>
      <c r="BN213" s="91"/>
      <c r="BO213" s="91"/>
      <c r="BP213" s="91"/>
      <c r="BQ213" s="91"/>
      <c r="BR213" s="41"/>
      <c r="BS213" s="41"/>
      <c r="BT213" s="41"/>
      <c r="BU213" s="41"/>
      <c r="BV213" s="41"/>
      <c r="BW213" s="41"/>
      <c r="BX213" s="91"/>
      <c r="BY213" s="91"/>
      <c r="BZ213" s="91"/>
      <c r="CA213" s="91"/>
      <c r="CB213" s="41"/>
      <c r="CC213" s="91"/>
      <c r="CD213" s="91"/>
      <c r="CE213" s="91"/>
      <c r="CF213" s="91"/>
      <c r="CG213" s="41"/>
      <c r="CH213" s="41"/>
      <c r="CI213" s="41"/>
      <c r="CJ213" s="41"/>
      <c r="CK213" s="4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6"/>
      <c r="DB213" s="96"/>
      <c r="DC213" s="96"/>
      <c r="DD213" s="96"/>
      <c r="DE213" s="96"/>
      <c r="DF213" s="96"/>
      <c r="DG213" s="91"/>
      <c r="DH213" s="91"/>
      <c r="DI213" s="91"/>
      <c r="DJ213" s="91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1"/>
      <c r="DV213" s="91"/>
      <c r="DW213" s="91"/>
      <c r="DX213" s="91"/>
      <c r="DY213" s="91"/>
      <c r="DZ213" s="91"/>
      <c r="EA213" s="91"/>
      <c r="EB213" s="91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104"/>
      <c r="EZ213" s="104"/>
      <c r="FA213" s="104"/>
      <c r="FB213" s="104"/>
      <c r="FC213" s="104"/>
      <c r="FD213" s="104"/>
      <c r="FE213" s="104"/>
      <c r="FF213" s="105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</row>
    <row r="214" spans="1:208" ht="14.2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4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41"/>
      <c r="BE214" s="91"/>
      <c r="BF214" s="91"/>
      <c r="BG214" s="91"/>
      <c r="BH214" s="91"/>
      <c r="BI214" s="41"/>
      <c r="BJ214" s="91"/>
      <c r="BK214" s="91"/>
      <c r="BL214" s="91"/>
      <c r="BM214" s="91"/>
      <c r="BN214" s="91"/>
      <c r="BO214" s="91"/>
      <c r="BP214" s="91"/>
      <c r="BQ214" s="91"/>
      <c r="BR214" s="41"/>
      <c r="BS214" s="41"/>
      <c r="BT214" s="41"/>
      <c r="BU214" s="41"/>
      <c r="BV214" s="41"/>
      <c r="BW214" s="41"/>
      <c r="BX214" s="91"/>
      <c r="BY214" s="91"/>
      <c r="BZ214" s="91"/>
      <c r="CA214" s="91"/>
      <c r="CB214" s="41"/>
      <c r="CC214" s="91"/>
      <c r="CD214" s="91"/>
      <c r="CE214" s="91"/>
      <c r="CF214" s="91"/>
      <c r="CG214" s="41"/>
      <c r="CH214" s="41"/>
      <c r="CI214" s="41"/>
      <c r="CJ214" s="41"/>
      <c r="CK214" s="4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6"/>
      <c r="DB214" s="96"/>
      <c r="DC214" s="96"/>
      <c r="DD214" s="96"/>
      <c r="DE214" s="96"/>
      <c r="DF214" s="96"/>
      <c r="DG214" s="91"/>
      <c r="DH214" s="91"/>
      <c r="DI214" s="91"/>
      <c r="DJ214" s="91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1"/>
      <c r="DV214" s="91"/>
      <c r="DW214" s="91"/>
      <c r="DX214" s="91"/>
      <c r="DY214" s="91"/>
      <c r="DZ214" s="91"/>
      <c r="EA214" s="91"/>
      <c r="EB214" s="91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104"/>
      <c r="EZ214" s="104"/>
      <c r="FA214" s="104"/>
      <c r="FB214" s="104"/>
      <c r="FC214" s="104"/>
      <c r="FD214" s="104"/>
      <c r="FE214" s="104"/>
      <c r="FF214" s="105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</row>
    <row r="215" spans="1:208" ht="14.2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4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41"/>
      <c r="BE215" s="91"/>
      <c r="BF215" s="91"/>
      <c r="BG215" s="91"/>
      <c r="BH215" s="91"/>
      <c r="BI215" s="41"/>
      <c r="BJ215" s="91"/>
      <c r="BK215" s="91"/>
      <c r="BL215" s="91"/>
      <c r="BM215" s="91"/>
      <c r="BN215" s="91"/>
      <c r="BO215" s="91"/>
      <c r="BP215" s="91"/>
      <c r="BQ215" s="91"/>
      <c r="BR215" s="41"/>
      <c r="BS215" s="41"/>
      <c r="BT215" s="41"/>
      <c r="BU215" s="41"/>
      <c r="BV215" s="41"/>
      <c r="BW215" s="41"/>
      <c r="BX215" s="91"/>
      <c r="BY215" s="91"/>
      <c r="BZ215" s="91"/>
      <c r="CA215" s="91"/>
      <c r="CB215" s="41"/>
      <c r="CC215" s="91"/>
      <c r="CD215" s="91"/>
      <c r="CE215" s="91"/>
      <c r="CF215" s="91"/>
      <c r="CG215" s="41"/>
      <c r="CH215" s="41"/>
      <c r="CI215" s="41"/>
      <c r="CJ215" s="41"/>
      <c r="CK215" s="4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6"/>
      <c r="DB215" s="96"/>
      <c r="DC215" s="96"/>
      <c r="DD215" s="96"/>
      <c r="DE215" s="96"/>
      <c r="DF215" s="96"/>
      <c r="DG215" s="91"/>
      <c r="DH215" s="91"/>
      <c r="DI215" s="91"/>
      <c r="DJ215" s="91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1"/>
      <c r="DV215" s="91"/>
      <c r="DW215" s="91"/>
      <c r="DX215" s="91"/>
      <c r="DY215" s="91"/>
      <c r="DZ215" s="91"/>
      <c r="EA215" s="91"/>
      <c r="EB215" s="91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104"/>
      <c r="EZ215" s="104"/>
      <c r="FA215" s="104"/>
      <c r="FB215" s="104"/>
      <c r="FC215" s="104"/>
      <c r="FD215" s="104"/>
      <c r="FE215" s="104"/>
      <c r="FF215" s="105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</row>
    <row r="216" spans="1:208" ht="14.2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4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41"/>
      <c r="BE216" s="91"/>
      <c r="BF216" s="91"/>
      <c r="BG216" s="91"/>
      <c r="BH216" s="91"/>
      <c r="BI216" s="41"/>
      <c r="BJ216" s="91"/>
      <c r="BK216" s="91"/>
      <c r="BL216" s="91"/>
      <c r="BM216" s="91"/>
      <c r="BN216" s="91"/>
      <c r="BO216" s="91"/>
      <c r="BP216" s="91"/>
      <c r="BQ216" s="91"/>
      <c r="BR216" s="41"/>
      <c r="BS216" s="41"/>
      <c r="BT216" s="41"/>
      <c r="BU216" s="41"/>
      <c r="BV216" s="41"/>
      <c r="BW216" s="41"/>
      <c r="BX216" s="91"/>
      <c r="BY216" s="91"/>
      <c r="BZ216" s="91"/>
      <c r="CA216" s="91"/>
      <c r="CB216" s="41"/>
      <c r="CC216" s="91"/>
      <c r="CD216" s="91"/>
      <c r="CE216" s="91"/>
      <c r="CF216" s="91"/>
      <c r="CG216" s="41"/>
      <c r="CH216" s="41"/>
      <c r="CI216" s="41"/>
      <c r="CJ216" s="41"/>
      <c r="CK216" s="4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6"/>
      <c r="DB216" s="96"/>
      <c r="DC216" s="96"/>
      <c r="DD216" s="96"/>
      <c r="DE216" s="96"/>
      <c r="DF216" s="96"/>
      <c r="DG216" s="91"/>
      <c r="DH216" s="91"/>
      <c r="DI216" s="91"/>
      <c r="DJ216" s="91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1"/>
      <c r="DV216" s="91"/>
      <c r="DW216" s="91"/>
      <c r="DX216" s="91"/>
      <c r="DY216" s="91"/>
      <c r="DZ216" s="91"/>
      <c r="EA216" s="91"/>
      <c r="EB216" s="91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104"/>
      <c r="EZ216" s="104"/>
      <c r="FA216" s="104"/>
      <c r="FB216" s="104"/>
      <c r="FC216" s="104"/>
      <c r="FD216" s="104"/>
      <c r="FE216" s="104"/>
      <c r="FF216" s="105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</row>
    <row r="217" spans="1:208" ht="14.2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4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41"/>
      <c r="BE217" s="91"/>
      <c r="BF217" s="91"/>
      <c r="BG217" s="91"/>
      <c r="BH217" s="91"/>
      <c r="BI217" s="41"/>
      <c r="BJ217" s="91"/>
      <c r="BK217" s="91"/>
      <c r="BL217" s="91"/>
      <c r="BM217" s="91"/>
      <c r="BN217" s="91"/>
      <c r="BO217" s="91"/>
      <c r="BP217" s="91"/>
      <c r="BQ217" s="91"/>
      <c r="BR217" s="41"/>
      <c r="BS217" s="41"/>
      <c r="BT217" s="41"/>
      <c r="BU217" s="41"/>
      <c r="BV217" s="41"/>
      <c r="BW217" s="41"/>
      <c r="BX217" s="91"/>
      <c r="BY217" s="91"/>
      <c r="BZ217" s="91"/>
      <c r="CA217" s="91"/>
      <c r="CB217" s="41"/>
      <c r="CC217" s="91"/>
      <c r="CD217" s="91"/>
      <c r="CE217" s="91"/>
      <c r="CF217" s="91"/>
      <c r="CG217" s="41"/>
      <c r="CH217" s="41"/>
      <c r="CI217" s="41"/>
      <c r="CJ217" s="41"/>
      <c r="CK217" s="4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6"/>
      <c r="DB217" s="96"/>
      <c r="DC217" s="96"/>
      <c r="DD217" s="96"/>
      <c r="DE217" s="96"/>
      <c r="DF217" s="96"/>
      <c r="DG217" s="91"/>
      <c r="DH217" s="91"/>
      <c r="DI217" s="91"/>
      <c r="DJ217" s="91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1"/>
      <c r="DV217" s="91"/>
      <c r="DW217" s="91"/>
      <c r="DX217" s="91"/>
      <c r="DY217" s="91"/>
      <c r="DZ217" s="91"/>
      <c r="EA217" s="91"/>
      <c r="EB217" s="91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104"/>
      <c r="EZ217" s="104"/>
      <c r="FA217" s="104"/>
      <c r="FB217" s="104"/>
      <c r="FC217" s="104"/>
      <c r="FD217" s="104"/>
      <c r="FE217" s="104"/>
      <c r="FF217" s="105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</row>
    <row r="218" spans="1:208" ht="14.2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4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41"/>
      <c r="BE218" s="91"/>
      <c r="BF218" s="91"/>
      <c r="BG218" s="91"/>
      <c r="BH218" s="91"/>
      <c r="BI218" s="41"/>
      <c r="BJ218" s="91"/>
      <c r="BK218" s="91"/>
      <c r="BL218" s="91"/>
      <c r="BM218" s="91"/>
      <c r="BN218" s="91"/>
      <c r="BO218" s="91"/>
      <c r="BP218" s="91"/>
      <c r="BQ218" s="91"/>
      <c r="BR218" s="41"/>
      <c r="BS218" s="41"/>
      <c r="BT218" s="41"/>
      <c r="BU218" s="41"/>
      <c r="BV218" s="41"/>
      <c r="BW218" s="41"/>
      <c r="BX218" s="91"/>
      <c r="BY218" s="91"/>
      <c r="BZ218" s="91"/>
      <c r="CA218" s="91"/>
      <c r="CB218" s="41"/>
      <c r="CC218" s="91"/>
      <c r="CD218" s="91"/>
      <c r="CE218" s="91"/>
      <c r="CF218" s="91"/>
      <c r="CG218" s="41"/>
      <c r="CH218" s="41"/>
      <c r="CI218" s="41"/>
      <c r="CJ218" s="41"/>
      <c r="CK218" s="4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6"/>
      <c r="DB218" s="96"/>
      <c r="DC218" s="96"/>
      <c r="DD218" s="96"/>
      <c r="DE218" s="96"/>
      <c r="DF218" s="96"/>
      <c r="DG218" s="91"/>
      <c r="DH218" s="91"/>
      <c r="DI218" s="91"/>
      <c r="DJ218" s="91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1"/>
      <c r="DV218" s="91"/>
      <c r="DW218" s="91"/>
      <c r="DX218" s="91"/>
      <c r="DY218" s="91"/>
      <c r="DZ218" s="91"/>
      <c r="EA218" s="91"/>
      <c r="EB218" s="91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104"/>
      <c r="EZ218" s="104"/>
      <c r="FA218" s="104"/>
      <c r="FB218" s="104"/>
      <c r="FC218" s="104"/>
      <c r="FD218" s="104"/>
      <c r="FE218" s="104"/>
      <c r="FF218" s="105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</row>
    <row r="219" spans="1:208" ht="14.2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4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41"/>
      <c r="BE219" s="91"/>
      <c r="BF219" s="91"/>
      <c r="BG219" s="91"/>
      <c r="BH219" s="91"/>
      <c r="BI219" s="41"/>
      <c r="BJ219" s="91"/>
      <c r="BK219" s="91"/>
      <c r="BL219" s="91"/>
      <c r="BM219" s="91"/>
      <c r="BN219" s="91"/>
      <c r="BO219" s="91"/>
      <c r="BP219" s="91"/>
      <c r="BQ219" s="91"/>
      <c r="BR219" s="41"/>
      <c r="BS219" s="41"/>
      <c r="BT219" s="41"/>
      <c r="BU219" s="41"/>
      <c r="BV219" s="41"/>
      <c r="BW219" s="41"/>
      <c r="BX219" s="91"/>
      <c r="BY219" s="91"/>
      <c r="BZ219" s="91"/>
      <c r="CA219" s="91"/>
      <c r="CB219" s="41"/>
      <c r="CC219" s="91"/>
      <c r="CD219" s="91"/>
      <c r="CE219" s="91"/>
      <c r="CF219" s="91"/>
      <c r="CG219" s="41"/>
      <c r="CH219" s="41"/>
      <c r="CI219" s="41"/>
      <c r="CJ219" s="41"/>
      <c r="CK219" s="4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6"/>
      <c r="DB219" s="96"/>
      <c r="DC219" s="96"/>
      <c r="DD219" s="96"/>
      <c r="DE219" s="96"/>
      <c r="DF219" s="96"/>
      <c r="DG219" s="91"/>
      <c r="DH219" s="91"/>
      <c r="DI219" s="91"/>
      <c r="DJ219" s="91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1"/>
      <c r="DV219" s="91"/>
      <c r="DW219" s="91"/>
      <c r="DX219" s="91"/>
      <c r="DY219" s="91"/>
      <c r="DZ219" s="91"/>
      <c r="EA219" s="91"/>
      <c r="EB219" s="91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104"/>
      <c r="EZ219" s="104"/>
      <c r="FA219" s="104"/>
      <c r="FB219" s="104"/>
      <c r="FC219" s="104"/>
      <c r="FD219" s="104"/>
      <c r="FE219" s="104"/>
      <c r="FF219" s="105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</row>
    <row r="220" spans="1:208" ht="14.2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4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41"/>
      <c r="BE220" s="91"/>
      <c r="BF220" s="91"/>
      <c r="BG220" s="91"/>
      <c r="BH220" s="91"/>
      <c r="BI220" s="41"/>
      <c r="BJ220" s="91"/>
      <c r="BK220" s="91"/>
      <c r="BL220" s="91"/>
      <c r="BM220" s="91"/>
      <c r="BN220" s="91"/>
      <c r="BO220" s="91"/>
      <c r="BP220" s="91"/>
      <c r="BQ220" s="91"/>
      <c r="BR220" s="41"/>
      <c r="BS220" s="41"/>
      <c r="BT220" s="41"/>
      <c r="BU220" s="41"/>
      <c r="BV220" s="41"/>
      <c r="BW220" s="41"/>
      <c r="BX220" s="91"/>
      <c r="BY220" s="91"/>
      <c r="BZ220" s="91"/>
      <c r="CA220" s="91"/>
      <c r="CB220" s="41"/>
      <c r="CC220" s="91"/>
      <c r="CD220" s="91"/>
      <c r="CE220" s="91"/>
      <c r="CF220" s="91"/>
      <c r="CG220" s="41"/>
      <c r="CH220" s="41"/>
      <c r="CI220" s="41"/>
      <c r="CJ220" s="41"/>
      <c r="CK220" s="4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6"/>
      <c r="DB220" s="96"/>
      <c r="DC220" s="96"/>
      <c r="DD220" s="96"/>
      <c r="DE220" s="96"/>
      <c r="DF220" s="96"/>
      <c r="DG220" s="91"/>
      <c r="DH220" s="91"/>
      <c r="DI220" s="91"/>
      <c r="DJ220" s="91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1"/>
      <c r="DV220" s="91"/>
      <c r="DW220" s="91"/>
      <c r="DX220" s="91"/>
      <c r="DY220" s="91"/>
      <c r="DZ220" s="91"/>
      <c r="EA220" s="91"/>
      <c r="EB220" s="91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104"/>
      <c r="EZ220" s="104"/>
      <c r="FA220" s="104"/>
      <c r="FB220" s="104"/>
      <c r="FC220" s="104"/>
      <c r="FD220" s="104"/>
      <c r="FE220" s="104"/>
      <c r="FF220" s="105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</row>
    <row r="221" spans="1:208" ht="14.2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4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41"/>
      <c r="BE221" s="91"/>
      <c r="BF221" s="91"/>
      <c r="BG221" s="91"/>
      <c r="BH221" s="91"/>
      <c r="BI221" s="41"/>
      <c r="BJ221" s="91"/>
      <c r="BK221" s="91"/>
      <c r="BL221" s="91"/>
      <c r="BM221" s="91"/>
      <c r="BN221" s="91"/>
      <c r="BO221" s="91"/>
      <c r="BP221" s="91"/>
      <c r="BQ221" s="91"/>
      <c r="BR221" s="41"/>
      <c r="BS221" s="41"/>
      <c r="BT221" s="41"/>
      <c r="BU221" s="41"/>
      <c r="BV221" s="41"/>
      <c r="BW221" s="41"/>
      <c r="BX221" s="91"/>
      <c r="BY221" s="91"/>
      <c r="BZ221" s="91"/>
      <c r="CA221" s="91"/>
      <c r="CB221" s="41"/>
      <c r="CC221" s="91"/>
      <c r="CD221" s="91"/>
      <c r="CE221" s="91"/>
      <c r="CF221" s="91"/>
      <c r="CG221" s="41"/>
      <c r="CH221" s="41"/>
      <c r="CI221" s="41"/>
      <c r="CJ221" s="41"/>
      <c r="CK221" s="4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6"/>
      <c r="DB221" s="96"/>
      <c r="DC221" s="96"/>
      <c r="DD221" s="96"/>
      <c r="DE221" s="96"/>
      <c r="DF221" s="96"/>
      <c r="DG221" s="91"/>
      <c r="DH221" s="91"/>
      <c r="DI221" s="91"/>
      <c r="DJ221" s="91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1"/>
      <c r="DV221" s="91"/>
      <c r="DW221" s="91"/>
      <c r="DX221" s="91"/>
      <c r="DY221" s="91"/>
      <c r="DZ221" s="91"/>
      <c r="EA221" s="91"/>
      <c r="EB221" s="91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104"/>
      <c r="EZ221" s="104"/>
      <c r="FA221" s="104"/>
      <c r="FB221" s="104"/>
      <c r="FC221" s="104"/>
      <c r="FD221" s="104"/>
      <c r="FE221" s="104"/>
      <c r="FF221" s="105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</row>
    <row r="222" spans="1:208" ht="14.2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4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41"/>
      <c r="BE222" s="91"/>
      <c r="BF222" s="91"/>
      <c r="BG222" s="91"/>
      <c r="BH222" s="91"/>
      <c r="BI222" s="41"/>
      <c r="BJ222" s="91"/>
      <c r="BK222" s="91"/>
      <c r="BL222" s="91"/>
      <c r="BM222" s="91"/>
      <c r="BN222" s="91"/>
      <c r="BO222" s="91"/>
      <c r="BP222" s="91"/>
      <c r="BQ222" s="91"/>
      <c r="BR222" s="41"/>
      <c r="BS222" s="41"/>
      <c r="BT222" s="41"/>
      <c r="BU222" s="41"/>
      <c r="BV222" s="41"/>
      <c r="BW222" s="41"/>
      <c r="BX222" s="91"/>
      <c r="BY222" s="91"/>
      <c r="BZ222" s="91"/>
      <c r="CA222" s="91"/>
      <c r="CB222" s="41"/>
      <c r="CC222" s="91"/>
      <c r="CD222" s="91"/>
      <c r="CE222" s="91"/>
      <c r="CF222" s="91"/>
      <c r="CG222" s="41"/>
      <c r="CH222" s="41"/>
      <c r="CI222" s="41"/>
      <c r="CJ222" s="41"/>
      <c r="CK222" s="4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6"/>
      <c r="DB222" s="96"/>
      <c r="DC222" s="96"/>
      <c r="DD222" s="96"/>
      <c r="DE222" s="96"/>
      <c r="DF222" s="96"/>
      <c r="DG222" s="91"/>
      <c r="DH222" s="91"/>
      <c r="DI222" s="91"/>
      <c r="DJ222" s="91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1"/>
      <c r="DV222" s="91"/>
      <c r="DW222" s="91"/>
      <c r="DX222" s="91"/>
      <c r="DY222" s="91"/>
      <c r="DZ222" s="91"/>
      <c r="EA222" s="91"/>
      <c r="EB222" s="91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104"/>
      <c r="EZ222" s="104"/>
      <c r="FA222" s="104"/>
      <c r="FB222" s="104"/>
      <c r="FC222" s="104"/>
      <c r="FD222" s="104"/>
      <c r="FE222" s="104"/>
      <c r="FF222" s="105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</row>
    <row r="223" spans="1:208" ht="14.2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4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41"/>
      <c r="BE223" s="91"/>
      <c r="BF223" s="91"/>
      <c r="BG223" s="91"/>
      <c r="BH223" s="91"/>
      <c r="BI223" s="41"/>
      <c r="BJ223" s="91"/>
      <c r="BK223" s="91"/>
      <c r="BL223" s="91"/>
      <c r="BM223" s="91"/>
      <c r="BN223" s="91"/>
      <c r="BO223" s="91"/>
      <c r="BP223" s="91"/>
      <c r="BQ223" s="91"/>
      <c r="BR223" s="41"/>
      <c r="BS223" s="41"/>
      <c r="BT223" s="41"/>
      <c r="BU223" s="41"/>
      <c r="BV223" s="41"/>
      <c r="BW223" s="41"/>
      <c r="BX223" s="91"/>
      <c r="BY223" s="91"/>
      <c r="BZ223" s="91"/>
      <c r="CA223" s="91"/>
      <c r="CB223" s="41"/>
      <c r="CC223" s="91"/>
      <c r="CD223" s="91"/>
      <c r="CE223" s="91"/>
      <c r="CF223" s="91"/>
      <c r="CG223" s="41"/>
      <c r="CH223" s="41"/>
      <c r="CI223" s="41"/>
      <c r="CJ223" s="41"/>
      <c r="CK223" s="4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6"/>
      <c r="DB223" s="96"/>
      <c r="DC223" s="96"/>
      <c r="DD223" s="96"/>
      <c r="DE223" s="96"/>
      <c r="DF223" s="96"/>
      <c r="DG223" s="91"/>
      <c r="DH223" s="91"/>
      <c r="DI223" s="91"/>
      <c r="DJ223" s="91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1"/>
      <c r="DV223" s="91"/>
      <c r="DW223" s="91"/>
      <c r="DX223" s="91"/>
      <c r="DY223" s="91"/>
      <c r="DZ223" s="91"/>
      <c r="EA223" s="91"/>
      <c r="EB223" s="91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104"/>
      <c r="EZ223" s="104"/>
      <c r="FA223" s="104"/>
      <c r="FB223" s="104"/>
      <c r="FC223" s="104"/>
      <c r="FD223" s="104"/>
      <c r="FE223" s="104"/>
      <c r="FF223" s="105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</row>
    <row r="224" spans="1:208" ht="14.2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4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41"/>
      <c r="BE224" s="91"/>
      <c r="BF224" s="91"/>
      <c r="BG224" s="91"/>
      <c r="BH224" s="91"/>
      <c r="BI224" s="41"/>
      <c r="BJ224" s="91"/>
      <c r="BK224" s="91"/>
      <c r="BL224" s="91"/>
      <c r="BM224" s="91"/>
      <c r="BN224" s="91"/>
      <c r="BO224" s="91"/>
      <c r="BP224" s="91"/>
      <c r="BQ224" s="91"/>
      <c r="BR224" s="41"/>
      <c r="BS224" s="41"/>
      <c r="BT224" s="41"/>
      <c r="BU224" s="41"/>
      <c r="BV224" s="41"/>
      <c r="BW224" s="41"/>
      <c r="BX224" s="91"/>
      <c r="BY224" s="91"/>
      <c r="BZ224" s="91"/>
      <c r="CA224" s="91"/>
      <c r="CB224" s="41"/>
      <c r="CC224" s="91"/>
      <c r="CD224" s="91"/>
      <c r="CE224" s="91"/>
      <c r="CF224" s="91"/>
      <c r="CG224" s="41"/>
      <c r="CH224" s="41"/>
      <c r="CI224" s="41"/>
      <c r="CJ224" s="41"/>
      <c r="CK224" s="4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6"/>
      <c r="DB224" s="96"/>
      <c r="DC224" s="96"/>
      <c r="DD224" s="96"/>
      <c r="DE224" s="96"/>
      <c r="DF224" s="96"/>
      <c r="DG224" s="91"/>
      <c r="DH224" s="91"/>
      <c r="DI224" s="91"/>
      <c r="DJ224" s="91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1"/>
      <c r="DV224" s="91"/>
      <c r="DW224" s="91"/>
      <c r="DX224" s="91"/>
      <c r="DY224" s="91"/>
      <c r="DZ224" s="91"/>
      <c r="EA224" s="91"/>
      <c r="EB224" s="91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104"/>
      <c r="EZ224" s="104"/>
      <c r="FA224" s="104"/>
      <c r="FB224" s="104"/>
      <c r="FC224" s="104"/>
      <c r="FD224" s="104"/>
      <c r="FE224" s="104"/>
      <c r="FF224" s="105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</row>
    <row r="225" spans="1:208" ht="14.2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4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41"/>
      <c r="BE225" s="91"/>
      <c r="BF225" s="91"/>
      <c r="BG225" s="91"/>
      <c r="BH225" s="91"/>
      <c r="BI225" s="41"/>
      <c r="BJ225" s="91"/>
      <c r="BK225" s="91"/>
      <c r="BL225" s="91"/>
      <c r="BM225" s="91"/>
      <c r="BN225" s="91"/>
      <c r="BO225" s="91"/>
      <c r="BP225" s="91"/>
      <c r="BQ225" s="91"/>
      <c r="BR225" s="41"/>
      <c r="BS225" s="41"/>
      <c r="BT225" s="41"/>
      <c r="BU225" s="41"/>
      <c r="BV225" s="41"/>
      <c r="BW225" s="41"/>
      <c r="BX225" s="91"/>
      <c r="BY225" s="91"/>
      <c r="BZ225" s="91"/>
      <c r="CA225" s="91"/>
      <c r="CB225" s="41"/>
      <c r="CC225" s="91"/>
      <c r="CD225" s="91"/>
      <c r="CE225" s="91"/>
      <c r="CF225" s="91"/>
      <c r="CG225" s="41"/>
      <c r="CH225" s="41"/>
      <c r="CI225" s="41"/>
      <c r="CJ225" s="41"/>
      <c r="CK225" s="4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6"/>
      <c r="DB225" s="96"/>
      <c r="DC225" s="96"/>
      <c r="DD225" s="96"/>
      <c r="DE225" s="96"/>
      <c r="DF225" s="96"/>
      <c r="DG225" s="91"/>
      <c r="DH225" s="91"/>
      <c r="DI225" s="91"/>
      <c r="DJ225" s="91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1"/>
      <c r="DV225" s="91"/>
      <c r="DW225" s="91"/>
      <c r="DX225" s="91"/>
      <c r="DY225" s="91"/>
      <c r="DZ225" s="91"/>
      <c r="EA225" s="91"/>
      <c r="EB225" s="91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104"/>
      <c r="EZ225" s="104"/>
      <c r="FA225" s="104"/>
      <c r="FB225" s="104"/>
      <c r="FC225" s="104"/>
      <c r="FD225" s="104"/>
      <c r="FE225" s="104"/>
      <c r="FF225" s="105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</row>
    <row r="226" spans="1:208" ht="14.2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4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41"/>
      <c r="BE226" s="91"/>
      <c r="BF226" s="91"/>
      <c r="BG226" s="91"/>
      <c r="BH226" s="91"/>
      <c r="BI226" s="41"/>
      <c r="BJ226" s="91"/>
      <c r="BK226" s="91"/>
      <c r="BL226" s="91"/>
      <c r="BM226" s="91"/>
      <c r="BN226" s="91"/>
      <c r="BO226" s="91"/>
      <c r="BP226" s="91"/>
      <c r="BQ226" s="91"/>
      <c r="BR226" s="41"/>
      <c r="BS226" s="41"/>
      <c r="BT226" s="41"/>
      <c r="BU226" s="41"/>
      <c r="BV226" s="41"/>
      <c r="BW226" s="41"/>
      <c r="BX226" s="91"/>
      <c r="BY226" s="91"/>
      <c r="BZ226" s="91"/>
      <c r="CA226" s="91"/>
      <c r="CB226" s="41"/>
      <c r="CC226" s="91"/>
      <c r="CD226" s="91"/>
      <c r="CE226" s="91"/>
      <c r="CF226" s="91"/>
      <c r="CG226" s="41"/>
      <c r="CH226" s="41"/>
      <c r="CI226" s="41"/>
      <c r="CJ226" s="41"/>
      <c r="CK226" s="4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6"/>
      <c r="DB226" s="96"/>
      <c r="DC226" s="96"/>
      <c r="DD226" s="96"/>
      <c r="DE226" s="96"/>
      <c r="DF226" s="96"/>
      <c r="DG226" s="91"/>
      <c r="DH226" s="91"/>
      <c r="DI226" s="91"/>
      <c r="DJ226" s="91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1"/>
      <c r="DV226" s="91"/>
      <c r="DW226" s="91"/>
      <c r="DX226" s="91"/>
      <c r="DY226" s="91"/>
      <c r="DZ226" s="91"/>
      <c r="EA226" s="91"/>
      <c r="EB226" s="91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104"/>
      <c r="EZ226" s="104"/>
      <c r="FA226" s="104"/>
      <c r="FB226" s="104"/>
      <c r="FC226" s="104"/>
      <c r="FD226" s="104"/>
      <c r="FE226" s="104"/>
      <c r="FF226" s="105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</row>
    <row r="227" spans="1:208" ht="14.2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4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41"/>
      <c r="BE227" s="91"/>
      <c r="BF227" s="91"/>
      <c r="BG227" s="91"/>
      <c r="BH227" s="91"/>
      <c r="BI227" s="41"/>
      <c r="BJ227" s="91"/>
      <c r="BK227" s="91"/>
      <c r="BL227" s="91"/>
      <c r="BM227" s="91"/>
      <c r="BN227" s="91"/>
      <c r="BO227" s="91"/>
      <c r="BP227" s="91"/>
      <c r="BQ227" s="91"/>
      <c r="BR227" s="41"/>
      <c r="BS227" s="41"/>
      <c r="BT227" s="41"/>
      <c r="BU227" s="41"/>
      <c r="BV227" s="41"/>
      <c r="BW227" s="41"/>
      <c r="BX227" s="91"/>
      <c r="BY227" s="91"/>
      <c r="BZ227" s="91"/>
      <c r="CA227" s="91"/>
      <c r="CB227" s="41"/>
      <c r="CC227" s="91"/>
      <c r="CD227" s="91"/>
      <c r="CE227" s="91"/>
      <c r="CF227" s="91"/>
      <c r="CG227" s="41"/>
      <c r="CH227" s="41"/>
      <c r="CI227" s="41"/>
      <c r="CJ227" s="41"/>
      <c r="CK227" s="4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6"/>
      <c r="DB227" s="96"/>
      <c r="DC227" s="96"/>
      <c r="DD227" s="96"/>
      <c r="DE227" s="96"/>
      <c r="DF227" s="96"/>
      <c r="DG227" s="91"/>
      <c r="DH227" s="91"/>
      <c r="DI227" s="91"/>
      <c r="DJ227" s="91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1"/>
      <c r="DV227" s="91"/>
      <c r="DW227" s="91"/>
      <c r="DX227" s="91"/>
      <c r="DY227" s="91"/>
      <c r="DZ227" s="91"/>
      <c r="EA227" s="91"/>
      <c r="EB227" s="91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104"/>
      <c r="EZ227" s="104"/>
      <c r="FA227" s="104"/>
      <c r="FB227" s="104"/>
      <c r="FC227" s="104"/>
      <c r="FD227" s="104"/>
      <c r="FE227" s="104"/>
      <c r="FF227" s="105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</row>
    <row r="228" spans="1:208" ht="14.2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4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41"/>
      <c r="BE228" s="91"/>
      <c r="BF228" s="91"/>
      <c r="BG228" s="91"/>
      <c r="BH228" s="91"/>
      <c r="BI228" s="41"/>
      <c r="BJ228" s="91"/>
      <c r="BK228" s="91"/>
      <c r="BL228" s="91"/>
      <c r="BM228" s="91"/>
      <c r="BN228" s="91"/>
      <c r="BO228" s="91"/>
      <c r="BP228" s="91"/>
      <c r="BQ228" s="91"/>
      <c r="BR228" s="41"/>
      <c r="BS228" s="41"/>
      <c r="BT228" s="41"/>
      <c r="BU228" s="41"/>
      <c r="BV228" s="41"/>
      <c r="BW228" s="41"/>
      <c r="BX228" s="91"/>
      <c r="BY228" s="91"/>
      <c r="BZ228" s="91"/>
      <c r="CA228" s="91"/>
      <c r="CB228" s="41"/>
      <c r="CC228" s="91"/>
      <c r="CD228" s="91"/>
      <c r="CE228" s="91"/>
      <c r="CF228" s="91"/>
      <c r="CG228" s="41"/>
      <c r="CH228" s="41"/>
      <c r="CI228" s="41"/>
      <c r="CJ228" s="41"/>
      <c r="CK228" s="4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6"/>
      <c r="DB228" s="96"/>
      <c r="DC228" s="96"/>
      <c r="DD228" s="96"/>
      <c r="DE228" s="96"/>
      <c r="DF228" s="96"/>
      <c r="DG228" s="91"/>
      <c r="DH228" s="91"/>
      <c r="DI228" s="91"/>
      <c r="DJ228" s="91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1"/>
      <c r="DV228" s="91"/>
      <c r="DW228" s="91"/>
      <c r="DX228" s="91"/>
      <c r="DY228" s="91"/>
      <c r="DZ228" s="91"/>
      <c r="EA228" s="91"/>
      <c r="EB228" s="91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104"/>
      <c r="EZ228" s="104"/>
      <c r="FA228" s="104"/>
      <c r="FB228" s="104"/>
      <c r="FC228" s="104"/>
      <c r="FD228" s="104"/>
      <c r="FE228" s="104"/>
      <c r="FF228" s="105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</row>
    <row r="229" spans="1:208" ht="14.2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4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41"/>
      <c r="BE229" s="91"/>
      <c r="BF229" s="91"/>
      <c r="BG229" s="91"/>
      <c r="BH229" s="91"/>
      <c r="BI229" s="41"/>
      <c r="BJ229" s="91"/>
      <c r="BK229" s="91"/>
      <c r="BL229" s="91"/>
      <c r="BM229" s="91"/>
      <c r="BN229" s="91"/>
      <c r="BO229" s="91"/>
      <c r="BP229" s="91"/>
      <c r="BQ229" s="91"/>
      <c r="BR229" s="41"/>
      <c r="BS229" s="41"/>
      <c r="BT229" s="41"/>
      <c r="BU229" s="41"/>
      <c r="BV229" s="41"/>
      <c r="BW229" s="41"/>
      <c r="BX229" s="91"/>
      <c r="BY229" s="91"/>
      <c r="BZ229" s="91"/>
      <c r="CA229" s="91"/>
      <c r="CB229" s="41"/>
      <c r="CC229" s="91"/>
      <c r="CD229" s="91"/>
      <c r="CE229" s="91"/>
      <c r="CF229" s="91"/>
      <c r="CG229" s="41"/>
      <c r="CH229" s="41"/>
      <c r="CI229" s="41"/>
      <c r="CJ229" s="41"/>
      <c r="CK229" s="4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6"/>
      <c r="DB229" s="96"/>
      <c r="DC229" s="96"/>
      <c r="DD229" s="96"/>
      <c r="DE229" s="96"/>
      <c r="DF229" s="96"/>
      <c r="DG229" s="91"/>
      <c r="DH229" s="91"/>
      <c r="DI229" s="91"/>
      <c r="DJ229" s="91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1"/>
      <c r="DV229" s="91"/>
      <c r="DW229" s="91"/>
      <c r="DX229" s="91"/>
      <c r="DY229" s="91"/>
      <c r="DZ229" s="91"/>
      <c r="EA229" s="91"/>
      <c r="EB229" s="91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104"/>
      <c r="EZ229" s="104"/>
      <c r="FA229" s="104"/>
      <c r="FB229" s="104"/>
      <c r="FC229" s="104"/>
      <c r="FD229" s="104"/>
      <c r="FE229" s="104"/>
      <c r="FF229" s="105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</row>
    <row r="230" spans="1:208" ht="14.2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4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41"/>
      <c r="BE230" s="91"/>
      <c r="BF230" s="91"/>
      <c r="BG230" s="91"/>
      <c r="BH230" s="91"/>
      <c r="BI230" s="41"/>
      <c r="BJ230" s="91"/>
      <c r="BK230" s="91"/>
      <c r="BL230" s="91"/>
      <c r="BM230" s="91"/>
      <c r="BN230" s="91"/>
      <c r="BO230" s="91"/>
      <c r="BP230" s="91"/>
      <c r="BQ230" s="91"/>
      <c r="BR230" s="41"/>
      <c r="BS230" s="41"/>
      <c r="BT230" s="41"/>
      <c r="BU230" s="41"/>
      <c r="BV230" s="41"/>
      <c r="BW230" s="41"/>
      <c r="BX230" s="91"/>
      <c r="BY230" s="91"/>
      <c r="BZ230" s="91"/>
      <c r="CA230" s="91"/>
      <c r="CB230" s="41"/>
      <c r="CC230" s="91"/>
      <c r="CD230" s="91"/>
      <c r="CE230" s="91"/>
      <c r="CF230" s="91"/>
      <c r="CG230" s="41"/>
      <c r="CH230" s="41"/>
      <c r="CI230" s="41"/>
      <c r="CJ230" s="41"/>
      <c r="CK230" s="4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6"/>
      <c r="DB230" s="96"/>
      <c r="DC230" s="96"/>
      <c r="DD230" s="96"/>
      <c r="DE230" s="96"/>
      <c r="DF230" s="96"/>
      <c r="DG230" s="91"/>
      <c r="DH230" s="91"/>
      <c r="DI230" s="91"/>
      <c r="DJ230" s="91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1"/>
      <c r="DV230" s="91"/>
      <c r="DW230" s="91"/>
      <c r="DX230" s="91"/>
      <c r="DY230" s="91"/>
      <c r="DZ230" s="91"/>
      <c r="EA230" s="91"/>
      <c r="EB230" s="91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104"/>
      <c r="EZ230" s="104"/>
      <c r="FA230" s="104"/>
      <c r="FB230" s="104"/>
      <c r="FC230" s="104"/>
      <c r="FD230" s="104"/>
      <c r="FE230" s="104"/>
      <c r="FF230" s="105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</row>
    <row r="231" spans="1:208" ht="14.2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4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41"/>
      <c r="BE231" s="91"/>
      <c r="BF231" s="91"/>
      <c r="BG231" s="91"/>
      <c r="BH231" s="91"/>
      <c r="BI231" s="41"/>
      <c r="BJ231" s="91"/>
      <c r="BK231" s="91"/>
      <c r="BL231" s="91"/>
      <c r="BM231" s="91"/>
      <c r="BN231" s="91"/>
      <c r="BO231" s="91"/>
      <c r="BP231" s="91"/>
      <c r="BQ231" s="91"/>
      <c r="BR231" s="41"/>
      <c r="BS231" s="41"/>
      <c r="BT231" s="41"/>
      <c r="BU231" s="41"/>
      <c r="BV231" s="41"/>
      <c r="BW231" s="41"/>
      <c r="BX231" s="91"/>
      <c r="BY231" s="91"/>
      <c r="BZ231" s="91"/>
      <c r="CA231" s="91"/>
      <c r="CB231" s="41"/>
      <c r="CC231" s="91"/>
      <c r="CD231" s="91"/>
      <c r="CE231" s="91"/>
      <c r="CF231" s="91"/>
      <c r="CG231" s="41"/>
      <c r="CH231" s="41"/>
      <c r="CI231" s="41"/>
      <c r="CJ231" s="41"/>
      <c r="CK231" s="4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6"/>
      <c r="DB231" s="96"/>
      <c r="DC231" s="96"/>
      <c r="DD231" s="96"/>
      <c r="DE231" s="96"/>
      <c r="DF231" s="96"/>
      <c r="DG231" s="91"/>
      <c r="DH231" s="91"/>
      <c r="DI231" s="91"/>
      <c r="DJ231" s="91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1"/>
      <c r="DV231" s="91"/>
      <c r="DW231" s="91"/>
      <c r="DX231" s="91"/>
      <c r="DY231" s="91"/>
      <c r="DZ231" s="91"/>
      <c r="EA231" s="91"/>
      <c r="EB231" s="91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104"/>
      <c r="EZ231" s="104"/>
      <c r="FA231" s="104"/>
      <c r="FB231" s="104"/>
      <c r="FC231" s="104"/>
      <c r="FD231" s="104"/>
      <c r="FE231" s="104"/>
      <c r="FF231" s="105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</row>
    <row r="232" spans="1:208" ht="14.2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4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41"/>
      <c r="BE232" s="91"/>
      <c r="BF232" s="91"/>
      <c r="BG232" s="91"/>
      <c r="BH232" s="91"/>
      <c r="BI232" s="41"/>
      <c r="BJ232" s="91"/>
      <c r="BK232" s="91"/>
      <c r="BL232" s="91"/>
      <c r="BM232" s="91"/>
      <c r="BN232" s="91"/>
      <c r="BO232" s="91"/>
      <c r="BP232" s="91"/>
      <c r="BQ232" s="91"/>
      <c r="BR232" s="41"/>
      <c r="BS232" s="41"/>
      <c r="BT232" s="41"/>
      <c r="BU232" s="41"/>
      <c r="BV232" s="41"/>
      <c r="BW232" s="41"/>
      <c r="BX232" s="91"/>
      <c r="BY232" s="91"/>
      <c r="BZ232" s="91"/>
      <c r="CA232" s="91"/>
      <c r="CB232" s="41"/>
      <c r="CC232" s="91"/>
      <c r="CD232" s="91"/>
      <c r="CE232" s="91"/>
      <c r="CF232" s="91"/>
      <c r="CG232" s="41"/>
      <c r="CH232" s="41"/>
      <c r="CI232" s="41"/>
      <c r="CJ232" s="41"/>
      <c r="CK232" s="4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6"/>
      <c r="DB232" s="96"/>
      <c r="DC232" s="96"/>
      <c r="DD232" s="96"/>
      <c r="DE232" s="96"/>
      <c r="DF232" s="96"/>
      <c r="DG232" s="91"/>
      <c r="DH232" s="91"/>
      <c r="DI232" s="91"/>
      <c r="DJ232" s="91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1"/>
      <c r="DV232" s="91"/>
      <c r="DW232" s="91"/>
      <c r="DX232" s="91"/>
      <c r="DY232" s="91"/>
      <c r="DZ232" s="91"/>
      <c r="EA232" s="91"/>
      <c r="EB232" s="91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104"/>
      <c r="EZ232" s="104"/>
      <c r="FA232" s="104"/>
      <c r="FB232" s="104"/>
      <c r="FC232" s="104"/>
      <c r="FD232" s="104"/>
      <c r="FE232" s="104"/>
      <c r="FF232" s="105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</row>
    <row r="233" spans="1:20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4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41"/>
      <c r="BE233" s="91"/>
      <c r="BF233" s="91"/>
      <c r="BG233" s="91"/>
      <c r="BH233" s="91"/>
      <c r="BI233" s="41"/>
      <c r="BJ233" s="91"/>
      <c r="BK233" s="91"/>
      <c r="BL233" s="91"/>
      <c r="BM233" s="91"/>
      <c r="BN233" s="91"/>
      <c r="BO233" s="91"/>
      <c r="BP233" s="91"/>
      <c r="BQ233" s="91"/>
      <c r="BR233" s="41"/>
      <c r="BS233" s="41"/>
      <c r="BT233" s="41"/>
      <c r="BU233" s="41"/>
      <c r="BV233" s="41"/>
      <c r="BW233" s="41"/>
      <c r="BX233" s="91"/>
      <c r="BY233" s="91"/>
      <c r="BZ233" s="91"/>
      <c r="CA233" s="91"/>
      <c r="CB233" s="41"/>
      <c r="CC233" s="91"/>
      <c r="CD233" s="91"/>
      <c r="CE233" s="91"/>
      <c r="CF233" s="91"/>
      <c r="CG233" s="41"/>
      <c r="CH233" s="41"/>
      <c r="CI233" s="41"/>
      <c r="CJ233" s="41"/>
      <c r="CK233" s="4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6"/>
      <c r="DB233" s="96"/>
      <c r="DC233" s="96"/>
      <c r="DD233" s="96"/>
      <c r="DE233" s="96"/>
      <c r="DF233" s="96"/>
      <c r="DG233" s="91"/>
      <c r="DH233" s="91"/>
      <c r="DI233" s="91"/>
      <c r="DJ233" s="91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1"/>
      <c r="DV233" s="91"/>
      <c r="DW233" s="91"/>
      <c r="DX233" s="91"/>
      <c r="DY233" s="91"/>
      <c r="DZ233" s="91"/>
      <c r="EA233" s="91"/>
      <c r="EB233" s="91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104"/>
      <c r="EZ233" s="104"/>
      <c r="FA233" s="104"/>
      <c r="FB233" s="104"/>
      <c r="FC233" s="104"/>
      <c r="FD233" s="104"/>
      <c r="FE233" s="104"/>
      <c r="FF233" s="105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</row>
    <row r="234" spans="1:208" ht="14.2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4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41"/>
      <c r="BE234" s="91"/>
      <c r="BF234" s="91"/>
      <c r="BG234" s="91"/>
      <c r="BH234" s="91"/>
      <c r="BI234" s="41"/>
      <c r="BJ234" s="91"/>
      <c r="BK234" s="91"/>
      <c r="BL234" s="91"/>
      <c r="BM234" s="91"/>
      <c r="BN234" s="91"/>
      <c r="BO234" s="91"/>
      <c r="BP234" s="91"/>
      <c r="BQ234" s="91"/>
      <c r="BR234" s="41"/>
      <c r="BS234" s="41"/>
      <c r="BT234" s="41"/>
      <c r="BU234" s="41"/>
      <c r="BV234" s="41"/>
      <c r="BW234" s="41"/>
      <c r="BX234" s="91"/>
      <c r="BY234" s="91"/>
      <c r="BZ234" s="91"/>
      <c r="CA234" s="91"/>
      <c r="CB234" s="41"/>
      <c r="CC234" s="91"/>
      <c r="CD234" s="91"/>
      <c r="CE234" s="91"/>
      <c r="CF234" s="91"/>
      <c r="CG234" s="41"/>
      <c r="CH234" s="41"/>
      <c r="CI234" s="41"/>
      <c r="CJ234" s="41"/>
      <c r="CK234" s="4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6"/>
      <c r="DB234" s="96"/>
      <c r="DC234" s="96"/>
      <c r="DD234" s="96"/>
      <c r="DE234" s="96"/>
      <c r="DF234" s="96"/>
      <c r="DG234" s="91"/>
      <c r="DH234" s="91"/>
      <c r="DI234" s="91"/>
      <c r="DJ234" s="91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1"/>
      <c r="DV234" s="91"/>
      <c r="DW234" s="91"/>
      <c r="DX234" s="91"/>
      <c r="DY234" s="91"/>
      <c r="DZ234" s="91"/>
      <c r="EA234" s="91"/>
      <c r="EB234" s="91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104"/>
      <c r="EZ234" s="104"/>
      <c r="FA234" s="104"/>
      <c r="FB234" s="104"/>
      <c r="FC234" s="104"/>
      <c r="FD234" s="104"/>
      <c r="FE234" s="104"/>
      <c r="FF234" s="105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</row>
    <row r="235" spans="1:20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4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41"/>
      <c r="BE235" s="91"/>
      <c r="BF235" s="91"/>
      <c r="BG235" s="91"/>
      <c r="BH235" s="91"/>
      <c r="BI235" s="41"/>
      <c r="BJ235" s="91"/>
      <c r="BK235" s="91"/>
      <c r="BL235" s="91"/>
      <c r="BM235" s="91"/>
      <c r="BN235" s="91"/>
      <c r="BO235" s="91"/>
      <c r="BP235" s="91"/>
      <c r="BQ235" s="91"/>
      <c r="BR235" s="41"/>
      <c r="BS235" s="41"/>
      <c r="BT235" s="41"/>
      <c r="BU235" s="41"/>
      <c r="BV235" s="41"/>
      <c r="BW235" s="41"/>
      <c r="BX235" s="91"/>
      <c r="BY235" s="91"/>
      <c r="BZ235" s="91"/>
      <c r="CA235" s="91"/>
      <c r="CB235" s="41"/>
      <c r="CC235" s="91"/>
      <c r="CD235" s="91"/>
      <c r="CE235" s="91"/>
      <c r="CF235" s="91"/>
      <c r="CG235" s="41"/>
      <c r="CH235" s="41"/>
      <c r="CI235" s="41"/>
      <c r="CJ235" s="41"/>
      <c r="CK235" s="4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6"/>
      <c r="DB235" s="96"/>
      <c r="DC235" s="96"/>
      <c r="DD235" s="96"/>
      <c r="DE235" s="96"/>
      <c r="DF235" s="96"/>
      <c r="DG235" s="91"/>
      <c r="DH235" s="91"/>
      <c r="DI235" s="91"/>
      <c r="DJ235" s="91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1"/>
      <c r="DV235" s="91"/>
      <c r="DW235" s="91"/>
      <c r="DX235" s="91"/>
      <c r="DY235" s="91"/>
      <c r="DZ235" s="91"/>
      <c r="EA235" s="91"/>
      <c r="EB235" s="91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104"/>
      <c r="EZ235" s="104"/>
      <c r="FA235" s="104"/>
      <c r="FB235" s="104"/>
      <c r="FC235" s="104"/>
      <c r="FD235" s="104"/>
      <c r="FE235" s="104"/>
      <c r="FF235" s="105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</row>
    <row r="236" spans="1:208" ht="14.2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4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41"/>
      <c r="BE236" s="91"/>
      <c r="BF236" s="91"/>
      <c r="BG236" s="91"/>
      <c r="BH236" s="91"/>
      <c r="BI236" s="41"/>
      <c r="BJ236" s="91"/>
      <c r="BK236" s="91"/>
      <c r="BL236" s="91"/>
      <c r="BM236" s="91"/>
      <c r="BN236" s="91"/>
      <c r="BO236" s="91"/>
      <c r="BP236" s="91"/>
      <c r="BQ236" s="91"/>
      <c r="BR236" s="41"/>
      <c r="BS236" s="41"/>
      <c r="BT236" s="41"/>
      <c r="BU236" s="41"/>
      <c r="BV236" s="41"/>
      <c r="BW236" s="41"/>
      <c r="BX236" s="91"/>
      <c r="BY236" s="91"/>
      <c r="BZ236" s="91"/>
      <c r="CA236" s="91"/>
      <c r="CB236" s="41"/>
      <c r="CC236" s="91"/>
      <c r="CD236" s="91"/>
      <c r="CE236" s="91"/>
      <c r="CF236" s="91"/>
      <c r="CG236" s="41"/>
      <c r="CH236" s="41"/>
      <c r="CI236" s="41"/>
      <c r="CJ236" s="41"/>
      <c r="CK236" s="4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6"/>
      <c r="DB236" s="96"/>
      <c r="DC236" s="96"/>
      <c r="DD236" s="96"/>
      <c r="DE236" s="96"/>
      <c r="DF236" s="96"/>
      <c r="DG236" s="91"/>
      <c r="DH236" s="91"/>
      <c r="DI236" s="91"/>
      <c r="DJ236" s="91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1"/>
      <c r="DV236" s="91"/>
      <c r="DW236" s="91"/>
      <c r="DX236" s="91"/>
      <c r="DY236" s="91"/>
      <c r="DZ236" s="91"/>
      <c r="EA236" s="91"/>
      <c r="EB236" s="91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104"/>
      <c r="EZ236" s="104"/>
      <c r="FA236" s="104"/>
      <c r="FB236" s="104"/>
      <c r="FC236" s="104"/>
      <c r="FD236" s="104"/>
      <c r="FE236" s="104"/>
      <c r="FF236" s="105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</row>
    <row r="237" spans="1:208" ht="14.2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4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41"/>
      <c r="BE237" s="91"/>
      <c r="BF237" s="91"/>
      <c r="BG237" s="91"/>
      <c r="BH237" s="91"/>
      <c r="BI237" s="41"/>
      <c r="BJ237" s="91"/>
      <c r="BK237" s="91"/>
      <c r="BL237" s="91"/>
      <c r="BM237" s="91"/>
      <c r="BN237" s="91"/>
      <c r="BO237" s="91"/>
      <c r="BP237" s="91"/>
      <c r="BQ237" s="91"/>
      <c r="BR237" s="41"/>
      <c r="BS237" s="41"/>
      <c r="BT237" s="41"/>
      <c r="BU237" s="41"/>
      <c r="BV237" s="41"/>
      <c r="BW237" s="41"/>
      <c r="BX237" s="91"/>
      <c r="BY237" s="91"/>
      <c r="BZ237" s="91"/>
      <c r="CA237" s="91"/>
      <c r="CB237" s="41"/>
      <c r="CC237" s="91"/>
      <c r="CD237" s="91"/>
      <c r="CE237" s="91"/>
      <c r="CF237" s="91"/>
      <c r="CG237" s="41"/>
      <c r="CH237" s="41"/>
      <c r="CI237" s="41"/>
      <c r="CJ237" s="41"/>
      <c r="CK237" s="4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6"/>
      <c r="DB237" s="96"/>
      <c r="DC237" s="96"/>
      <c r="DD237" s="96"/>
      <c r="DE237" s="96"/>
      <c r="DF237" s="96"/>
      <c r="DG237" s="91"/>
      <c r="DH237" s="91"/>
      <c r="DI237" s="91"/>
      <c r="DJ237" s="91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1"/>
      <c r="DV237" s="91"/>
      <c r="DW237" s="91"/>
      <c r="DX237" s="91"/>
      <c r="DY237" s="91"/>
      <c r="DZ237" s="91"/>
      <c r="EA237" s="91"/>
      <c r="EB237" s="91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104"/>
      <c r="EZ237" s="104"/>
      <c r="FA237" s="104"/>
      <c r="FB237" s="104"/>
      <c r="FC237" s="104"/>
      <c r="FD237" s="104"/>
      <c r="FE237" s="104"/>
      <c r="FF237" s="105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</row>
    <row r="238" spans="1:208" ht="14.2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4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41"/>
      <c r="BE238" s="91"/>
      <c r="BF238" s="91"/>
      <c r="BG238" s="91"/>
      <c r="BH238" s="91"/>
      <c r="BI238" s="41"/>
      <c r="BJ238" s="91"/>
      <c r="BK238" s="91"/>
      <c r="BL238" s="91"/>
      <c r="BM238" s="91"/>
      <c r="BN238" s="91"/>
      <c r="BO238" s="91"/>
      <c r="BP238" s="91"/>
      <c r="BQ238" s="91"/>
      <c r="BR238" s="41"/>
      <c r="BS238" s="41"/>
      <c r="BT238" s="41"/>
      <c r="BU238" s="41"/>
      <c r="BV238" s="41"/>
      <c r="BW238" s="41"/>
      <c r="BX238" s="91"/>
      <c r="BY238" s="91"/>
      <c r="BZ238" s="91"/>
      <c r="CA238" s="91"/>
      <c r="CB238" s="41"/>
      <c r="CC238" s="91"/>
      <c r="CD238" s="91"/>
      <c r="CE238" s="91"/>
      <c r="CF238" s="91"/>
      <c r="CG238" s="41"/>
      <c r="CH238" s="41"/>
      <c r="CI238" s="41"/>
      <c r="CJ238" s="41"/>
      <c r="CK238" s="4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6"/>
      <c r="DB238" s="96"/>
      <c r="DC238" s="96"/>
      <c r="DD238" s="96"/>
      <c r="DE238" s="96"/>
      <c r="DF238" s="96"/>
      <c r="DG238" s="91"/>
      <c r="DH238" s="91"/>
      <c r="DI238" s="91"/>
      <c r="DJ238" s="91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1"/>
      <c r="DV238" s="91"/>
      <c r="DW238" s="91"/>
      <c r="DX238" s="91"/>
      <c r="DY238" s="91"/>
      <c r="DZ238" s="91"/>
      <c r="EA238" s="91"/>
      <c r="EB238" s="91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104"/>
      <c r="EZ238" s="104"/>
      <c r="FA238" s="104"/>
      <c r="FB238" s="104"/>
      <c r="FC238" s="104"/>
      <c r="FD238" s="104"/>
      <c r="FE238" s="104"/>
      <c r="FF238" s="105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</row>
    <row r="239" spans="1:208" ht="14.2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4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41"/>
      <c r="BE239" s="91"/>
      <c r="BF239" s="91"/>
      <c r="BG239" s="91"/>
      <c r="BH239" s="91"/>
      <c r="BI239" s="41"/>
      <c r="BJ239" s="91"/>
      <c r="BK239" s="91"/>
      <c r="BL239" s="91"/>
      <c r="BM239" s="91"/>
      <c r="BN239" s="91"/>
      <c r="BO239" s="91"/>
      <c r="BP239" s="91"/>
      <c r="BQ239" s="91"/>
      <c r="BR239" s="41"/>
      <c r="BS239" s="41"/>
      <c r="BT239" s="41"/>
      <c r="BU239" s="41"/>
      <c r="BV239" s="41"/>
      <c r="BW239" s="41"/>
      <c r="BX239" s="91"/>
      <c r="BY239" s="91"/>
      <c r="BZ239" s="91"/>
      <c r="CA239" s="91"/>
      <c r="CB239" s="41"/>
      <c r="CC239" s="91"/>
      <c r="CD239" s="91"/>
      <c r="CE239" s="91"/>
      <c r="CF239" s="91"/>
      <c r="CG239" s="41"/>
      <c r="CH239" s="41"/>
      <c r="CI239" s="41"/>
      <c r="CJ239" s="41"/>
      <c r="CK239" s="4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6"/>
      <c r="DB239" s="96"/>
      <c r="DC239" s="96"/>
      <c r="DD239" s="96"/>
      <c r="DE239" s="96"/>
      <c r="DF239" s="96"/>
      <c r="DG239" s="91"/>
      <c r="DH239" s="91"/>
      <c r="DI239" s="91"/>
      <c r="DJ239" s="91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1"/>
      <c r="DV239" s="91"/>
      <c r="DW239" s="91"/>
      <c r="DX239" s="91"/>
      <c r="DY239" s="91"/>
      <c r="DZ239" s="91"/>
      <c r="EA239" s="91"/>
      <c r="EB239" s="91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104"/>
      <c r="EZ239" s="104"/>
      <c r="FA239" s="104"/>
      <c r="FB239" s="104"/>
      <c r="FC239" s="104"/>
      <c r="FD239" s="104"/>
      <c r="FE239" s="104"/>
      <c r="FF239" s="105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</row>
    <row r="240" spans="1:208" ht="14.2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4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41"/>
      <c r="BE240" s="91"/>
      <c r="BF240" s="91"/>
      <c r="BG240" s="91"/>
      <c r="BH240" s="91"/>
      <c r="BI240" s="41"/>
      <c r="BJ240" s="91"/>
      <c r="BK240" s="91"/>
      <c r="BL240" s="91"/>
      <c r="BM240" s="91"/>
      <c r="BN240" s="91"/>
      <c r="BO240" s="91"/>
      <c r="BP240" s="91"/>
      <c r="BQ240" s="91"/>
      <c r="BR240" s="41"/>
      <c r="BS240" s="41"/>
      <c r="BT240" s="41"/>
      <c r="BU240" s="41"/>
      <c r="BV240" s="41"/>
      <c r="BW240" s="41"/>
      <c r="BX240" s="91"/>
      <c r="BY240" s="91"/>
      <c r="BZ240" s="91"/>
      <c r="CA240" s="91"/>
      <c r="CB240" s="41"/>
      <c r="CC240" s="91"/>
      <c r="CD240" s="91"/>
      <c r="CE240" s="91"/>
      <c r="CF240" s="91"/>
      <c r="CG240" s="41"/>
      <c r="CH240" s="41"/>
      <c r="CI240" s="41"/>
      <c r="CJ240" s="41"/>
      <c r="CK240" s="4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6"/>
      <c r="DB240" s="96"/>
      <c r="DC240" s="96"/>
      <c r="DD240" s="96"/>
      <c r="DE240" s="96"/>
      <c r="DF240" s="96"/>
      <c r="DG240" s="91"/>
      <c r="DH240" s="91"/>
      <c r="DI240" s="91"/>
      <c r="DJ240" s="91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1"/>
      <c r="DV240" s="91"/>
      <c r="DW240" s="91"/>
      <c r="DX240" s="91"/>
      <c r="DY240" s="91"/>
      <c r="DZ240" s="91"/>
      <c r="EA240" s="91"/>
      <c r="EB240" s="91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104"/>
      <c r="EZ240" s="104"/>
      <c r="FA240" s="104"/>
      <c r="FB240" s="104"/>
      <c r="FC240" s="104"/>
      <c r="FD240" s="104"/>
      <c r="FE240" s="104"/>
      <c r="FF240" s="105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</row>
    <row r="241" spans="1:208" ht="14.2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4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41"/>
      <c r="BE241" s="91"/>
      <c r="BF241" s="91"/>
      <c r="BG241" s="91"/>
      <c r="BH241" s="91"/>
      <c r="BI241" s="41"/>
      <c r="BJ241" s="91"/>
      <c r="BK241" s="91"/>
      <c r="BL241" s="91"/>
      <c r="BM241" s="91"/>
      <c r="BN241" s="91"/>
      <c r="BO241" s="91"/>
      <c r="BP241" s="91"/>
      <c r="BQ241" s="91"/>
      <c r="BR241" s="41"/>
      <c r="BS241" s="41"/>
      <c r="BT241" s="41"/>
      <c r="BU241" s="41"/>
      <c r="BV241" s="41"/>
      <c r="BW241" s="41"/>
      <c r="BX241" s="91"/>
      <c r="BY241" s="91"/>
      <c r="BZ241" s="91"/>
      <c r="CA241" s="91"/>
      <c r="CB241" s="41"/>
      <c r="CC241" s="91"/>
      <c r="CD241" s="91"/>
      <c r="CE241" s="91"/>
      <c r="CF241" s="91"/>
      <c r="CG241" s="41"/>
      <c r="CH241" s="41"/>
      <c r="CI241" s="41"/>
      <c r="CJ241" s="41"/>
      <c r="CK241" s="4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6"/>
      <c r="DB241" s="96"/>
      <c r="DC241" s="96"/>
      <c r="DD241" s="96"/>
      <c r="DE241" s="96"/>
      <c r="DF241" s="96"/>
      <c r="DG241" s="91"/>
      <c r="DH241" s="91"/>
      <c r="DI241" s="91"/>
      <c r="DJ241" s="91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1"/>
      <c r="DV241" s="91"/>
      <c r="DW241" s="91"/>
      <c r="DX241" s="91"/>
      <c r="DY241" s="91"/>
      <c r="DZ241" s="91"/>
      <c r="EA241" s="91"/>
      <c r="EB241" s="91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104"/>
      <c r="EZ241" s="104"/>
      <c r="FA241" s="104"/>
      <c r="FB241" s="104"/>
      <c r="FC241" s="104"/>
      <c r="FD241" s="104"/>
      <c r="FE241" s="104"/>
      <c r="FF241" s="105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</row>
    <row r="242" spans="1:208" ht="14.2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4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41"/>
      <c r="BE242" s="91"/>
      <c r="BF242" s="91"/>
      <c r="BG242" s="91"/>
      <c r="BH242" s="91"/>
      <c r="BI242" s="41"/>
      <c r="BJ242" s="91"/>
      <c r="BK242" s="91"/>
      <c r="BL242" s="91"/>
      <c r="BM242" s="91"/>
      <c r="BN242" s="91"/>
      <c r="BO242" s="91"/>
      <c r="BP242" s="91"/>
      <c r="BQ242" s="91"/>
      <c r="BR242" s="41"/>
      <c r="BS242" s="41"/>
      <c r="BT242" s="41"/>
      <c r="BU242" s="41"/>
      <c r="BV242" s="41"/>
      <c r="BW242" s="41"/>
      <c r="BX242" s="91"/>
      <c r="BY242" s="91"/>
      <c r="BZ242" s="91"/>
      <c r="CA242" s="91"/>
      <c r="CB242" s="41"/>
      <c r="CC242" s="91"/>
      <c r="CD242" s="91"/>
      <c r="CE242" s="91"/>
      <c r="CF242" s="91"/>
      <c r="CG242" s="41"/>
      <c r="CH242" s="41"/>
      <c r="CI242" s="41"/>
      <c r="CJ242" s="41"/>
      <c r="CK242" s="4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6"/>
      <c r="DB242" s="96"/>
      <c r="DC242" s="96"/>
      <c r="DD242" s="96"/>
      <c r="DE242" s="96"/>
      <c r="DF242" s="96"/>
      <c r="DG242" s="91"/>
      <c r="DH242" s="91"/>
      <c r="DI242" s="91"/>
      <c r="DJ242" s="91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1"/>
      <c r="DV242" s="91"/>
      <c r="DW242" s="91"/>
      <c r="DX242" s="91"/>
      <c r="DY242" s="91"/>
      <c r="DZ242" s="91"/>
      <c r="EA242" s="91"/>
      <c r="EB242" s="91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104"/>
      <c r="EZ242" s="104"/>
      <c r="FA242" s="104"/>
      <c r="FB242" s="104"/>
      <c r="FC242" s="104"/>
      <c r="FD242" s="104"/>
      <c r="FE242" s="104"/>
      <c r="FF242" s="105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</row>
    <row r="243" spans="1:208" ht="14.2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4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41"/>
      <c r="BE243" s="91"/>
      <c r="BF243" s="91"/>
      <c r="BG243" s="91"/>
      <c r="BH243" s="91"/>
      <c r="BI243" s="41"/>
      <c r="BJ243" s="91"/>
      <c r="BK243" s="91"/>
      <c r="BL243" s="91"/>
      <c r="BM243" s="91"/>
      <c r="BN243" s="91"/>
      <c r="BO243" s="91"/>
      <c r="BP243" s="91"/>
      <c r="BQ243" s="91"/>
      <c r="BR243" s="41"/>
      <c r="BS243" s="41"/>
      <c r="BT243" s="41"/>
      <c r="BU243" s="41"/>
      <c r="BV243" s="41"/>
      <c r="BW243" s="41"/>
      <c r="BX243" s="91"/>
      <c r="BY243" s="91"/>
      <c r="BZ243" s="91"/>
      <c r="CA243" s="91"/>
      <c r="CB243" s="41"/>
      <c r="CC243" s="91"/>
      <c r="CD243" s="91"/>
      <c r="CE243" s="91"/>
      <c r="CF243" s="91"/>
      <c r="CG243" s="41"/>
      <c r="CH243" s="41"/>
      <c r="CI243" s="41"/>
      <c r="CJ243" s="41"/>
      <c r="CK243" s="4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6"/>
      <c r="DB243" s="96"/>
      <c r="DC243" s="96"/>
      <c r="DD243" s="96"/>
      <c r="DE243" s="96"/>
      <c r="DF243" s="96"/>
      <c r="DG243" s="91"/>
      <c r="DH243" s="91"/>
      <c r="DI243" s="91"/>
      <c r="DJ243" s="91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1"/>
      <c r="DV243" s="91"/>
      <c r="DW243" s="91"/>
      <c r="DX243" s="91"/>
      <c r="DY243" s="91"/>
      <c r="DZ243" s="91"/>
      <c r="EA243" s="91"/>
      <c r="EB243" s="91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104"/>
      <c r="EZ243" s="104"/>
      <c r="FA243" s="104"/>
      <c r="FB243" s="104"/>
      <c r="FC243" s="104"/>
      <c r="FD243" s="104"/>
      <c r="FE243" s="104"/>
      <c r="FF243" s="105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</row>
    <row r="244" spans="1:20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4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41"/>
      <c r="BE244" s="91"/>
      <c r="BF244" s="91"/>
      <c r="BG244" s="91"/>
      <c r="BH244" s="91"/>
      <c r="BI244" s="41"/>
      <c r="BJ244" s="91"/>
      <c r="BK244" s="91"/>
      <c r="BL244" s="91"/>
      <c r="BM244" s="91"/>
      <c r="BN244" s="91"/>
      <c r="BO244" s="91"/>
      <c r="BP244" s="91"/>
      <c r="BQ244" s="91"/>
      <c r="BR244" s="41"/>
      <c r="BS244" s="41"/>
      <c r="BT244" s="41"/>
      <c r="BU244" s="41"/>
      <c r="BV244" s="41"/>
      <c r="BW244" s="41"/>
      <c r="BX244" s="91"/>
      <c r="BY244" s="91"/>
      <c r="BZ244" s="91"/>
      <c r="CA244" s="91"/>
      <c r="CB244" s="41"/>
      <c r="CC244" s="91"/>
      <c r="CD244" s="91"/>
      <c r="CE244" s="91"/>
      <c r="CF244" s="91"/>
      <c r="CG244" s="41"/>
      <c r="CH244" s="41"/>
      <c r="CI244" s="41"/>
      <c r="CJ244" s="41"/>
      <c r="CK244" s="4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6"/>
      <c r="DB244" s="96"/>
      <c r="DC244" s="96"/>
      <c r="DD244" s="96"/>
      <c r="DE244" s="96"/>
      <c r="DF244" s="96"/>
      <c r="DG244" s="91"/>
      <c r="DH244" s="91"/>
      <c r="DI244" s="91"/>
      <c r="DJ244" s="91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1"/>
      <c r="DV244" s="91"/>
      <c r="DW244" s="91"/>
      <c r="DX244" s="91"/>
      <c r="DY244" s="91"/>
      <c r="DZ244" s="91"/>
      <c r="EA244" s="91"/>
      <c r="EB244" s="91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104"/>
      <c r="EZ244" s="104"/>
      <c r="FA244" s="104"/>
      <c r="FB244" s="104"/>
      <c r="FC244" s="104"/>
      <c r="FD244" s="104"/>
      <c r="FE244" s="104"/>
      <c r="FF244" s="105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</row>
    <row r="245" spans="1:208" ht="14.2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4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41"/>
      <c r="BE245" s="91"/>
      <c r="BF245" s="91"/>
      <c r="BG245" s="91"/>
      <c r="BH245" s="91"/>
      <c r="BI245" s="41"/>
      <c r="BJ245" s="91"/>
      <c r="BK245" s="91"/>
      <c r="BL245" s="91"/>
      <c r="BM245" s="91"/>
      <c r="BN245" s="91"/>
      <c r="BO245" s="91"/>
      <c r="BP245" s="91"/>
      <c r="BQ245" s="91"/>
      <c r="BR245" s="41"/>
      <c r="BS245" s="41"/>
      <c r="BT245" s="41"/>
      <c r="BU245" s="41"/>
      <c r="BV245" s="41"/>
      <c r="BW245" s="41"/>
      <c r="BX245" s="91"/>
      <c r="BY245" s="91"/>
      <c r="BZ245" s="91"/>
      <c r="CA245" s="91"/>
      <c r="CB245" s="41"/>
      <c r="CC245" s="91"/>
      <c r="CD245" s="91"/>
      <c r="CE245" s="91"/>
      <c r="CF245" s="91"/>
      <c r="CG245" s="41"/>
      <c r="CH245" s="41"/>
      <c r="CI245" s="41"/>
      <c r="CJ245" s="41"/>
      <c r="CK245" s="4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6"/>
      <c r="DB245" s="96"/>
      <c r="DC245" s="96"/>
      <c r="DD245" s="96"/>
      <c r="DE245" s="96"/>
      <c r="DF245" s="96"/>
      <c r="DG245" s="91"/>
      <c r="DH245" s="91"/>
      <c r="DI245" s="91"/>
      <c r="DJ245" s="91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1"/>
      <c r="DV245" s="91"/>
      <c r="DW245" s="91"/>
      <c r="DX245" s="91"/>
      <c r="DY245" s="91"/>
      <c r="DZ245" s="91"/>
      <c r="EA245" s="91"/>
      <c r="EB245" s="91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104"/>
      <c r="EZ245" s="104"/>
      <c r="FA245" s="104"/>
      <c r="FB245" s="104"/>
      <c r="FC245" s="104"/>
      <c r="FD245" s="104"/>
      <c r="FE245" s="104"/>
      <c r="FF245" s="105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</row>
    <row r="246" spans="1:208" ht="14.2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4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41"/>
      <c r="BE246" s="91"/>
      <c r="BF246" s="91"/>
      <c r="BG246" s="91"/>
      <c r="BH246" s="91"/>
      <c r="BI246" s="41"/>
      <c r="BJ246" s="91"/>
      <c r="BK246" s="91"/>
      <c r="BL246" s="91"/>
      <c r="BM246" s="91"/>
      <c r="BN246" s="91"/>
      <c r="BO246" s="91"/>
      <c r="BP246" s="91"/>
      <c r="BQ246" s="91"/>
      <c r="BR246" s="41"/>
      <c r="BS246" s="41"/>
      <c r="BT246" s="41"/>
      <c r="BU246" s="41"/>
      <c r="BV246" s="41"/>
      <c r="BW246" s="41"/>
      <c r="BX246" s="91"/>
      <c r="BY246" s="91"/>
      <c r="BZ246" s="91"/>
      <c r="CA246" s="91"/>
      <c r="CB246" s="41"/>
      <c r="CC246" s="91"/>
      <c r="CD246" s="91"/>
      <c r="CE246" s="91"/>
      <c r="CF246" s="91"/>
      <c r="CG246" s="41"/>
      <c r="CH246" s="41"/>
      <c r="CI246" s="41"/>
      <c r="CJ246" s="41"/>
      <c r="CK246" s="4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6"/>
      <c r="DB246" s="96"/>
      <c r="DC246" s="96"/>
      <c r="DD246" s="96"/>
      <c r="DE246" s="96"/>
      <c r="DF246" s="96"/>
      <c r="DG246" s="91"/>
      <c r="DH246" s="91"/>
      <c r="DI246" s="91"/>
      <c r="DJ246" s="91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1"/>
      <c r="DV246" s="91"/>
      <c r="DW246" s="91"/>
      <c r="DX246" s="91"/>
      <c r="DY246" s="91"/>
      <c r="DZ246" s="91"/>
      <c r="EA246" s="91"/>
      <c r="EB246" s="91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104"/>
      <c r="EZ246" s="104"/>
      <c r="FA246" s="104"/>
      <c r="FB246" s="104"/>
      <c r="FC246" s="104"/>
      <c r="FD246" s="104"/>
      <c r="FE246" s="104"/>
      <c r="FF246" s="105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</row>
    <row r="247" spans="1:208" ht="14.2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4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41"/>
      <c r="BE247" s="91"/>
      <c r="BF247" s="91"/>
      <c r="BG247" s="91"/>
      <c r="BH247" s="91"/>
      <c r="BI247" s="41"/>
      <c r="BJ247" s="91"/>
      <c r="BK247" s="91"/>
      <c r="BL247" s="91"/>
      <c r="BM247" s="91"/>
      <c r="BN247" s="91"/>
      <c r="BO247" s="91"/>
      <c r="BP247" s="91"/>
      <c r="BQ247" s="91"/>
      <c r="BR247" s="41"/>
      <c r="BS247" s="41"/>
      <c r="BT247" s="41"/>
      <c r="BU247" s="41"/>
      <c r="BV247" s="41"/>
      <c r="BW247" s="41"/>
      <c r="BX247" s="91"/>
      <c r="BY247" s="91"/>
      <c r="BZ247" s="91"/>
      <c r="CA247" s="91"/>
      <c r="CB247" s="41"/>
      <c r="CC247" s="91"/>
      <c r="CD247" s="91"/>
      <c r="CE247" s="91"/>
      <c r="CF247" s="91"/>
      <c r="CG247" s="41"/>
      <c r="CH247" s="41"/>
      <c r="CI247" s="41"/>
      <c r="CJ247" s="41"/>
      <c r="CK247" s="4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6"/>
      <c r="DB247" s="96"/>
      <c r="DC247" s="96"/>
      <c r="DD247" s="96"/>
      <c r="DE247" s="96"/>
      <c r="DF247" s="96"/>
      <c r="DG247" s="91"/>
      <c r="DH247" s="91"/>
      <c r="DI247" s="91"/>
      <c r="DJ247" s="91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1"/>
      <c r="DV247" s="91"/>
      <c r="DW247" s="91"/>
      <c r="DX247" s="91"/>
      <c r="DY247" s="91"/>
      <c r="DZ247" s="91"/>
      <c r="EA247" s="91"/>
      <c r="EB247" s="91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104"/>
      <c r="EZ247" s="104"/>
      <c r="FA247" s="104"/>
      <c r="FB247" s="104"/>
      <c r="FC247" s="104"/>
      <c r="FD247" s="104"/>
      <c r="FE247" s="104"/>
      <c r="FF247" s="105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</row>
    <row r="248" spans="1:208" ht="14.2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4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41"/>
      <c r="BE248" s="91"/>
      <c r="BF248" s="91"/>
      <c r="BG248" s="91"/>
      <c r="BH248" s="91"/>
      <c r="BI248" s="41"/>
      <c r="BJ248" s="91"/>
      <c r="BK248" s="91"/>
      <c r="BL248" s="91"/>
      <c r="BM248" s="91"/>
      <c r="BN248" s="91"/>
      <c r="BO248" s="91"/>
      <c r="BP248" s="91"/>
      <c r="BQ248" s="91"/>
      <c r="BR248" s="41"/>
      <c r="BS248" s="41"/>
      <c r="BT248" s="41"/>
      <c r="BU248" s="41"/>
      <c r="BV248" s="41"/>
      <c r="BW248" s="41"/>
      <c r="BX248" s="91"/>
      <c r="BY248" s="91"/>
      <c r="BZ248" s="91"/>
      <c r="CA248" s="91"/>
      <c r="CB248" s="41"/>
      <c r="CC248" s="91"/>
      <c r="CD248" s="91"/>
      <c r="CE248" s="91"/>
      <c r="CF248" s="91"/>
      <c r="CG248" s="41"/>
      <c r="CH248" s="41"/>
      <c r="CI248" s="41"/>
      <c r="CJ248" s="41"/>
      <c r="CK248" s="4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6"/>
      <c r="DB248" s="96"/>
      <c r="DC248" s="96"/>
      <c r="DD248" s="96"/>
      <c r="DE248" s="96"/>
      <c r="DF248" s="96"/>
      <c r="DG248" s="91"/>
      <c r="DH248" s="91"/>
      <c r="DI248" s="91"/>
      <c r="DJ248" s="91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1"/>
      <c r="DV248" s="91"/>
      <c r="DW248" s="91"/>
      <c r="DX248" s="91"/>
      <c r="DY248" s="91"/>
      <c r="DZ248" s="91"/>
      <c r="EA248" s="91"/>
      <c r="EB248" s="91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104"/>
      <c r="EZ248" s="104"/>
      <c r="FA248" s="104"/>
      <c r="FB248" s="104"/>
      <c r="FC248" s="104"/>
      <c r="FD248" s="104"/>
      <c r="FE248" s="104"/>
      <c r="FF248" s="105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</row>
    <row r="249" spans="1:208" ht="14.2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4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41"/>
      <c r="BE249" s="91"/>
      <c r="BF249" s="91"/>
      <c r="BG249" s="91"/>
      <c r="BH249" s="91"/>
      <c r="BI249" s="41"/>
      <c r="BJ249" s="91"/>
      <c r="BK249" s="91"/>
      <c r="BL249" s="91"/>
      <c r="BM249" s="91"/>
      <c r="BN249" s="91"/>
      <c r="BO249" s="91"/>
      <c r="BP249" s="91"/>
      <c r="BQ249" s="91"/>
      <c r="BR249" s="41"/>
      <c r="BS249" s="41"/>
      <c r="BT249" s="41"/>
      <c r="BU249" s="41"/>
      <c r="BV249" s="41"/>
      <c r="BW249" s="41"/>
      <c r="BX249" s="91"/>
      <c r="BY249" s="91"/>
      <c r="BZ249" s="91"/>
      <c r="CA249" s="91"/>
      <c r="CB249" s="41"/>
      <c r="CC249" s="91"/>
      <c r="CD249" s="91"/>
      <c r="CE249" s="91"/>
      <c r="CF249" s="91"/>
      <c r="CG249" s="41"/>
      <c r="CH249" s="41"/>
      <c r="CI249" s="41"/>
      <c r="CJ249" s="41"/>
      <c r="CK249" s="4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6"/>
      <c r="DB249" s="96"/>
      <c r="DC249" s="96"/>
      <c r="DD249" s="96"/>
      <c r="DE249" s="96"/>
      <c r="DF249" s="96"/>
      <c r="DG249" s="91"/>
      <c r="DH249" s="91"/>
      <c r="DI249" s="91"/>
      <c r="DJ249" s="91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1"/>
      <c r="DV249" s="91"/>
      <c r="DW249" s="91"/>
      <c r="DX249" s="91"/>
      <c r="DY249" s="91"/>
      <c r="DZ249" s="91"/>
      <c r="EA249" s="91"/>
      <c r="EB249" s="91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104"/>
      <c r="EZ249" s="104"/>
      <c r="FA249" s="104"/>
      <c r="FB249" s="104"/>
      <c r="FC249" s="104"/>
      <c r="FD249" s="104"/>
      <c r="FE249" s="104"/>
      <c r="FF249" s="105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</row>
    <row r="250" spans="1:208" ht="14.2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4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41"/>
      <c r="BE250" s="91"/>
      <c r="BF250" s="91"/>
      <c r="BG250" s="91"/>
      <c r="BH250" s="91"/>
      <c r="BI250" s="41"/>
      <c r="BJ250" s="91"/>
      <c r="BK250" s="91"/>
      <c r="BL250" s="91"/>
      <c r="BM250" s="91"/>
      <c r="BN250" s="91"/>
      <c r="BO250" s="91"/>
      <c r="BP250" s="91"/>
      <c r="BQ250" s="91"/>
      <c r="BR250" s="41"/>
      <c r="BS250" s="41"/>
      <c r="BT250" s="41"/>
      <c r="BU250" s="41"/>
      <c r="BV250" s="41"/>
      <c r="BW250" s="41"/>
      <c r="BX250" s="91"/>
      <c r="BY250" s="91"/>
      <c r="BZ250" s="91"/>
      <c r="CA250" s="91"/>
      <c r="CB250" s="41"/>
      <c r="CC250" s="91"/>
      <c r="CD250" s="91"/>
      <c r="CE250" s="91"/>
      <c r="CF250" s="91"/>
      <c r="CG250" s="41"/>
      <c r="CH250" s="41"/>
      <c r="CI250" s="41"/>
      <c r="CJ250" s="41"/>
      <c r="CK250" s="4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6"/>
      <c r="DB250" s="96"/>
      <c r="DC250" s="96"/>
      <c r="DD250" s="96"/>
      <c r="DE250" s="96"/>
      <c r="DF250" s="96"/>
      <c r="DG250" s="91"/>
      <c r="DH250" s="91"/>
      <c r="DI250" s="91"/>
      <c r="DJ250" s="91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1"/>
      <c r="DV250" s="91"/>
      <c r="DW250" s="91"/>
      <c r="DX250" s="91"/>
      <c r="DY250" s="91"/>
      <c r="DZ250" s="91"/>
      <c r="EA250" s="91"/>
      <c r="EB250" s="91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104"/>
      <c r="EZ250" s="104"/>
      <c r="FA250" s="104"/>
      <c r="FB250" s="104"/>
      <c r="FC250" s="104"/>
      <c r="FD250" s="104"/>
      <c r="FE250" s="104"/>
      <c r="FF250" s="105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</row>
    <row r="251" spans="1:208" ht="14.2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4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41"/>
      <c r="BE251" s="91"/>
      <c r="BF251" s="91"/>
      <c r="BG251" s="91"/>
      <c r="BH251" s="91"/>
      <c r="BI251" s="41"/>
      <c r="BJ251" s="91"/>
      <c r="BK251" s="91"/>
      <c r="BL251" s="91"/>
      <c r="BM251" s="91"/>
      <c r="BN251" s="91"/>
      <c r="BO251" s="91"/>
      <c r="BP251" s="91"/>
      <c r="BQ251" s="91"/>
      <c r="BR251" s="41"/>
      <c r="BS251" s="41"/>
      <c r="BT251" s="41"/>
      <c r="BU251" s="41"/>
      <c r="BV251" s="41"/>
      <c r="BW251" s="41"/>
      <c r="BX251" s="91"/>
      <c r="BY251" s="91"/>
      <c r="BZ251" s="91"/>
      <c r="CA251" s="91"/>
      <c r="CB251" s="41"/>
      <c r="CC251" s="91"/>
      <c r="CD251" s="91"/>
      <c r="CE251" s="91"/>
      <c r="CF251" s="91"/>
      <c r="CG251" s="41"/>
      <c r="CH251" s="41"/>
      <c r="CI251" s="41"/>
      <c r="CJ251" s="41"/>
      <c r="CK251" s="4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6"/>
      <c r="DB251" s="96"/>
      <c r="DC251" s="96"/>
      <c r="DD251" s="96"/>
      <c r="DE251" s="96"/>
      <c r="DF251" s="96"/>
      <c r="DG251" s="91"/>
      <c r="DH251" s="91"/>
      <c r="DI251" s="91"/>
      <c r="DJ251" s="91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1"/>
      <c r="DV251" s="91"/>
      <c r="DW251" s="91"/>
      <c r="DX251" s="91"/>
      <c r="DY251" s="91"/>
      <c r="DZ251" s="91"/>
      <c r="EA251" s="91"/>
      <c r="EB251" s="91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104"/>
      <c r="EZ251" s="104"/>
      <c r="FA251" s="104"/>
      <c r="FB251" s="104"/>
      <c r="FC251" s="104"/>
      <c r="FD251" s="104"/>
      <c r="FE251" s="104"/>
      <c r="FF251" s="105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</row>
    <row r="252" spans="1:208" ht="14.2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4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41"/>
      <c r="BE252" s="91"/>
      <c r="BF252" s="91"/>
      <c r="BG252" s="91"/>
      <c r="BH252" s="91"/>
      <c r="BI252" s="41"/>
      <c r="BJ252" s="91"/>
      <c r="BK252" s="91"/>
      <c r="BL252" s="91"/>
      <c r="BM252" s="91"/>
      <c r="BN252" s="91"/>
      <c r="BO252" s="91"/>
      <c r="BP252" s="91"/>
      <c r="BQ252" s="91"/>
      <c r="BR252" s="41"/>
      <c r="BS252" s="41"/>
      <c r="BT252" s="41"/>
      <c r="BU252" s="41"/>
      <c r="BV252" s="41"/>
      <c r="BW252" s="41"/>
      <c r="BX252" s="91"/>
      <c r="BY252" s="91"/>
      <c r="BZ252" s="91"/>
      <c r="CA252" s="91"/>
      <c r="CB252" s="41"/>
      <c r="CC252" s="91"/>
      <c r="CD252" s="91"/>
      <c r="CE252" s="91"/>
      <c r="CF252" s="91"/>
      <c r="CG252" s="41"/>
      <c r="CH252" s="41"/>
      <c r="CI252" s="41"/>
      <c r="CJ252" s="41"/>
      <c r="CK252" s="4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6"/>
      <c r="DB252" s="96"/>
      <c r="DC252" s="96"/>
      <c r="DD252" s="96"/>
      <c r="DE252" s="96"/>
      <c r="DF252" s="96"/>
      <c r="DG252" s="91"/>
      <c r="DH252" s="91"/>
      <c r="DI252" s="91"/>
      <c r="DJ252" s="91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1"/>
      <c r="DV252" s="91"/>
      <c r="DW252" s="91"/>
      <c r="DX252" s="91"/>
      <c r="DY252" s="91"/>
      <c r="DZ252" s="91"/>
      <c r="EA252" s="91"/>
      <c r="EB252" s="91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104"/>
      <c r="EZ252" s="104"/>
      <c r="FA252" s="104"/>
      <c r="FB252" s="104"/>
      <c r="FC252" s="104"/>
      <c r="FD252" s="104"/>
      <c r="FE252" s="104"/>
      <c r="FF252" s="105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</row>
    <row r="253" spans="1:208" ht="14.2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4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41"/>
      <c r="BE253" s="91"/>
      <c r="BF253" s="91"/>
      <c r="BG253" s="91"/>
      <c r="BH253" s="91"/>
      <c r="BI253" s="41"/>
      <c r="BJ253" s="91"/>
      <c r="BK253" s="91"/>
      <c r="BL253" s="91"/>
      <c r="BM253" s="91"/>
      <c r="BN253" s="91"/>
      <c r="BO253" s="91"/>
      <c r="BP253" s="91"/>
      <c r="BQ253" s="91"/>
      <c r="BR253" s="41"/>
      <c r="BS253" s="41"/>
      <c r="BT253" s="41"/>
      <c r="BU253" s="41"/>
      <c r="BV253" s="41"/>
      <c r="BW253" s="41"/>
      <c r="BX253" s="91"/>
      <c r="BY253" s="91"/>
      <c r="BZ253" s="91"/>
      <c r="CA253" s="91"/>
      <c r="CB253" s="41"/>
      <c r="CC253" s="91"/>
      <c r="CD253" s="91"/>
      <c r="CE253" s="91"/>
      <c r="CF253" s="91"/>
      <c r="CG253" s="41"/>
      <c r="CH253" s="41"/>
      <c r="CI253" s="41"/>
      <c r="CJ253" s="41"/>
      <c r="CK253" s="4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6"/>
      <c r="DB253" s="96"/>
      <c r="DC253" s="96"/>
      <c r="DD253" s="96"/>
      <c r="DE253" s="96"/>
      <c r="DF253" s="96"/>
      <c r="DG253" s="91"/>
      <c r="DH253" s="91"/>
      <c r="DI253" s="91"/>
      <c r="DJ253" s="91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1"/>
      <c r="DV253" s="91"/>
      <c r="DW253" s="91"/>
      <c r="DX253" s="91"/>
      <c r="DY253" s="91"/>
      <c r="DZ253" s="91"/>
      <c r="EA253" s="91"/>
      <c r="EB253" s="91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104"/>
      <c r="EZ253" s="104"/>
      <c r="FA253" s="104"/>
      <c r="FB253" s="104"/>
      <c r="FC253" s="104"/>
      <c r="FD253" s="104"/>
      <c r="FE253" s="104"/>
      <c r="FF253" s="105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</row>
    <row r="254" spans="1:208" ht="14.2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4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41"/>
      <c r="BE254" s="91"/>
      <c r="BF254" s="91"/>
      <c r="BG254" s="91"/>
      <c r="BH254" s="91"/>
      <c r="BI254" s="41"/>
      <c r="BJ254" s="91"/>
      <c r="BK254" s="91"/>
      <c r="BL254" s="91"/>
      <c r="BM254" s="91"/>
      <c r="BN254" s="91"/>
      <c r="BO254" s="91"/>
      <c r="BP254" s="91"/>
      <c r="BQ254" s="91"/>
      <c r="BR254" s="41"/>
      <c r="BS254" s="41"/>
      <c r="BT254" s="41"/>
      <c r="BU254" s="41"/>
      <c r="BV254" s="41"/>
      <c r="BW254" s="41"/>
      <c r="BX254" s="91"/>
      <c r="BY254" s="91"/>
      <c r="BZ254" s="91"/>
      <c r="CA254" s="91"/>
      <c r="CB254" s="41"/>
      <c r="CC254" s="91"/>
      <c r="CD254" s="91"/>
      <c r="CE254" s="91"/>
      <c r="CF254" s="91"/>
      <c r="CG254" s="41"/>
      <c r="CH254" s="41"/>
      <c r="CI254" s="41"/>
      <c r="CJ254" s="41"/>
      <c r="CK254" s="4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6"/>
      <c r="DB254" s="96"/>
      <c r="DC254" s="96"/>
      <c r="DD254" s="96"/>
      <c r="DE254" s="96"/>
      <c r="DF254" s="96"/>
      <c r="DG254" s="91"/>
      <c r="DH254" s="91"/>
      <c r="DI254" s="91"/>
      <c r="DJ254" s="91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1"/>
      <c r="DV254" s="91"/>
      <c r="DW254" s="91"/>
      <c r="DX254" s="91"/>
      <c r="DY254" s="91"/>
      <c r="DZ254" s="91"/>
      <c r="EA254" s="91"/>
      <c r="EB254" s="91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104"/>
      <c r="EZ254" s="104"/>
      <c r="FA254" s="104"/>
      <c r="FB254" s="104"/>
      <c r="FC254" s="104"/>
      <c r="FD254" s="104"/>
      <c r="FE254" s="104"/>
      <c r="FF254" s="105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</row>
    <row r="255" spans="1:208" ht="14.2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4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41"/>
      <c r="BE255" s="91"/>
      <c r="BF255" s="91"/>
      <c r="BG255" s="91"/>
      <c r="BH255" s="91"/>
      <c r="BI255" s="41"/>
      <c r="BJ255" s="91"/>
      <c r="BK255" s="91"/>
      <c r="BL255" s="91"/>
      <c r="BM255" s="91"/>
      <c r="BN255" s="91"/>
      <c r="BO255" s="91"/>
      <c r="BP255" s="91"/>
      <c r="BQ255" s="91"/>
      <c r="BR255" s="41"/>
      <c r="BS255" s="41"/>
      <c r="BT255" s="41"/>
      <c r="BU255" s="41"/>
      <c r="BV255" s="41"/>
      <c r="BW255" s="41"/>
      <c r="BX255" s="91"/>
      <c r="BY255" s="91"/>
      <c r="BZ255" s="91"/>
      <c r="CA255" s="91"/>
      <c r="CB255" s="41"/>
      <c r="CC255" s="91"/>
      <c r="CD255" s="91"/>
      <c r="CE255" s="91"/>
      <c r="CF255" s="91"/>
      <c r="CG255" s="41"/>
      <c r="CH255" s="41"/>
      <c r="CI255" s="41"/>
      <c r="CJ255" s="41"/>
      <c r="CK255" s="4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6"/>
      <c r="DB255" s="96"/>
      <c r="DC255" s="96"/>
      <c r="DD255" s="96"/>
      <c r="DE255" s="96"/>
      <c r="DF255" s="96"/>
      <c r="DG255" s="91"/>
      <c r="DH255" s="91"/>
      <c r="DI255" s="91"/>
      <c r="DJ255" s="91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1"/>
      <c r="DV255" s="91"/>
      <c r="DW255" s="91"/>
      <c r="DX255" s="91"/>
      <c r="DY255" s="91"/>
      <c r="DZ255" s="91"/>
      <c r="EA255" s="91"/>
      <c r="EB255" s="91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104"/>
      <c r="EZ255" s="104"/>
      <c r="FA255" s="104"/>
      <c r="FB255" s="104"/>
      <c r="FC255" s="104"/>
      <c r="FD255" s="104"/>
      <c r="FE255" s="104"/>
      <c r="FF255" s="105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</row>
    <row r="256" spans="1:208" ht="14.2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4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41"/>
      <c r="BE256" s="91"/>
      <c r="BF256" s="91"/>
      <c r="BG256" s="91"/>
      <c r="BH256" s="91"/>
      <c r="BI256" s="41"/>
      <c r="BJ256" s="91"/>
      <c r="BK256" s="91"/>
      <c r="BL256" s="91"/>
      <c r="BM256" s="91"/>
      <c r="BN256" s="91"/>
      <c r="BO256" s="91"/>
      <c r="BP256" s="91"/>
      <c r="BQ256" s="91"/>
      <c r="BR256" s="41"/>
      <c r="BS256" s="41"/>
      <c r="BT256" s="41"/>
      <c r="BU256" s="41"/>
      <c r="BV256" s="41"/>
      <c r="BW256" s="41"/>
      <c r="BX256" s="91"/>
      <c r="BY256" s="91"/>
      <c r="BZ256" s="91"/>
      <c r="CA256" s="91"/>
      <c r="CB256" s="41"/>
      <c r="CC256" s="91"/>
      <c r="CD256" s="91"/>
      <c r="CE256" s="91"/>
      <c r="CF256" s="91"/>
      <c r="CG256" s="41"/>
      <c r="CH256" s="41"/>
      <c r="CI256" s="41"/>
      <c r="CJ256" s="41"/>
      <c r="CK256" s="4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6"/>
      <c r="DB256" s="96"/>
      <c r="DC256" s="96"/>
      <c r="DD256" s="96"/>
      <c r="DE256" s="96"/>
      <c r="DF256" s="96"/>
      <c r="DG256" s="91"/>
      <c r="DH256" s="91"/>
      <c r="DI256" s="91"/>
      <c r="DJ256" s="91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1"/>
      <c r="DV256" s="91"/>
      <c r="DW256" s="91"/>
      <c r="DX256" s="91"/>
      <c r="DY256" s="91"/>
      <c r="DZ256" s="91"/>
      <c r="EA256" s="91"/>
      <c r="EB256" s="91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104"/>
      <c r="EZ256" s="104"/>
      <c r="FA256" s="104"/>
      <c r="FB256" s="104"/>
      <c r="FC256" s="104"/>
      <c r="FD256" s="104"/>
      <c r="FE256" s="104"/>
      <c r="FF256" s="105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</row>
    <row r="257" spans="1:208" ht="14.2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4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41"/>
      <c r="BE257" s="91"/>
      <c r="BF257" s="91"/>
      <c r="BG257" s="91"/>
      <c r="BH257" s="91"/>
      <c r="BI257" s="41"/>
      <c r="BJ257" s="91"/>
      <c r="BK257" s="91"/>
      <c r="BL257" s="91"/>
      <c r="BM257" s="91"/>
      <c r="BN257" s="91"/>
      <c r="BO257" s="91"/>
      <c r="BP257" s="91"/>
      <c r="BQ257" s="91"/>
      <c r="BR257" s="41"/>
      <c r="BS257" s="41"/>
      <c r="BT257" s="41"/>
      <c r="BU257" s="41"/>
      <c r="BV257" s="41"/>
      <c r="BW257" s="41"/>
      <c r="BX257" s="91"/>
      <c r="BY257" s="91"/>
      <c r="BZ257" s="91"/>
      <c r="CA257" s="91"/>
      <c r="CB257" s="41"/>
      <c r="CC257" s="91"/>
      <c r="CD257" s="91"/>
      <c r="CE257" s="91"/>
      <c r="CF257" s="91"/>
      <c r="CG257" s="41"/>
      <c r="CH257" s="41"/>
      <c r="CI257" s="41"/>
      <c r="CJ257" s="41"/>
      <c r="CK257" s="4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6"/>
      <c r="DB257" s="96"/>
      <c r="DC257" s="96"/>
      <c r="DD257" s="96"/>
      <c r="DE257" s="96"/>
      <c r="DF257" s="96"/>
      <c r="DG257" s="91"/>
      <c r="DH257" s="91"/>
      <c r="DI257" s="91"/>
      <c r="DJ257" s="91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1"/>
      <c r="DV257" s="91"/>
      <c r="DW257" s="91"/>
      <c r="DX257" s="91"/>
      <c r="DY257" s="91"/>
      <c r="DZ257" s="91"/>
      <c r="EA257" s="91"/>
      <c r="EB257" s="91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104"/>
      <c r="EZ257" s="104"/>
      <c r="FA257" s="104"/>
      <c r="FB257" s="104"/>
      <c r="FC257" s="104"/>
      <c r="FD257" s="104"/>
      <c r="FE257" s="104"/>
      <c r="FF257" s="105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</row>
    <row r="258" spans="1:208" ht="14.2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4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41"/>
      <c r="BE258" s="91"/>
      <c r="BF258" s="91"/>
      <c r="BG258" s="91"/>
      <c r="BH258" s="91"/>
      <c r="BI258" s="41"/>
      <c r="BJ258" s="91"/>
      <c r="BK258" s="91"/>
      <c r="BL258" s="91"/>
      <c r="BM258" s="91"/>
      <c r="BN258" s="91"/>
      <c r="BO258" s="91"/>
      <c r="BP258" s="91"/>
      <c r="BQ258" s="91"/>
      <c r="BR258" s="41"/>
      <c r="BS258" s="41"/>
      <c r="BT258" s="41"/>
      <c r="BU258" s="41"/>
      <c r="BV258" s="41"/>
      <c r="BW258" s="41"/>
      <c r="BX258" s="91"/>
      <c r="BY258" s="91"/>
      <c r="BZ258" s="91"/>
      <c r="CA258" s="91"/>
      <c r="CB258" s="41"/>
      <c r="CC258" s="91"/>
      <c r="CD258" s="91"/>
      <c r="CE258" s="91"/>
      <c r="CF258" s="91"/>
      <c r="CG258" s="41"/>
      <c r="CH258" s="41"/>
      <c r="CI258" s="41"/>
      <c r="CJ258" s="41"/>
      <c r="CK258" s="4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6"/>
      <c r="DB258" s="96"/>
      <c r="DC258" s="96"/>
      <c r="DD258" s="96"/>
      <c r="DE258" s="96"/>
      <c r="DF258" s="96"/>
      <c r="DG258" s="91"/>
      <c r="DH258" s="91"/>
      <c r="DI258" s="91"/>
      <c r="DJ258" s="91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1"/>
      <c r="DV258" s="91"/>
      <c r="DW258" s="91"/>
      <c r="DX258" s="91"/>
      <c r="DY258" s="91"/>
      <c r="DZ258" s="91"/>
      <c r="EA258" s="91"/>
      <c r="EB258" s="91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104"/>
      <c r="EZ258" s="104"/>
      <c r="FA258" s="104"/>
      <c r="FB258" s="104"/>
      <c r="FC258" s="104"/>
      <c r="FD258" s="104"/>
      <c r="FE258" s="104"/>
      <c r="FF258" s="105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</row>
    <row r="259" spans="1:208" ht="14.2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4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41"/>
      <c r="BE259" s="91"/>
      <c r="BF259" s="91"/>
      <c r="BG259" s="91"/>
      <c r="BH259" s="91"/>
      <c r="BI259" s="41"/>
      <c r="BJ259" s="91"/>
      <c r="BK259" s="91"/>
      <c r="BL259" s="91"/>
      <c r="BM259" s="91"/>
      <c r="BN259" s="91"/>
      <c r="BO259" s="91"/>
      <c r="BP259" s="91"/>
      <c r="BQ259" s="91"/>
      <c r="BR259" s="41"/>
      <c r="BS259" s="41"/>
      <c r="BT259" s="41"/>
      <c r="BU259" s="41"/>
      <c r="BV259" s="41"/>
      <c r="BW259" s="41"/>
      <c r="BX259" s="91"/>
      <c r="BY259" s="91"/>
      <c r="BZ259" s="91"/>
      <c r="CA259" s="91"/>
      <c r="CB259" s="41"/>
      <c r="CC259" s="91"/>
      <c r="CD259" s="91"/>
      <c r="CE259" s="91"/>
      <c r="CF259" s="91"/>
      <c r="CG259" s="41"/>
      <c r="CH259" s="41"/>
      <c r="CI259" s="41"/>
      <c r="CJ259" s="41"/>
      <c r="CK259" s="4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6"/>
      <c r="DB259" s="96"/>
      <c r="DC259" s="96"/>
      <c r="DD259" s="96"/>
      <c r="DE259" s="96"/>
      <c r="DF259" s="96"/>
      <c r="DG259" s="91"/>
      <c r="DH259" s="91"/>
      <c r="DI259" s="91"/>
      <c r="DJ259" s="91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1"/>
      <c r="DV259" s="91"/>
      <c r="DW259" s="91"/>
      <c r="DX259" s="91"/>
      <c r="DY259" s="91"/>
      <c r="DZ259" s="91"/>
      <c r="EA259" s="91"/>
      <c r="EB259" s="91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104"/>
      <c r="EZ259" s="104"/>
      <c r="FA259" s="104"/>
      <c r="FB259" s="104"/>
      <c r="FC259" s="104"/>
      <c r="FD259" s="104"/>
      <c r="FE259" s="104"/>
      <c r="FF259" s="105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</row>
    <row r="260" spans="1:208" ht="14.2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4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41"/>
      <c r="BE260" s="91"/>
      <c r="BF260" s="91"/>
      <c r="BG260" s="91"/>
      <c r="BH260" s="91"/>
      <c r="BI260" s="41"/>
      <c r="BJ260" s="91"/>
      <c r="BK260" s="91"/>
      <c r="BL260" s="91"/>
      <c r="BM260" s="91"/>
      <c r="BN260" s="91"/>
      <c r="BO260" s="91"/>
      <c r="BP260" s="91"/>
      <c r="BQ260" s="91"/>
      <c r="BR260" s="41"/>
      <c r="BS260" s="41"/>
      <c r="BT260" s="41"/>
      <c r="BU260" s="41"/>
      <c r="BV260" s="41"/>
      <c r="BW260" s="41"/>
      <c r="BX260" s="91"/>
      <c r="BY260" s="91"/>
      <c r="BZ260" s="91"/>
      <c r="CA260" s="91"/>
      <c r="CB260" s="41"/>
      <c r="CC260" s="91"/>
      <c r="CD260" s="91"/>
      <c r="CE260" s="91"/>
      <c r="CF260" s="91"/>
      <c r="CG260" s="41"/>
      <c r="CH260" s="41"/>
      <c r="CI260" s="41"/>
      <c r="CJ260" s="41"/>
      <c r="CK260" s="4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6"/>
      <c r="DB260" s="96"/>
      <c r="DC260" s="96"/>
      <c r="DD260" s="96"/>
      <c r="DE260" s="96"/>
      <c r="DF260" s="96"/>
      <c r="DG260" s="91"/>
      <c r="DH260" s="91"/>
      <c r="DI260" s="91"/>
      <c r="DJ260" s="91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1"/>
      <c r="DV260" s="91"/>
      <c r="DW260" s="91"/>
      <c r="DX260" s="91"/>
      <c r="DY260" s="91"/>
      <c r="DZ260" s="91"/>
      <c r="EA260" s="91"/>
      <c r="EB260" s="91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104"/>
      <c r="EZ260" s="104"/>
      <c r="FA260" s="104"/>
      <c r="FB260" s="104"/>
      <c r="FC260" s="104"/>
      <c r="FD260" s="104"/>
      <c r="FE260" s="104"/>
      <c r="FF260" s="105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</row>
    <row r="261" spans="1:208" ht="14.2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4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41"/>
      <c r="BE261" s="91"/>
      <c r="BF261" s="91"/>
      <c r="BG261" s="91"/>
      <c r="BH261" s="91"/>
      <c r="BI261" s="41"/>
      <c r="BJ261" s="91"/>
      <c r="BK261" s="91"/>
      <c r="BL261" s="91"/>
      <c r="BM261" s="91"/>
      <c r="BN261" s="91"/>
      <c r="BO261" s="91"/>
      <c r="BP261" s="91"/>
      <c r="BQ261" s="91"/>
      <c r="BR261" s="41"/>
      <c r="BS261" s="41"/>
      <c r="BT261" s="41"/>
      <c r="BU261" s="41"/>
      <c r="BV261" s="41"/>
      <c r="BW261" s="41"/>
      <c r="BX261" s="91"/>
      <c r="BY261" s="91"/>
      <c r="BZ261" s="91"/>
      <c r="CA261" s="91"/>
      <c r="CB261" s="41"/>
      <c r="CC261" s="91"/>
      <c r="CD261" s="91"/>
      <c r="CE261" s="91"/>
      <c r="CF261" s="91"/>
      <c r="CG261" s="41"/>
      <c r="CH261" s="41"/>
      <c r="CI261" s="41"/>
      <c r="CJ261" s="41"/>
      <c r="CK261" s="4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6"/>
      <c r="DB261" s="96"/>
      <c r="DC261" s="96"/>
      <c r="DD261" s="96"/>
      <c r="DE261" s="96"/>
      <c r="DF261" s="96"/>
      <c r="DG261" s="91"/>
      <c r="DH261" s="91"/>
      <c r="DI261" s="91"/>
      <c r="DJ261" s="91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1"/>
      <c r="DV261" s="91"/>
      <c r="DW261" s="91"/>
      <c r="DX261" s="91"/>
      <c r="DY261" s="91"/>
      <c r="DZ261" s="91"/>
      <c r="EA261" s="91"/>
      <c r="EB261" s="91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104"/>
      <c r="EZ261" s="104"/>
      <c r="FA261" s="104"/>
      <c r="FB261" s="104"/>
      <c r="FC261" s="104"/>
      <c r="FD261" s="104"/>
      <c r="FE261" s="104"/>
      <c r="FF261" s="105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</row>
    <row r="262" spans="1:208" ht="14.2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4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41"/>
      <c r="BE262" s="91"/>
      <c r="BF262" s="91"/>
      <c r="BG262" s="91"/>
      <c r="BH262" s="91"/>
      <c r="BI262" s="41"/>
      <c r="BJ262" s="91"/>
      <c r="BK262" s="91"/>
      <c r="BL262" s="91"/>
      <c r="BM262" s="91"/>
      <c r="BN262" s="91"/>
      <c r="BO262" s="91"/>
      <c r="BP262" s="91"/>
      <c r="BQ262" s="91"/>
      <c r="BR262" s="41"/>
      <c r="BS262" s="41"/>
      <c r="BT262" s="41"/>
      <c r="BU262" s="41"/>
      <c r="BV262" s="41"/>
      <c r="BW262" s="41"/>
      <c r="BX262" s="91"/>
      <c r="BY262" s="91"/>
      <c r="BZ262" s="91"/>
      <c r="CA262" s="91"/>
      <c r="CB262" s="41"/>
      <c r="CC262" s="91"/>
      <c r="CD262" s="91"/>
      <c r="CE262" s="91"/>
      <c r="CF262" s="91"/>
      <c r="CG262" s="41"/>
      <c r="CH262" s="41"/>
      <c r="CI262" s="41"/>
      <c r="CJ262" s="41"/>
      <c r="CK262" s="4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6"/>
      <c r="DB262" s="96"/>
      <c r="DC262" s="96"/>
      <c r="DD262" s="96"/>
      <c r="DE262" s="96"/>
      <c r="DF262" s="96"/>
      <c r="DG262" s="91"/>
      <c r="DH262" s="91"/>
      <c r="DI262" s="91"/>
      <c r="DJ262" s="91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1"/>
      <c r="DV262" s="91"/>
      <c r="DW262" s="91"/>
      <c r="DX262" s="91"/>
      <c r="DY262" s="91"/>
      <c r="DZ262" s="91"/>
      <c r="EA262" s="91"/>
      <c r="EB262" s="91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104"/>
      <c r="EZ262" s="104"/>
      <c r="FA262" s="104"/>
      <c r="FB262" s="104"/>
      <c r="FC262" s="104"/>
      <c r="FD262" s="104"/>
      <c r="FE262" s="104"/>
      <c r="FF262" s="105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</row>
    <row r="263" spans="1:208" ht="14.2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4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41"/>
      <c r="BE263" s="91"/>
      <c r="BF263" s="91"/>
      <c r="BG263" s="91"/>
      <c r="BH263" s="91"/>
      <c r="BI263" s="41"/>
      <c r="BJ263" s="91"/>
      <c r="BK263" s="91"/>
      <c r="BL263" s="91"/>
      <c r="BM263" s="91"/>
      <c r="BN263" s="91"/>
      <c r="BO263" s="91"/>
      <c r="BP263" s="91"/>
      <c r="BQ263" s="91"/>
      <c r="BR263" s="41"/>
      <c r="BS263" s="41"/>
      <c r="BT263" s="41"/>
      <c r="BU263" s="41"/>
      <c r="BV263" s="41"/>
      <c r="BW263" s="41"/>
      <c r="BX263" s="91"/>
      <c r="BY263" s="91"/>
      <c r="BZ263" s="91"/>
      <c r="CA263" s="91"/>
      <c r="CB263" s="41"/>
      <c r="CC263" s="91"/>
      <c r="CD263" s="91"/>
      <c r="CE263" s="91"/>
      <c r="CF263" s="91"/>
      <c r="CG263" s="41"/>
      <c r="CH263" s="41"/>
      <c r="CI263" s="41"/>
      <c r="CJ263" s="41"/>
      <c r="CK263" s="4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6"/>
      <c r="DB263" s="96"/>
      <c r="DC263" s="96"/>
      <c r="DD263" s="96"/>
      <c r="DE263" s="96"/>
      <c r="DF263" s="96"/>
      <c r="DG263" s="91"/>
      <c r="DH263" s="91"/>
      <c r="DI263" s="91"/>
      <c r="DJ263" s="91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1"/>
      <c r="DV263" s="91"/>
      <c r="DW263" s="91"/>
      <c r="DX263" s="91"/>
      <c r="DY263" s="91"/>
      <c r="DZ263" s="91"/>
      <c r="EA263" s="91"/>
      <c r="EB263" s="91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104"/>
      <c r="EZ263" s="104"/>
      <c r="FA263" s="104"/>
      <c r="FB263" s="104"/>
      <c r="FC263" s="104"/>
      <c r="FD263" s="104"/>
      <c r="FE263" s="104"/>
      <c r="FF263" s="105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</row>
    <row r="264" spans="1:208" ht="14.2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4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41"/>
      <c r="BE264" s="91"/>
      <c r="BF264" s="91"/>
      <c r="BG264" s="91"/>
      <c r="BH264" s="91"/>
      <c r="BI264" s="41"/>
      <c r="BJ264" s="91"/>
      <c r="BK264" s="91"/>
      <c r="BL264" s="91"/>
      <c r="BM264" s="91"/>
      <c r="BN264" s="91"/>
      <c r="BO264" s="91"/>
      <c r="BP264" s="91"/>
      <c r="BQ264" s="91"/>
      <c r="BR264" s="41"/>
      <c r="BS264" s="41"/>
      <c r="BT264" s="41"/>
      <c r="BU264" s="41"/>
      <c r="BV264" s="41"/>
      <c r="BW264" s="41"/>
      <c r="BX264" s="91"/>
      <c r="BY264" s="91"/>
      <c r="BZ264" s="91"/>
      <c r="CA264" s="91"/>
      <c r="CB264" s="41"/>
      <c r="CC264" s="91"/>
      <c r="CD264" s="91"/>
      <c r="CE264" s="91"/>
      <c r="CF264" s="91"/>
      <c r="CG264" s="41"/>
      <c r="CH264" s="41"/>
      <c r="CI264" s="41"/>
      <c r="CJ264" s="41"/>
      <c r="CK264" s="4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6"/>
      <c r="DB264" s="96"/>
      <c r="DC264" s="96"/>
      <c r="DD264" s="96"/>
      <c r="DE264" s="96"/>
      <c r="DF264" s="96"/>
      <c r="DG264" s="91"/>
      <c r="DH264" s="91"/>
      <c r="DI264" s="91"/>
      <c r="DJ264" s="91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1"/>
      <c r="DV264" s="91"/>
      <c r="DW264" s="91"/>
      <c r="DX264" s="91"/>
      <c r="DY264" s="91"/>
      <c r="DZ264" s="91"/>
      <c r="EA264" s="91"/>
      <c r="EB264" s="91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104"/>
      <c r="EZ264" s="104"/>
      <c r="FA264" s="104"/>
      <c r="FB264" s="104"/>
      <c r="FC264" s="104"/>
      <c r="FD264" s="104"/>
      <c r="FE264" s="104"/>
      <c r="FF264" s="105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</row>
    <row r="265" spans="1:208" ht="14.2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4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41"/>
      <c r="BE265" s="91"/>
      <c r="BF265" s="91"/>
      <c r="BG265" s="91"/>
      <c r="BH265" s="91"/>
      <c r="BI265" s="41"/>
      <c r="BJ265" s="91"/>
      <c r="BK265" s="91"/>
      <c r="BL265" s="91"/>
      <c r="BM265" s="91"/>
      <c r="BN265" s="91"/>
      <c r="BO265" s="91"/>
      <c r="BP265" s="91"/>
      <c r="BQ265" s="91"/>
      <c r="BR265" s="41"/>
      <c r="BS265" s="41"/>
      <c r="BT265" s="41"/>
      <c r="BU265" s="41"/>
      <c r="BV265" s="41"/>
      <c r="BW265" s="41"/>
      <c r="BX265" s="91"/>
      <c r="BY265" s="91"/>
      <c r="BZ265" s="91"/>
      <c r="CA265" s="91"/>
      <c r="CB265" s="41"/>
      <c r="CC265" s="91"/>
      <c r="CD265" s="91"/>
      <c r="CE265" s="91"/>
      <c r="CF265" s="91"/>
      <c r="CG265" s="41"/>
      <c r="CH265" s="41"/>
      <c r="CI265" s="41"/>
      <c r="CJ265" s="41"/>
      <c r="CK265" s="4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6"/>
      <c r="DB265" s="96"/>
      <c r="DC265" s="96"/>
      <c r="DD265" s="96"/>
      <c r="DE265" s="96"/>
      <c r="DF265" s="96"/>
      <c r="DG265" s="91"/>
      <c r="DH265" s="91"/>
      <c r="DI265" s="91"/>
      <c r="DJ265" s="91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1"/>
      <c r="DV265" s="91"/>
      <c r="DW265" s="91"/>
      <c r="DX265" s="91"/>
      <c r="DY265" s="91"/>
      <c r="DZ265" s="91"/>
      <c r="EA265" s="91"/>
      <c r="EB265" s="91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104"/>
      <c r="EZ265" s="104"/>
      <c r="FA265" s="104"/>
      <c r="FB265" s="104"/>
      <c r="FC265" s="104"/>
      <c r="FD265" s="104"/>
      <c r="FE265" s="104"/>
      <c r="FF265" s="105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</row>
    <row r="266" spans="1:208" ht="14.2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4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41"/>
      <c r="BE266" s="91"/>
      <c r="BF266" s="91"/>
      <c r="BG266" s="91"/>
      <c r="BH266" s="91"/>
      <c r="BI266" s="41"/>
      <c r="BJ266" s="91"/>
      <c r="BK266" s="91"/>
      <c r="BL266" s="91"/>
      <c r="BM266" s="91"/>
      <c r="BN266" s="91"/>
      <c r="BO266" s="91"/>
      <c r="BP266" s="91"/>
      <c r="BQ266" s="91"/>
      <c r="BR266" s="41"/>
      <c r="BS266" s="41"/>
      <c r="BT266" s="41"/>
      <c r="BU266" s="41"/>
      <c r="BV266" s="41"/>
      <c r="BW266" s="41"/>
      <c r="BX266" s="91"/>
      <c r="BY266" s="91"/>
      <c r="BZ266" s="91"/>
      <c r="CA266" s="91"/>
      <c r="CB266" s="41"/>
      <c r="CC266" s="91"/>
      <c r="CD266" s="91"/>
      <c r="CE266" s="91"/>
      <c r="CF266" s="91"/>
      <c r="CG266" s="41"/>
      <c r="CH266" s="41"/>
      <c r="CI266" s="41"/>
      <c r="CJ266" s="41"/>
      <c r="CK266" s="4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6"/>
      <c r="DB266" s="96"/>
      <c r="DC266" s="96"/>
      <c r="DD266" s="96"/>
      <c r="DE266" s="96"/>
      <c r="DF266" s="96"/>
      <c r="DG266" s="91"/>
      <c r="DH266" s="91"/>
      <c r="DI266" s="91"/>
      <c r="DJ266" s="91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1"/>
      <c r="DV266" s="91"/>
      <c r="DW266" s="91"/>
      <c r="DX266" s="91"/>
      <c r="DY266" s="91"/>
      <c r="DZ266" s="91"/>
      <c r="EA266" s="91"/>
      <c r="EB266" s="91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104"/>
      <c r="EZ266" s="104"/>
      <c r="FA266" s="104"/>
      <c r="FB266" s="104"/>
      <c r="FC266" s="104"/>
      <c r="FD266" s="104"/>
      <c r="FE266" s="104"/>
      <c r="FF266" s="105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</row>
    <row r="267" spans="1:208" ht="14.2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4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41"/>
      <c r="BE267" s="91"/>
      <c r="BF267" s="91"/>
      <c r="BG267" s="91"/>
      <c r="BH267" s="91"/>
      <c r="BI267" s="41"/>
      <c r="BJ267" s="91"/>
      <c r="BK267" s="91"/>
      <c r="BL267" s="91"/>
      <c r="BM267" s="91"/>
      <c r="BN267" s="91"/>
      <c r="BO267" s="91"/>
      <c r="BP267" s="91"/>
      <c r="BQ267" s="91"/>
      <c r="BR267" s="41"/>
      <c r="BS267" s="41"/>
      <c r="BT267" s="41"/>
      <c r="BU267" s="41"/>
      <c r="BV267" s="41"/>
      <c r="BW267" s="41"/>
      <c r="BX267" s="91"/>
      <c r="BY267" s="91"/>
      <c r="BZ267" s="91"/>
      <c r="CA267" s="91"/>
      <c r="CB267" s="41"/>
      <c r="CC267" s="91"/>
      <c r="CD267" s="91"/>
      <c r="CE267" s="91"/>
      <c r="CF267" s="91"/>
      <c r="CG267" s="41"/>
      <c r="CH267" s="41"/>
      <c r="CI267" s="41"/>
      <c r="CJ267" s="41"/>
      <c r="CK267" s="4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6"/>
      <c r="DB267" s="96"/>
      <c r="DC267" s="96"/>
      <c r="DD267" s="96"/>
      <c r="DE267" s="96"/>
      <c r="DF267" s="96"/>
      <c r="DG267" s="91"/>
      <c r="DH267" s="91"/>
      <c r="DI267" s="91"/>
      <c r="DJ267" s="91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1"/>
      <c r="DV267" s="91"/>
      <c r="DW267" s="91"/>
      <c r="DX267" s="91"/>
      <c r="DY267" s="91"/>
      <c r="DZ267" s="91"/>
      <c r="EA267" s="91"/>
      <c r="EB267" s="91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104"/>
      <c r="EZ267" s="104"/>
      <c r="FA267" s="104"/>
      <c r="FB267" s="104"/>
      <c r="FC267" s="104"/>
      <c r="FD267" s="104"/>
      <c r="FE267" s="104"/>
      <c r="FF267" s="105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</row>
    <row r="268" spans="1:208" ht="14.2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4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41"/>
      <c r="BE268" s="91"/>
      <c r="BF268" s="91"/>
      <c r="BG268" s="91"/>
      <c r="BH268" s="91"/>
      <c r="BI268" s="41"/>
      <c r="BJ268" s="91"/>
      <c r="BK268" s="91"/>
      <c r="BL268" s="91"/>
      <c r="BM268" s="91"/>
      <c r="BN268" s="91"/>
      <c r="BO268" s="91"/>
      <c r="BP268" s="91"/>
      <c r="BQ268" s="91"/>
      <c r="BR268" s="41"/>
      <c r="BS268" s="41"/>
      <c r="BT268" s="41"/>
      <c r="BU268" s="41"/>
      <c r="BV268" s="41"/>
      <c r="BW268" s="41"/>
      <c r="BX268" s="91"/>
      <c r="BY268" s="91"/>
      <c r="BZ268" s="91"/>
      <c r="CA268" s="91"/>
      <c r="CB268" s="41"/>
      <c r="CC268" s="91"/>
      <c r="CD268" s="91"/>
      <c r="CE268" s="91"/>
      <c r="CF268" s="91"/>
      <c r="CG268" s="41"/>
      <c r="CH268" s="41"/>
      <c r="CI268" s="41"/>
      <c r="CJ268" s="41"/>
      <c r="CK268" s="4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6"/>
      <c r="DB268" s="96"/>
      <c r="DC268" s="96"/>
      <c r="DD268" s="96"/>
      <c r="DE268" s="96"/>
      <c r="DF268" s="96"/>
      <c r="DG268" s="91"/>
      <c r="DH268" s="91"/>
      <c r="DI268" s="91"/>
      <c r="DJ268" s="91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1"/>
      <c r="DV268" s="91"/>
      <c r="DW268" s="91"/>
      <c r="DX268" s="91"/>
      <c r="DY268" s="91"/>
      <c r="DZ268" s="91"/>
      <c r="EA268" s="91"/>
      <c r="EB268" s="91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104"/>
      <c r="EZ268" s="104"/>
      <c r="FA268" s="104"/>
      <c r="FB268" s="104"/>
      <c r="FC268" s="104"/>
      <c r="FD268" s="104"/>
      <c r="FE268" s="104"/>
      <c r="FF268" s="105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</row>
    <row r="269" spans="1:208" ht="14.2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4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41"/>
      <c r="BE269" s="91"/>
      <c r="BF269" s="91"/>
      <c r="BG269" s="91"/>
      <c r="BH269" s="91"/>
      <c r="BI269" s="41"/>
      <c r="BJ269" s="91"/>
      <c r="BK269" s="91"/>
      <c r="BL269" s="91"/>
      <c r="BM269" s="91"/>
      <c r="BN269" s="91"/>
      <c r="BO269" s="91"/>
      <c r="BP269" s="91"/>
      <c r="BQ269" s="91"/>
      <c r="BR269" s="41"/>
      <c r="BS269" s="41"/>
      <c r="BT269" s="41"/>
      <c r="BU269" s="41"/>
      <c r="BV269" s="41"/>
      <c r="BW269" s="41"/>
      <c r="BX269" s="91"/>
      <c r="BY269" s="91"/>
      <c r="BZ269" s="91"/>
      <c r="CA269" s="91"/>
      <c r="CB269" s="41"/>
      <c r="CC269" s="91"/>
      <c r="CD269" s="91"/>
      <c r="CE269" s="91"/>
      <c r="CF269" s="91"/>
      <c r="CG269" s="41"/>
      <c r="CH269" s="41"/>
      <c r="CI269" s="41"/>
      <c r="CJ269" s="41"/>
      <c r="CK269" s="4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6"/>
      <c r="DB269" s="96"/>
      <c r="DC269" s="96"/>
      <c r="DD269" s="96"/>
      <c r="DE269" s="96"/>
      <c r="DF269" s="96"/>
      <c r="DG269" s="91"/>
      <c r="DH269" s="91"/>
      <c r="DI269" s="91"/>
      <c r="DJ269" s="91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1"/>
      <c r="DV269" s="91"/>
      <c r="DW269" s="91"/>
      <c r="DX269" s="91"/>
      <c r="DY269" s="91"/>
      <c r="DZ269" s="91"/>
      <c r="EA269" s="91"/>
      <c r="EB269" s="91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104"/>
      <c r="EZ269" s="104"/>
      <c r="FA269" s="104"/>
      <c r="FB269" s="104"/>
      <c r="FC269" s="104"/>
      <c r="FD269" s="104"/>
      <c r="FE269" s="104"/>
      <c r="FF269" s="105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</row>
    <row r="270" spans="1:208" ht="14.2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4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41"/>
      <c r="BE270" s="91"/>
      <c r="BF270" s="91"/>
      <c r="BG270" s="91"/>
      <c r="BH270" s="91"/>
      <c r="BI270" s="41"/>
      <c r="BJ270" s="91"/>
      <c r="BK270" s="91"/>
      <c r="BL270" s="91"/>
      <c r="BM270" s="91"/>
      <c r="BN270" s="91"/>
      <c r="BO270" s="91"/>
      <c r="BP270" s="91"/>
      <c r="BQ270" s="91"/>
      <c r="BR270" s="41"/>
      <c r="BS270" s="41"/>
      <c r="BT270" s="41"/>
      <c r="BU270" s="41"/>
      <c r="BV270" s="41"/>
      <c r="BW270" s="41"/>
      <c r="BX270" s="91"/>
      <c r="BY270" s="91"/>
      <c r="BZ270" s="91"/>
      <c r="CA270" s="91"/>
      <c r="CB270" s="41"/>
      <c r="CC270" s="91"/>
      <c r="CD270" s="91"/>
      <c r="CE270" s="91"/>
      <c r="CF270" s="91"/>
      <c r="CG270" s="41"/>
      <c r="CH270" s="41"/>
      <c r="CI270" s="41"/>
      <c r="CJ270" s="41"/>
      <c r="CK270" s="4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6"/>
      <c r="DB270" s="96"/>
      <c r="DC270" s="96"/>
      <c r="DD270" s="96"/>
      <c r="DE270" s="96"/>
      <c r="DF270" s="96"/>
      <c r="DG270" s="91"/>
      <c r="DH270" s="91"/>
      <c r="DI270" s="91"/>
      <c r="DJ270" s="91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1"/>
      <c r="DV270" s="91"/>
      <c r="DW270" s="91"/>
      <c r="DX270" s="91"/>
      <c r="DY270" s="91"/>
      <c r="DZ270" s="91"/>
      <c r="EA270" s="91"/>
      <c r="EB270" s="91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104"/>
      <c r="EZ270" s="104"/>
      <c r="FA270" s="104"/>
      <c r="FB270" s="104"/>
      <c r="FC270" s="104"/>
      <c r="FD270" s="104"/>
      <c r="FE270" s="104"/>
      <c r="FF270" s="105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</row>
    <row r="271" spans="1:208" ht="14.2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4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41"/>
      <c r="BE271" s="91"/>
      <c r="BF271" s="91"/>
      <c r="BG271" s="91"/>
      <c r="BH271" s="91"/>
      <c r="BI271" s="41"/>
      <c r="BJ271" s="91"/>
      <c r="BK271" s="91"/>
      <c r="BL271" s="91"/>
      <c r="BM271" s="91"/>
      <c r="BN271" s="91"/>
      <c r="BO271" s="91"/>
      <c r="BP271" s="91"/>
      <c r="BQ271" s="91"/>
      <c r="BR271" s="41"/>
      <c r="BS271" s="41"/>
      <c r="BT271" s="41"/>
      <c r="BU271" s="41"/>
      <c r="BV271" s="41"/>
      <c r="BW271" s="41"/>
      <c r="BX271" s="91"/>
      <c r="BY271" s="91"/>
      <c r="BZ271" s="91"/>
      <c r="CA271" s="91"/>
      <c r="CB271" s="41"/>
      <c r="CC271" s="91"/>
      <c r="CD271" s="91"/>
      <c r="CE271" s="91"/>
      <c r="CF271" s="91"/>
      <c r="CG271" s="41"/>
      <c r="CH271" s="41"/>
      <c r="CI271" s="41"/>
      <c r="CJ271" s="41"/>
      <c r="CK271" s="4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6"/>
      <c r="DB271" s="96"/>
      <c r="DC271" s="96"/>
      <c r="DD271" s="96"/>
      <c r="DE271" s="96"/>
      <c r="DF271" s="96"/>
      <c r="DG271" s="91"/>
      <c r="DH271" s="91"/>
      <c r="DI271" s="91"/>
      <c r="DJ271" s="91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1"/>
      <c r="DV271" s="91"/>
      <c r="DW271" s="91"/>
      <c r="DX271" s="91"/>
      <c r="DY271" s="91"/>
      <c r="DZ271" s="91"/>
      <c r="EA271" s="91"/>
      <c r="EB271" s="91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104"/>
      <c r="EZ271" s="104"/>
      <c r="FA271" s="104"/>
      <c r="FB271" s="104"/>
      <c r="FC271" s="104"/>
      <c r="FD271" s="104"/>
      <c r="FE271" s="104"/>
      <c r="FF271" s="105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</row>
    <row r="272" spans="1:208" ht="14.2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4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41"/>
      <c r="BE272" s="91"/>
      <c r="BF272" s="91"/>
      <c r="BG272" s="91"/>
      <c r="BH272" s="91"/>
      <c r="BI272" s="41"/>
      <c r="BJ272" s="91"/>
      <c r="BK272" s="91"/>
      <c r="BL272" s="91"/>
      <c r="BM272" s="91"/>
      <c r="BN272" s="91"/>
      <c r="BO272" s="91"/>
      <c r="BP272" s="91"/>
      <c r="BQ272" s="91"/>
      <c r="BR272" s="41"/>
      <c r="BS272" s="41"/>
      <c r="BT272" s="41"/>
      <c r="BU272" s="41"/>
      <c r="BV272" s="41"/>
      <c r="BW272" s="41"/>
      <c r="BX272" s="91"/>
      <c r="BY272" s="91"/>
      <c r="BZ272" s="91"/>
      <c r="CA272" s="91"/>
      <c r="CB272" s="41"/>
      <c r="CC272" s="91"/>
      <c r="CD272" s="91"/>
      <c r="CE272" s="91"/>
      <c r="CF272" s="91"/>
      <c r="CG272" s="41"/>
      <c r="CH272" s="41"/>
      <c r="CI272" s="41"/>
      <c r="CJ272" s="41"/>
      <c r="CK272" s="4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6"/>
      <c r="DB272" s="96"/>
      <c r="DC272" s="96"/>
      <c r="DD272" s="96"/>
      <c r="DE272" s="96"/>
      <c r="DF272" s="96"/>
      <c r="DG272" s="91"/>
      <c r="DH272" s="91"/>
      <c r="DI272" s="91"/>
      <c r="DJ272" s="91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1"/>
      <c r="DV272" s="91"/>
      <c r="DW272" s="91"/>
      <c r="DX272" s="91"/>
      <c r="DY272" s="91"/>
      <c r="DZ272" s="91"/>
      <c r="EA272" s="91"/>
      <c r="EB272" s="91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104"/>
      <c r="EZ272" s="104"/>
      <c r="FA272" s="104"/>
      <c r="FB272" s="104"/>
      <c r="FC272" s="104"/>
      <c r="FD272" s="104"/>
      <c r="FE272" s="104"/>
      <c r="FF272" s="105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</row>
    <row r="273" spans="1:208" ht="14.2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4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41"/>
      <c r="BE273" s="91"/>
      <c r="BF273" s="91"/>
      <c r="BG273" s="91"/>
      <c r="BH273" s="91"/>
      <c r="BI273" s="41"/>
      <c r="BJ273" s="91"/>
      <c r="BK273" s="91"/>
      <c r="BL273" s="91"/>
      <c r="BM273" s="91"/>
      <c r="BN273" s="91"/>
      <c r="BO273" s="91"/>
      <c r="BP273" s="91"/>
      <c r="BQ273" s="91"/>
      <c r="BR273" s="41"/>
      <c r="BS273" s="41"/>
      <c r="BT273" s="41"/>
      <c r="BU273" s="41"/>
      <c r="BV273" s="41"/>
      <c r="BW273" s="41"/>
      <c r="BX273" s="91"/>
      <c r="BY273" s="91"/>
      <c r="BZ273" s="91"/>
      <c r="CA273" s="91"/>
      <c r="CB273" s="41"/>
      <c r="CC273" s="91"/>
      <c r="CD273" s="91"/>
      <c r="CE273" s="91"/>
      <c r="CF273" s="91"/>
      <c r="CG273" s="41"/>
      <c r="CH273" s="41"/>
      <c r="CI273" s="41"/>
      <c r="CJ273" s="41"/>
      <c r="CK273" s="4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6"/>
      <c r="DB273" s="96"/>
      <c r="DC273" s="96"/>
      <c r="DD273" s="96"/>
      <c r="DE273" s="96"/>
      <c r="DF273" s="96"/>
      <c r="DG273" s="91"/>
      <c r="DH273" s="91"/>
      <c r="DI273" s="91"/>
      <c r="DJ273" s="91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1"/>
      <c r="DV273" s="91"/>
      <c r="DW273" s="91"/>
      <c r="DX273" s="91"/>
      <c r="DY273" s="91"/>
      <c r="DZ273" s="91"/>
      <c r="EA273" s="91"/>
      <c r="EB273" s="91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104"/>
      <c r="EZ273" s="104"/>
      <c r="FA273" s="104"/>
      <c r="FB273" s="104"/>
      <c r="FC273" s="104"/>
      <c r="FD273" s="104"/>
      <c r="FE273" s="104"/>
      <c r="FF273" s="105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</row>
    <row r="274" spans="1:208" ht="14.2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4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41"/>
      <c r="BE274" s="91"/>
      <c r="BF274" s="91"/>
      <c r="BG274" s="91"/>
      <c r="BH274" s="91"/>
      <c r="BI274" s="41"/>
      <c r="BJ274" s="91"/>
      <c r="BK274" s="91"/>
      <c r="BL274" s="91"/>
      <c r="BM274" s="91"/>
      <c r="BN274" s="91"/>
      <c r="BO274" s="91"/>
      <c r="BP274" s="91"/>
      <c r="BQ274" s="91"/>
      <c r="BR274" s="41"/>
      <c r="BS274" s="41"/>
      <c r="BT274" s="41"/>
      <c r="BU274" s="41"/>
      <c r="BV274" s="41"/>
      <c r="BW274" s="41"/>
      <c r="BX274" s="91"/>
      <c r="BY274" s="91"/>
      <c r="BZ274" s="91"/>
      <c r="CA274" s="91"/>
      <c r="CB274" s="41"/>
      <c r="CC274" s="91"/>
      <c r="CD274" s="91"/>
      <c r="CE274" s="91"/>
      <c r="CF274" s="91"/>
      <c r="CG274" s="41"/>
      <c r="CH274" s="41"/>
      <c r="CI274" s="41"/>
      <c r="CJ274" s="41"/>
      <c r="CK274" s="4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6"/>
      <c r="DB274" s="96"/>
      <c r="DC274" s="96"/>
      <c r="DD274" s="96"/>
      <c r="DE274" s="96"/>
      <c r="DF274" s="96"/>
      <c r="DG274" s="91"/>
      <c r="DH274" s="91"/>
      <c r="DI274" s="91"/>
      <c r="DJ274" s="91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1"/>
      <c r="DV274" s="91"/>
      <c r="DW274" s="91"/>
      <c r="DX274" s="91"/>
      <c r="DY274" s="91"/>
      <c r="DZ274" s="91"/>
      <c r="EA274" s="91"/>
      <c r="EB274" s="91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104"/>
      <c r="EZ274" s="104"/>
      <c r="FA274" s="104"/>
      <c r="FB274" s="104"/>
      <c r="FC274" s="104"/>
      <c r="FD274" s="104"/>
      <c r="FE274" s="104"/>
      <c r="FF274" s="105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</row>
    <row r="275" spans="1:208" ht="14.2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4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41"/>
      <c r="BE275" s="91"/>
      <c r="BF275" s="91"/>
      <c r="BG275" s="91"/>
      <c r="BH275" s="91"/>
      <c r="BI275" s="41"/>
      <c r="BJ275" s="91"/>
      <c r="BK275" s="91"/>
      <c r="BL275" s="91"/>
      <c r="BM275" s="91"/>
      <c r="BN275" s="91"/>
      <c r="BO275" s="91"/>
      <c r="BP275" s="91"/>
      <c r="BQ275" s="91"/>
      <c r="BR275" s="41"/>
      <c r="BS275" s="41"/>
      <c r="BT275" s="41"/>
      <c r="BU275" s="41"/>
      <c r="BV275" s="41"/>
      <c r="BW275" s="41"/>
      <c r="BX275" s="91"/>
      <c r="BY275" s="91"/>
      <c r="BZ275" s="91"/>
      <c r="CA275" s="91"/>
      <c r="CB275" s="41"/>
      <c r="CC275" s="91"/>
      <c r="CD275" s="91"/>
      <c r="CE275" s="91"/>
      <c r="CF275" s="91"/>
      <c r="CG275" s="41"/>
      <c r="CH275" s="41"/>
      <c r="CI275" s="41"/>
      <c r="CJ275" s="41"/>
      <c r="CK275" s="4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6"/>
      <c r="DB275" s="96"/>
      <c r="DC275" s="96"/>
      <c r="DD275" s="96"/>
      <c r="DE275" s="96"/>
      <c r="DF275" s="96"/>
      <c r="DG275" s="91"/>
      <c r="DH275" s="91"/>
      <c r="DI275" s="91"/>
      <c r="DJ275" s="91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1"/>
      <c r="DV275" s="91"/>
      <c r="DW275" s="91"/>
      <c r="DX275" s="91"/>
      <c r="DY275" s="91"/>
      <c r="DZ275" s="91"/>
      <c r="EA275" s="91"/>
      <c r="EB275" s="91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104"/>
      <c r="EZ275" s="104"/>
      <c r="FA275" s="104"/>
      <c r="FB275" s="104"/>
      <c r="FC275" s="104"/>
      <c r="FD275" s="104"/>
      <c r="FE275" s="104"/>
      <c r="FF275" s="105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</row>
    <row r="276" spans="1:208" ht="14.2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4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41"/>
      <c r="BE276" s="91"/>
      <c r="BF276" s="91"/>
      <c r="BG276" s="91"/>
      <c r="BH276" s="91"/>
      <c r="BI276" s="41"/>
      <c r="BJ276" s="91"/>
      <c r="BK276" s="91"/>
      <c r="BL276" s="91"/>
      <c r="BM276" s="91"/>
      <c r="BN276" s="91"/>
      <c r="BO276" s="91"/>
      <c r="BP276" s="91"/>
      <c r="BQ276" s="91"/>
      <c r="BR276" s="41"/>
      <c r="BS276" s="41"/>
      <c r="BT276" s="41"/>
      <c r="BU276" s="41"/>
      <c r="BV276" s="41"/>
      <c r="BW276" s="41"/>
      <c r="BX276" s="91"/>
      <c r="BY276" s="91"/>
      <c r="BZ276" s="91"/>
      <c r="CA276" s="91"/>
      <c r="CB276" s="41"/>
      <c r="CC276" s="91"/>
      <c r="CD276" s="91"/>
      <c r="CE276" s="91"/>
      <c r="CF276" s="91"/>
      <c r="CG276" s="41"/>
      <c r="CH276" s="41"/>
      <c r="CI276" s="41"/>
      <c r="CJ276" s="41"/>
      <c r="CK276" s="4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6"/>
      <c r="DB276" s="96"/>
      <c r="DC276" s="96"/>
      <c r="DD276" s="96"/>
      <c r="DE276" s="96"/>
      <c r="DF276" s="96"/>
      <c r="DG276" s="91"/>
      <c r="DH276" s="91"/>
      <c r="DI276" s="91"/>
      <c r="DJ276" s="91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1"/>
      <c r="DV276" s="91"/>
      <c r="DW276" s="91"/>
      <c r="DX276" s="91"/>
      <c r="DY276" s="91"/>
      <c r="DZ276" s="91"/>
      <c r="EA276" s="91"/>
      <c r="EB276" s="91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104"/>
      <c r="EZ276" s="104"/>
      <c r="FA276" s="104"/>
      <c r="FB276" s="104"/>
      <c r="FC276" s="104"/>
      <c r="FD276" s="104"/>
      <c r="FE276" s="104"/>
      <c r="FF276" s="105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</row>
    <row r="277" spans="1:208" ht="14.2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4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41"/>
      <c r="BE277" s="91"/>
      <c r="BF277" s="91"/>
      <c r="BG277" s="91"/>
      <c r="BH277" s="91"/>
      <c r="BI277" s="41"/>
      <c r="BJ277" s="91"/>
      <c r="BK277" s="91"/>
      <c r="BL277" s="91"/>
      <c r="BM277" s="91"/>
      <c r="BN277" s="91"/>
      <c r="BO277" s="91"/>
      <c r="BP277" s="91"/>
      <c r="BQ277" s="91"/>
      <c r="BR277" s="41"/>
      <c r="BS277" s="41"/>
      <c r="BT277" s="41"/>
      <c r="BU277" s="41"/>
      <c r="BV277" s="41"/>
      <c r="BW277" s="41"/>
      <c r="BX277" s="91"/>
      <c r="BY277" s="91"/>
      <c r="BZ277" s="91"/>
      <c r="CA277" s="91"/>
      <c r="CB277" s="41"/>
      <c r="CC277" s="91"/>
      <c r="CD277" s="91"/>
      <c r="CE277" s="91"/>
      <c r="CF277" s="91"/>
      <c r="CG277" s="41"/>
      <c r="CH277" s="41"/>
      <c r="CI277" s="41"/>
      <c r="CJ277" s="41"/>
      <c r="CK277" s="4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6"/>
      <c r="DB277" s="96"/>
      <c r="DC277" s="96"/>
      <c r="DD277" s="96"/>
      <c r="DE277" s="96"/>
      <c r="DF277" s="96"/>
      <c r="DG277" s="91"/>
      <c r="DH277" s="91"/>
      <c r="DI277" s="91"/>
      <c r="DJ277" s="91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1"/>
      <c r="DV277" s="91"/>
      <c r="DW277" s="91"/>
      <c r="DX277" s="91"/>
      <c r="DY277" s="91"/>
      <c r="DZ277" s="91"/>
      <c r="EA277" s="91"/>
      <c r="EB277" s="91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104"/>
      <c r="EZ277" s="104"/>
      <c r="FA277" s="104"/>
      <c r="FB277" s="104"/>
      <c r="FC277" s="104"/>
      <c r="FD277" s="104"/>
      <c r="FE277" s="104"/>
      <c r="FF277" s="105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</row>
    <row r="278" spans="1:208" ht="14.2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4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41"/>
      <c r="BE278" s="91"/>
      <c r="BF278" s="91"/>
      <c r="BG278" s="91"/>
      <c r="BH278" s="91"/>
      <c r="BI278" s="41"/>
      <c r="BJ278" s="91"/>
      <c r="BK278" s="91"/>
      <c r="BL278" s="91"/>
      <c r="BM278" s="91"/>
      <c r="BN278" s="91"/>
      <c r="BO278" s="91"/>
      <c r="BP278" s="91"/>
      <c r="BQ278" s="91"/>
      <c r="BR278" s="41"/>
      <c r="BS278" s="41"/>
      <c r="BT278" s="41"/>
      <c r="BU278" s="41"/>
      <c r="BV278" s="41"/>
      <c r="BW278" s="41"/>
      <c r="BX278" s="91"/>
      <c r="BY278" s="91"/>
      <c r="BZ278" s="91"/>
      <c r="CA278" s="91"/>
      <c r="CB278" s="41"/>
      <c r="CC278" s="91"/>
      <c r="CD278" s="91"/>
      <c r="CE278" s="91"/>
      <c r="CF278" s="91"/>
      <c r="CG278" s="41"/>
      <c r="CH278" s="41"/>
      <c r="CI278" s="41"/>
      <c r="CJ278" s="41"/>
      <c r="CK278" s="4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6"/>
      <c r="DB278" s="96"/>
      <c r="DC278" s="96"/>
      <c r="DD278" s="96"/>
      <c r="DE278" s="96"/>
      <c r="DF278" s="96"/>
      <c r="DG278" s="91"/>
      <c r="DH278" s="91"/>
      <c r="DI278" s="91"/>
      <c r="DJ278" s="91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1"/>
      <c r="DV278" s="91"/>
      <c r="DW278" s="91"/>
      <c r="DX278" s="91"/>
      <c r="DY278" s="91"/>
      <c r="DZ278" s="91"/>
      <c r="EA278" s="91"/>
      <c r="EB278" s="91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104"/>
      <c r="EZ278" s="104"/>
      <c r="FA278" s="104"/>
      <c r="FB278" s="104"/>
      <c r="FC278" s="104"/>
      <c r="FD278" s="104"/>
      <c r="FE278" s="104"/>
      <c r="FF278" s="105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</row>
    <row r="279" spans="1:208" ht="14.2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4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41"/>
      <c r="BE279" s="91"/>
      <c r="BF279" s="91"/>
      <c r="BG279" s="91"/>
      <c r="BH279" s="91"/>
      <c r="BI279" s="41"/>
      <c r="BJ279" s="91"/>
      <c r="BK279" s="91"/>
      <c r="BL279" s="91"/>
      <c r="BM279" s="91"/>
      <c r="BN279" s="91"/>
      <c r="BO279" s="91"/>
      <c r="BP279" s="91"/>
      <c r="BQ279" s="91"/>
      <c r="BR279" s="41"/>
      <c r="BS279" s="41"/>
      <c r="BT279" s="41"/>
      <c r="BU279" s="41"/>
      <c r="BV279" s="41"/>
      <c r="BW279" s="41"/>
      <c r="BX279" s="91"/>
      <c r="BY279" s="91"/>
      <c r="BZ279" s="91"/>
      <c r="CA279" s="91"/>
      <c r="CB279" s="41"/>
      <c r="CC279" s="91"/>
      <c r="CD279" s="91"/>
      <c r="CE279" s="91"/>
      <c r="CF279" s="91"/>
      <c r="CG279" s="41"/>
      <c r="CH279" s="41"/>
      <c r="CI279" s="41"/>
      <c r="CJ279" s="41"/>
      <c r="CK279" s="4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6"/>
      <c r="DB279" s="96"/>
      <c r="DC279" s="96"/>
      <c r="DD279" s="96"/>
      <c r="DE279" s="96"/>
      <c r="DF279" s="96"/>
      <c r="DG279" s="91"/>
      <c r="DH279" s="91"/>
      <c r="DI279" s="91"/>
      <c r="DJ279" s="91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1"/>
      <c r="DV279" s="91"/>
      <c r="DW279" s="91"/>
      <c r="DX279" s="91"/>
      <c r="DY279" s="91"/>
      <c r="DZ279" s="91"/>
      <c r="EA279" s="91"/>
      <c r="EB279" s="91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104"/>
      <c r="EZ279" s="104"/>
      <c r="FA279" s="104"/>
      <c r="FB279" s="104"/>
      <c r="FC279" s="104"/>
      <c r="FD279" s="104"/>
      <c r="FE279" s="104"/>
      <c r="FF279" s="105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</row>
    <row r="280" spans="1:208" ht="14.2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4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41"/>
      <c r="BE280" s="91"/>
      <c r="BF280" s="91"/>
      <c r="BG280" s="91"/>
      <c r="BH280" s="91"/>
      <c r="BI280" s="41"/>
      <c r="BJ280" s="91"/>
      <c r="BK280" s="91"/>
      <c r="BL280" s="91"/>
      <c r="BM280" s="91"/>
      <c r="BN280" s="91"/>
      <c r="BO280" s="91"/>
      <c r="BP280" s="91"/>
      <c r="BQ280" s="91"/>
      <c r="BR280" s="41"/>
      <c r="BS280" s="41"/>
      <c r="BT280" s="41"/>
      <c r="BU280" s="41"/>
      <c r="BV280" s="41"/>
      <c r="BW280" s="41"/>
      <c r="BX280" s="91"/>
      <c r="BY280" s="91"/>
      <c r="BZ280" s="91"/>
      <c r="CA280" s="91"/>
      <c r="CB280" s="41"/>
      <c r="CC280" s="91"/>
      <c r="CD280" s="91"/>
      <c r="CE280" s="91"/>
      <c r="CF280" s="91"/>
      <c r="CG280" s="41"/>
      <c r="CH280" s="41"/>
      <c r="CI280" s="41"/>
      <c r="CJ280" s="41"/>
      <c r="CK280" s="4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6"/>
      <c r="DB280" s="96"/>
      <c r="DC280" s="96"/>
      <c r="DD280" s="96"/>
      <c r="DE280" s="96"/>
      <c r="DF280" s="96"/>
      <c r="DG280" s="91"/>
      <c r="DH280" s="91"/>
      <c r="DI280" s="91"/>
      <c r="DJ280" s="91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1"/>
      <c r="DV280" s="91"/>
      <c r="DW280" s="91"/>
      <c r="DX280" s="91"/>
      <c r="DY280" s="91"/>
      <c r="DZ280" s="91"/>
      <c r="EA280" s="91"/>
      <c r="EB280" s="91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104"/>
      <c r="EZ280" s="104"/>
      <c r="FA280" s="104"/>
      <c r="FB280" s="104"/>
      <c r="FC280" s="104"/>
      <c r="FD280" s="104"/>
      <c r="FE280" s="104"/>
      <c r="FF280" s="105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</row>
    <row r="281" spans="1:208" ht="14.2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4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41"/>
      <c r="BE281" s="91"/>
      <c r="BF281" s="91"/>
      <c r="BG281" s="91"/>
      <c r="BH281" s="91"/>
      <c r="BI281" s="41"/>
      <c r="BJ281" s="91"/>
      <c r="BK281" s="91"/>
      <c r="BL281" s="91"/>
      <c r="BM281" s="91"/>
      <c r="BN281" s="91"/>
      <c r="BO281" s="91"/>
      <c r="BP281" s="91"/>
      <c r="BQ281" s="91"/>
      <c r="BR281" s="41"/>
      <c r="BS281" s="41"/>
      <c r="BT281" s="41"/>
      <c r="BU281" s="41"/>
      <c r="BV281" s="41"/>
      <c r="BW281" s="41"/>
      <c r="BX281" s="91"/>
      <c r="BY281" s="91"/>
      <c r="BZ281" s="91"/>
      <c r="CA281" s="91"/>
      <c r="CB281" s="41"/>
      <c r="CC281" s="91"/>
      <c r="CD281" s="91"/>
      <c r="CE281" s="91"/>
      <c r="CF281" s="91"/>
      <c r="CG281" s="41"/>
      <c r="CH281" s="41"/>
      <c r="CI281" s="41"/>
      <c r="CJ281" s="41"/>
      <c r="CK281" s="4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6"/>
      <c r="DB281" s="96"/>
      <c r="DC281" s="96"/>
      <c r="DD281" s="96"/>
      <c r="DE281" s="96"/>
      <c r="DF281" s="96"/>
      <c r="DG281" s="91"/>
      <c r="DH281" s="91"/>
      <c r="DI281" s="91"/>
      <c r="DJ281" s="91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1"/>
      <c r="DV281" s="91"/>
      <c r="DW281" s="91"/>
      <c r="DX281" s="91"/>
      <c r="DY281" s="91"/>
      <c r="DZ281" s="91"/>
      <c r="EA281" s="91"/>
      <c r="EB281" s="91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104"/>
      <c r="EZ281" s="104"/>
      <c r="FA281" s="104"/>
      <c r="FB281" s="104"/>
      <c r="FC281" s="104"/>
      <c r="FD281" s="104"/>
      <c r="FE281" s="104"/>
      <c r="FF281" s="105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</row>
    <row r="282" spans="1:208" ht="14.2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4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41"/>
      <c r="BE282" s="91"/>
      <c r="BF282" s="91"/>
      <c r="BG282" s="91"/>
      <c r="BH282" s="91"/>
      <c r="BI282" s="41"/>
      <c r="BJ282" s="91"/>
      <c r="BK282" s="91"/>
      <c r="BL282" s="91"/>
      <c r="BM282" s="91"/>
      <c r="BN282" s="91"/>
      <c r="BO282" s="91"/>
      <c r="BP282" s="91"/>
      <c r="BQ282" s="91"/>
      <c r="BR282" s="41"/>
      <c r="BS282" s="41"/>
      <c r="BT282" s="41"/>
      <c r="BU282" s="41"/>
      <c r="BV282" s="41"/>
      <c r="BW282" s="41"/>
      <c r="BX282" s="91"/>
      <c r="BY282" s="91"/>
      <c r="BZ282" s="91"/>
      <c r="CA282" s="91"/>
      <c r="CB282" s="41"/>
      <c r="CC282" s="91"/>
      <c r="CD282" s="91"/>
      <c r="CE282" s="91"/>
      <c r="CF282" s="91"/>
      <c r="CG282" s="41"/>
      <c r="CH282" s="41"/>
      <c r="CI282" s="41"/>
      <c r="CJ282" s="41"/>
      <c r="CK282" s="4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6"/>
      <c r="DB282" s="96"/>
      <c r="DC282" s="96"/>
      <c r="DD282" s="96"/>
      <c r="DE282" s="96"/>
      <c r="DF282" s="96"/>
      <c r="DG282" s="91"/>
      <c r="DH282" s="91"/>
      <c r="DI282" s="91"/>
      <c r="DJ282" s="91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1"/>
      <c r="DV282" s="91"/>
      <c r="DW282" s="91"/>
      <c r="DX282" s="91"/>
      <c r="DY282" s="91"/>
      <c r="DZ282" s="91"/>
      <c r="EA282" s="91"/>
      <c r="EB282" s="91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104"/>
      <c r="EZ282" s="104"/>
      <c r="FA282" s="104"/>
      <c r="FB282" s="104"/>
      <c r="FC282" s="104"/>
      <c r="FD282" s="104"/>
      <c r="FE282" s="104"/>
      <c r="FF282" s="105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</row>
    <row r="283" spans="1:208" ht="14.2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4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41"/>
      <c r="BE283" s="91"/>
      <c r="BF283" s="91"/>
      <c r="BG283" s="91"/>
      <c r="BH283" s="91"/>
      <c r="BI283" s="41"/>
      <c r="BJ283" s="91"/>
      <c r="BK283" s="91"/>
      <c r="BL283" s="91"/>
      <c r="BM283" s="91"/>
      <c r="BN283" s="91"/>
      <c r="BO283" s="91"/>
      <c r="BP283" s="91"/>
      <c r="BQ283" s="91"/>
      <c r="BR283" s="41"/>
      <c r="BS283" s="41"/>
      <c r="BT283" s="41"/>
      <c r="BU283" s="41"/>
      <c r="BV283" s="41"/>
      <c r="BW283" s="41"/>
      <c r="BX283" s="91"/>
      <c r="BY283" s="91"/>
      <c r="BZ283" s="91"/>
      <c r="CA283" s="91"/>
      <c r="CB283" s="41"/>
      <c r="CC283" s="91"/>
      <c r="CD283" s="91"/>
      <c r="CE283" s="91"/>
      <c r="CF283" s="91"/>
      <c r="CG283" s="41"/>
      <c r="CH283" s="41"/>
      <c r="CI283" s="41"/>
      <c r="CJ283" s="41"/>
      <c r="CK283" s="4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6"/>
      <c r="DB283" s="96"/>
      <c r="DC283" s="96"/>
      <c r="DD283" s="96"/>
      <c r="DE283" s="96"/>
      <c r="DF283" s="96"/>
      <c r="DG283" s="91"/>
      <c r="DH283" s="91"/>
      <c r="DI283" s="91"/>
      <c r="DJ283" s="91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1"/>
      <c r="DV283" s="91"/>
      <c r="DW283" s="91"/>
      <c r="DX283" s="91"/>
      <c r="DY283" s="91"/>
      <c r="DZ283" s="91"/>
      <c r="EA283" s="91"/>
      <c r="EB283" s="91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104"/>
      <c r="EZ283" s="104"/>
      <c r="FA283" s="104"/>
      <c r="FB283" s="104"/>
      <c r="FC283" s="104"/>
      <c r="FD283" s="104"/>
      <c r="FE283" s="104"/>
      <c r="FF283" s="105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</row>
    <row r="284" spans="1:208" ht="14.2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4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41"/>
      <c r="BE284" s="91"/>
      <c r="BF284" s="91"/>
      <c r="BG284" s="91"/>
      <c r="BH284" s="91"/>
      <c r="BI284" s="41"/>
      <c r="BJ284" s="91"/>
      <c r="BK284" s="91"/>
      <c r="BL284" s="91"/>
      <c r="BM284" s="91"/>
      <c r="BN284" s="91"/>
      <c r="BO284" s="91"/>
      <c r="BP284" s="91"/>
      <c r="BQ284" s="91"/>
      <c r="BR284" s="41"/>
      <c r="BS284" s="41"/>
      <c r="BT284" s="41"/>
      <c r="BU284" s="41"/>
      <c r="BV284" s="41"/>
      <c r="BW284" s="41"/>
      <c r="BX284" s="91"/>
      <c r="BY284" s="91"/>
      <c r="BZ284" s="91"/>
      <c r="CA284" s="91"/>
      <c r="CB284" s="41"/>
      <c r="CC284" s="91"/>
      <c r="CD284" s="91"/>
      <c r="CE284" s="91"/>
      <c r="CF284" s="91"/>
      <c r="CG284" s="41"/>
      <c r="CH284" s="41"/>
      <c r="CI284" s="41"/>
      <c r="CJ284" s="41"/>
      <c r="CK284" s="4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6"/>
      <c r="DB284" s="96"/>
      <c r="DC284" s="96"/>
      <c r="DD284" s="96"/>
      <c r="DE284" s="96"/>
      <c r="DF284" s="96"/>
      <c r="DG284" s="91"/>
      <c r="DH284" s="91"/>
      <c r="DI284" s="91"/>
      <c r="DJ284" s="91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1"/>
      <c r="DV284" s="91"/>
      <c r="DW284" s="91"/>
      <c r="DX284" s="91"/>
      <c r="DY284" s="91"/>
      <c r="DZ284" s="91"/>
      <c r="EA284" s="91"/>
      <c r="EB284" s="91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104"/>
      <c r="EZ284" s="104"/>
      <c r="FA284" s="104"/>
      <c r="FB284" s="104"/>
      <c r="FC284" s="104"/>
      <c r="FD284" s="104"/>
      <c r="FE284" s="104"/>
      <c r="FF284" s="105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</row>
    <row r="285" spans="1:208" ht="14.2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4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41"/>
      <c r="BE285" s="91"/>
      <c r="BF285" s="91"/>
      <c r="BG285" s="91"/>
      <c r="BH285" s="91"/>
      <c r="BI285" s="41"/>
      <c r="BJ285" s="91"/>
      <c r="BK285" s="91"/>
      <c r="BL285" s="91"/>
      <c r="BM285" s="91"/>
      <c r="BN285" s="91"/>
      <c r="BO285" s="91"/>
      <c r="BP285" s="91"/>
      <c r="BQ285" s="91"/>
      <c r="BR285" s="41"/>
      <c r="BS285" s="41"/>
      <c r="BT285" s="41"/>
      <c r="BU285" s="41"/>
      <c r="BV285" s="41"/>
      <c r="BW285" s="41"/>
      <c r="BX285" s="91"/>
      <c r="BY285" s="91"/>
      <c r="BZ285" s="91"/>
      <c r="CA285" s="91"/>
      <c r="CB285" s="41"/>
      <c r="CC285" s="91"/>
      <c r="CD285" s="91"/>
      <c r="CE285" s="91"/>
      <c r="CF285" s="91"/>
      <c r="CG285" s="41"/>
      <c r="CH285" s="41"/>
      <c r="CI285" s="41"/>
      <c r="CJ285" s="41"/>
      <c r="CK285" s="4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6"/>
      <c r="DB285" s="96"/>
      <c r="DC285" s="96"/>
      <c r="DD285" s="96"/>
      <c r="DE285" s="96"/>
      <c r="DF285" s="96"/>
      <c r="DG285" s="91"/>
      <c r="DH285" s="91"/>
      <c r="DI285" s="91"/>
      <c r="DJ285" s="91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1"/>
      <c r="DV285" s="91"/>
      <c r="DW285" s="91"/>
      <c r="DX285" s="91"/>
      <c r="DY285" s="91"/>
      <c r="DZ285" s="91"/>
      <c r="EA285" s="91"/>
      <c r="EB285" s="91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104"/>
      <c r="EZ285" s="104"/>
      <c r="FA285" s="104"/>
      <c r="FB285" s="104"/>
      <c r="FC285" s="104"/>
      <c r="FD285" s="104"/>
      <c r="FE285" s="104"/>
      <c r="FF285" s="105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</row>
    <row r="286" spans="1:208" ht="14.2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4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41"/>
      <c r="BE286" s="91"/>
      <c r="BF286" s="91"/>
      <c r="BG286" s="91"/>
      <c r="BH286" s="91"/>
      <c r="BI286" s="41"/>
      <c r="BJ286" s="91"/>
      <c r="BK286" s="91"/>
      <c r="BL286" s="91"/>
      <c r="BM286" s="91"/>
      <c r="BN286" s="91"/>
      <c r="BO286" s="91"/>
      <c r="BP286" s="91"/>
      <c r="BQ286" s="91"/>
      <c r="BR286" s="41"/>
      <c r="BS286" s="41"/>
      <c r="BT286" s="41"/>
      <c r="BU286" s="41"/>
      <c r="BV286" s="41"/>
      <c r="BW286" s="41"/>
      <c r="BX286" s="91"/>
      <c r="BY286" s="91"/>
      <c r="BZ286" s="91"/>
      <c r="CA286" s="91"/>
      <c r="CB286" s="41"/>
      <c r="CC286" s="91"/>
      <c r="CD286" s="91"/>
      <c r="CE286" s="91"/>
      <c r="CF286" s="91"/>
      <c r="CG286" s="41"/>
      <c r="CH286" s="41"/>
      <c r="CI286" s="41"/>
      <c r="CJ286" s="41"/>
      <c r="CK286" s="4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6"/>
      <c r="DB286" s="96"/>
      <c r="DC286" s="96"/>
      <c r="DD286" s="96"/>
      <c r="DE286" s="96"/>
      <c r="DF286" s="96"/>
      <c r="DG286" s="91"/>
      <c r="DH286" s="91"/>
      <c r="DI286" s="91"/>
      <c r="DJ286" s="91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1"/>
      <c r="DV286" s="91"/>
      <c r="DW286" s="91"/>
      <c r="DX286" s="91"/>
      <c r="DY286" s="91"/>
      <c r="DZ286" s="91"/>
      <c r="EA286" s="91"/>
      <c r="EB286" s="91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104"/>
      <c r="EZ286" s="104"/>
      <c r="FA286" s="104"/>
      <c r="FB286" s="104"/>
      <c r="FC286" s="104"/>
      <c r="FD286" s="104"/>
      <c r="FE286" s="104"/>
      <c r="FF286" s="105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</row>
    <row r="287" spans="1:208" ht="14.2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4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41"/>
      <c r="BE287" s="91"/>
      <c r="BF287" s="91"/>
      <c r="BG287" s="91"/>
      <c r="BH287" s="91"/>
      <c r="BI287" s="41"/>
      <c r="BJ287" s="91"/>
      <c r="BK287" s="91"/>
      <c r="BL287" s="91"/>
      <c r="BM287" s="91"/>
      <c r="BN287" s="91"/>
      <c r="BO287" s="91"/>
      <c r="BP287" s="91"/>
      <c r="BQ287" s="91"/>
      <c r="BR287" s="41"/>
      <c r="BS287" s="41"/>
      <c r="BT287" s="41"/>
      <c r="BU287" s="41"/>
      <c r="BV287" s="41"/>
      <c r="BW287" s="41"/>
      <c r="BX287" s="91"/>
      <c r="BY287" s="91"/>
      <c r="BZ287" s="91"/>
      <c r="CA287" s="91"/>
      <c r="CB287" s="41"/>
      <c r="CC287" s="91"/>
      <c r="CD287" s="91"/>
      <c r="CE287" s="91"/>
      <c r="CF287" s="91"/>
      <c r="CG287" s="41"/>
      <c r="CH287" s="41"/>
      <c r="CI287" s="41"/>
      <c r="CJ287" s="41"/>
      <c r="CK287" s="4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6"/>
      <c r="DB287" s="96"/>
      <c r="DC287" s="96"/>
      <c r="DD287" s="96"/>
      <c r="DE287" s="96"/>
      <c r="DF287" s="96"/>
      <c r="DG287" s="91"/>
      <c r="DH287" s="91"/>
      <c r="DI287" s="91"/>
      <c r="DJ287" s="91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1"/>
      <c r="DV287" s="91"/>
      <c r="DW287" s="91"/>
      <c r="DX287" s="91"/>
      <c r="DY287" s="91"/>
      <c r="DZ287" s="91"/>
      <c r="EA287" s="91"/>
      <c r="EB287" s="91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104"/>
      <c r="EZ287" s="104"/>
      <c r="FA287" s="104"/>
      <c r="FB287" s="104"/>
      <c r="FC287" s="104"/>
      <c r="FD287" s="104"/>
      <c r="FE287" s="104"/>
      <c r="FF287" s="105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</row>
    <row r="288" spans="1:208" ht="14.2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4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41"/>
      <c r="BE288" s="91"/>
      <c r="BF288" s="91"/>
      <c r="BG288" s="91"/>
      <c r="BH288" s="91"/>
      <c r="BI288" s="41"/>
      <c r="BJ288" s="91"/>
      <c r="BK288" s="91"/>
      <c r="BL288" s="91"/>
      <c r="BM288" s="91"/>
      <c r="BN288" s="91"/>
      <c r="BO288" s="91"/>
      <c r="BP288" s="91"/>
      <c r="BQ288" s="91"/>
      <c r="BR288" s="41"/>
      <c r="BS288" s="41"/>
      <c r="BT288" s="41"/>
      <c r="BU288" s="41"/>
      <c r="BV288" s="41"/>
      <c r="BW288" s="41"/>
      <c r="BX288" s="91"/>
      <c r="BY288" s="91"/>
      <c r="BZ288" s="91"/>
      <c r="CA288" s="91"/>
      <c r="CB288" s="41"/>
      <c r="CC288" s="91"/>
      <c r="CD288" s="91"/>
      <c r="CE288" s="91"/>
      <c r="CF288" s="91"/>
      <c r="CG288" s="41"/>
      <c r="CH288" s="41"/>
      <c r="CI288" s="41"/>
      <c r="CJ288" s="41"/>
      <c r="CK288" s="4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6"/>
      <c r="DB288" s="96"/>
      <c r="DC288" s="96"/>
      <c r="DD288" s="96"/>
      <c r="DE288" s="96"/>
      <c r="DF288" s="96"/>
      <c r="DG288" s="91"/>
      <c r="DH288" s="91"/>
      <c r="DI288" s="91"/>
      <c r="DJ288" s="91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1"/>
      <c r="DV288" s="91"/>
      <c r="DW288" s="91"/>
      <c r="DX288" s="91"/>
      <c r="DY288" s="91"/>
      <c r="DZ288" s="91"/>
      <c r="EA288" s="91"/>
      <c r="EB288" s="91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104"/>
      <c r="EZ288" s="104"/>
      <c r="FA288" s="104"/>
      <c r="FB288" s="104"/>
      <c r="FC288" s="104"/>
      <c r="FD288" s="104"/>
      <c r="FE288" s="104"/>
      <c r="FF288" s="105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</row>
    <row r="289" spans="1:208" ht="14.2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4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41"/>
      <c r="BE289" s="91"/>
      <c r="BF289" s="91"/>
      <c r="BG289" s="91"/>
      <c r="BH289" s="91"/>
      <c r="BI289" s="41"/>
      <c r="BJ289" s="91"/>
      <c r="BK289" s="91"/>
      <c r="BL289" s="91"/>
      <c r="BM289" s="91"/>
      <c r="BN289" s="91"/>
      <c r="BO289" s="91"/>
      <c r="BP289" s="91"/>
      <c r="BQ289" s="91"/>
      <c r="BR289" s="41"/>
      <c r="BS289" s="41"/>
      <c r="BT289" s="41"/>
      <c r="BU289" s="41"/>
      <c r="BV289" s="41"/>
      <c r="BW289" s="41"/>
      <c r="BX289" s="91"/>
      <c r="BY289" s="91"/>
      <c r="BZ289" s="91"/>
      <c r="CA289" s="91"/>
      <c r="CB289" s="41"/>
      <c r="CC289" s="91"/>
      <c r="CD289" s="91"/>
      <c r="CE289" s="91"/>
      <c r="CF289" s="91"/>
      <c r="CG289" s="41"/>
      <c r="CH289" s="41"/>
      <c r="CI289" s="41"/>
      <c r="CJ289" s="41"/>
      <c r="CK289" s="4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6"/>
      <c r="DB289" s="96"/>
      <c r="DC289" s="96"/>
      <c r="DD289" s="96"/>
      <c r="DE289" s="96"/>
      <c r="DF289" s="96"/>
      <c r="DG289" s="91"/>
      <c r="DH289" s="91"/>
      <c r="DI289" s="91"/>
      <c r="DJ289" s="91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1"/>
      <c r="DV289" s="91"/>
      <c r="DW289" s="91"/>
      <c r="DX289" s="91"/>
      <c r="DY289" s="91"/>
      <c r="DZ289" s="91"/>
      <c r="EA289" s="91"/>
      <c r="EB289" s="91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104"/>
      <c r="EZ289" s="104"/>
      <c r="FA289" s="104"/>
      <c r="FB289" s="104"/>
      <c r="FC289" s="104"/>
      <c r="FD289" s="104"/>
      <c r="FE289" s="104"/>
      <c r="FF289" s="105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</row>
    <row r="290" spans="1:208" ht="14.2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4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41"/>
      <c r="BE290" s="91"/>
      <c r="BF290" s="91"/>
      <c r="BG290" s="91"/>
      <c r="BH290" s="91"/>
      <c r="BI290" s="41"/>
      <c r="BJ290" s="91"/>
      <c r="BK290" s="91"/>
      <c r="BL290" s="91"/>
      <c r="BM290" s="91"/>
      <c r="BN290" s="91"/>
      <c r="BO290" s="91"/>
      <c r="BP290" s="91"/>
      <c r="BQ290" s="91"/>
      <c r="BR290" s="41"/>
      <c r="BS290" s="41"/>
      <c r="BT290" s="41"/>
      <c r="BU290" s="41"/>
      <c r="BV290" s="41"/>
      <c r="BW290" s="41"/>
      <c r="BX290" s="91"/>
      <c r="BY290" s="91"/>
      <c r="BZ290" s="91"/>
      <c r="CA290" s="91"/>
      <c r="CB290" s="41"/>
      <c r="CC290" s="91"/>
      <c r="CD290" s="91"/>
      <c r="CE290" s="91"/>
      <c r="CF290" s="91"/>
      <c r="CG290" s="41"/>
      <c r="CH290" s="41"/>
      <c r="CI290" s="41"/>
      <c r="CJ290" s="41"/>
      <c r="CK290" s="4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6"/>
      <c r="DB290" s="96"/>
      <c r="DC290" s="96"/>
      <c r="DD290" s="96"/>
      <c r="DE290" s="96"/>
      <c r="DF290" s="96"/>
      <c r="DG290" s="91"/>
      <c r="DH290" s="91"/>
      <c r="DI290" s="91"/>
      <c r="DJ290" s="91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1"/>
      <c r="DV290" s="91"/>
      <c r="DW290" s="91"/>
      <c r="DX290" s="91"/>
      <c r="DY290" s="91"/>
      <c r="DZ290" s="91"/>
      <c r="EA290" s="91"/>
      <c r="EB290" s="91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104"/>
      <c r="EZ290" s="104"/>
      <c r="FA290" s="104"/>
      <c r="FB290" s="104"/>
      <c r="FC290" s="104"/>
      <c r="FD290" s="104"/>
      <c r="FE290" s="104"/>
      <c r="FF290" s="105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</row>
    <row r="291" spans="1:208" ht="14.2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4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41"/>
      <c r="BE291" s="91"/>
      <c r="BF291" s="91"/>
      <c r="BG291" s="91"/>
      <c r="BH291" s="91"/>
      <c r="BI291" s="41"/>
      <c r="BJ291" s="91"/>
      <c r="BK291" s="91"/>
      <c r="BL291" s="91"/>
      <c r="BM291" s="91"/>
      <c r="BN291" s="91"/>
      <c r="BO291" s="91"/>
      <c r="BP291" s="91"/>
      <c r="BQ291" s="91"/>
      <c r="BR291" s="41"/>
      <c r="BS291" s="41"/>
      <c r="BT291" s="41"/>
      <c r="BU291" s="41"/>
      <c r="BV291" s="41"/>
      <c r="BW291" s="41"/>
      <c r="BX291" s="91"/>
      <c r="BY291" s="91"/>
      <c r="BZ291" s="91"/>
      <c r="CA291" s="91"/>
      <c r="CB291" s="41"/>
      <c r="CC291" s="91"/>
      <c r="CD291" s="91"/>
      <c r="CE291" s="91"/>
      <c r="CF291" s="91"/>
      <c r="CG291" s="41"/>
      <c r="CH291" s="41"/>
      <c r="CI291" s="41"/>
      <c r="CJ291" s="41"/>
      <c r="CK291" s="4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6"/>
      <c r="DB291" s="96"/>
      <c r="DC291" s="96"/>
      <c r="DD291" s="96"/>
      <c r="DE291" s="96"/>
      <c r="DF291" s="96"/>
      <c r="DG291" s="91"/>
      <c r="DH291" s="91"/>
      <c r="DI291" s="91"/>
      <c r="DJ291" s="91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1"/>
      <c r="DV291" s="91"/>
      <c r="DW291" s="91"/>
      <c r="DX291" s="91"/>
      <c r="DY291" s="91"/>
      <c r="DZ291" s="91"/>
      <c r="EA291" s="91"/>
      <c r="EB291" s="91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104"/>
      <c r="EZ291" s="104"/>
      <c r="FA291" s="104"/>
      <c r="FB291" s="104"/>
      <c r="FC291" s="104"/>
      <c r="FD291" s="104"/>
      <c r="FE291" s="104"/>
      <c r="FF291" s="105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</row>
    <row r="292" spans="1:208" ht="14.2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4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41"/>
      <c r="BE292" s="91"/>
      <c r="BF292" s="91"/>
      <c r="BG292" s="91"/>
      <c r="BH292" s="91"/>
      <c r="BI292" s="41"/>
      <c r="BJ292" s="91"/>
      <c r="BK292" s="91"/>
      <c r="BL292" s="91"/>
      <c r="BM292" s="91"/>
      <c r="BN292" s="91"/>
      <c r="BO292" s="91"/>
      <c r="BP292" s="91"/>
      <c r="BQ292" s="91"/>
      <c r="BR292" s="41"/>
      <c r="BS292" s="41"/>
      <c r="BT292" s="41"/>
      <c r="BU292" s="41"/>
      <c r="BV292" s="41"/>
      <c r="BW292" s="41"/>
      <c r="BX292" s="91"/>
      <c r="BY292" s="91"/>
      <c r="BZ292" s="91"/>
      <c r="CA292" s="91"/>
      <c r="CB292" s="41"/>
      <c r="CC292" s="91"/>
      <c r="CD292" s="91"/>
      <c r="CE292" s="91"/>
      <c r="CF292" s="91"/>
      <c r="CG292" s="41"/>
      <c r="CH292" s="41"/>
      <c r="CI292" s="41"/>
      <c r="CJ292" s="41"/>
      <c r="CK292" s="4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6"/>
      <c r="DB292" s="96"/>
      <c r="DC292" s="96"/>
      <c r="DD292" s="96"/>
      <c r="DE292" s="96"/>
      <c r="DF292" s="96"/>
      <c r="DG292" s="91"/>
      <c r="DH292" s="91"/>
      <c r="DI292" s="91"/>
      <c r="DJ292" s="91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1"/>
      <c r="DV292" s="91"/>
      <c r="DW292" s="91"/>
      <c r="DX292" s="91"/>
      <c r="DY292" s="91"/>
      <c r="DZ292" s="91"/>
      <c r="EA292" s="91"/>
      <c r="EB292" s="91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104"/>
      <c r="EZ292" s="104"/>
      <c r="FA292" s="104"/>
      <c r="FB292" s="104"/>
      <c r="FC292" s="104"/>
      <c r="FD292" s="104"/>
      <c r="FE292" s="104"/>
      <c r="FF292" s="105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</row>
    <row r="293" spans="1:208" ht="14.2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4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41"/>
      <c r="BE293" s="91"/>
      <c r="BF293" s="91"/>
      <c r="BG293" s="91"/>
      <c r="BH293" s="91"/>
      <c r="BI293" s="41"/>
      <c r="BJ293" s="91"/>
      <c r="BK293" s="91"/>
      <c r="BL293" s="91"/>
      <c r="BM293" s="91"/>
      <c r="BN293" s="91"/>
      <c r="BO293" s="91"/>
      <c r="BP293" s="91"/>
      <c r="BQ293" s="91"/>
      <c r="BR293" s="41"/>
      <c r="BS293" s="41"/>
      <c r="BT293" s="41"/>
      <c r="BU293" s="41"/>
      <c r="BV293" s="41"/>
      <c r="BW293" s="41"/>
      <c r="BX293" s="91"/>
      <c r="BY293" s="91"/>
      <c r="BZ293" s="91"/>
      <c r="CA293" s="91"/>
      <c r="CB293" s="41"/>
      <c r="CC293" s="91"/>
      <c r="CD293" s="91"/>
      <c r="CE293" s="91"/>
      <c r="CF293" s="91"/>
      <c r="CG293" s="41"/>
      <c r="CH293" s="41"/>
      <c r="CI293" s="41"/>
      <c r="CJ293" s="41"/>
      <c r="CK293" s="4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6"/>
      <c r="DB293" s="96"/>
      <c r="DC293" s="96"/>
      <c r="DD293" s="96"/>
      <c r="DE293" s="96"/>
      <c r="DF293" s="96"/>
      <c r="DG293" s="91"/>
      <c r="DH293" s="91"/>
      <c r="DI293" s="91"/>
      <c r="DJ293" s="91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1"/>
      <c r="DV293" s="91"/>
      <c r="DW293" s="91"/>
      <c r="DX293" s="91"/>
      <c r="DY293" s="91"/>
      <c r="DZ293" s="91"/>
      <c r="EA293" s="91"/>
      <c r="EB293" s="91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104"/>
      <c r="EZ293" s="104"/>
      <c r="FA293" s="104"/>
      <c r="FB293" s="104"/>
      <c r="FC293" s="104"/>
      <c r="FD293" s="104"/>
      <c r="FE293" s="104"/>
      <c r="FF293" s="105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</row>
    <row r="294" spans="1:208" ht="14.2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4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41"/>
      <c r="BE294" s="91"/>
      <c r="BF294" s="91"/>
      <c r="BG294" s="91"/>
      <c r="BH294" s="91"/>
      <c r="BI294" s="41"/>
      <c r="BJ294" s="91"/>
      <c r="BK294" s="91"/>
      <c r="BL294" s="91"/>
      <c r="BM294" s="91"/>
      <c r="BN294" s="91"/>
      <c r="BO294" s="91"/>
      <c r="BP294" s="91"/>
      <c r="BQ294" s="91"/>
      <c r="BR294" s="41"/>
      <c r="BS294" s="41"/>
      <c r="BT294" s="41"/>
      <c r="BU294" s="41"/>
      <c r="BV294" s="41"/>
      <c r="BW294" s="41"/>
      <c r="BX294" s="91"/>
      <c r="BY294" s="91"/>
      <c r="BZ294" s="91"/>
      <c r="CA294" s="91"/>
      <c r="CB294" s="41"/>
      <c r="CC294" s="91"/>
      <c r="CD294" s="91"/>
      <c r="CE294" s="91"/>
      <c r="CF294" s="91"/>
      <c r="CG294" s="41"/>
      <c r="CH294" s="41"/>
      <c r="CI294" s="41"/>
      <c r="CJ294" s="41"/>
      <c r="CK294" s="4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6"/>
      <c r="DB294" s="96"/>
      <c r="DC294" s="96"/>
      <c r="DD294" s="96"/>
      <c r="DE294" s="96"/>
      <c r="DF294" s="96"/>
      <c r="DG294" s="91"/>
      <c r="DH294" s="91"/>
      <c r="DI294" s="91"/>
      <c r="DJ294" s="91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1"/>
      <c r="DV294" s="91"/>
      <c r="DW294" s="91"/>
      <c r="DX294" s="91"/>
      <c r="DY294" s="91"/>
      <c r="DZ294" s="91"/>
      <c r="EA294" s="91"/>
      <c r="EB294" s="91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104"/>
      <c r="EZ294" s="104"/>
      <c r="FA294" s="104"/>
      <c r="FB294" s="104"/>
      <c r="FC294" s="104"/>
      <c r="FD294" s="104"/>
      <c r="FE294" s="104"/>
      <c r="FF294" s="105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</row>
    <row r="295" spans="1:208" ht="14.2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4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41"/>
      <c r="BE295" s="91"/>
      <c r="BF295" s="91"/>
      <c r="BG295" s="91"/>
      <c r="BH295" s="91"/>
      <c r="BI295" s="41"/>
      <c r="BJ295" s="91"/>
      <c r="BK295" s="91"/>
      <c r="BL295" s="91"/>
      <c r="BM295" s="91"/>
      <c r="BN295" s="91"/>
      <c r="BO295" s="91"/>
      <c r="BP295" s="91"/>
      <c r="BQ295" s="91"/>
      <c r="BR295" s="41"/>
      <c r="BS295" s="41"/>
      <c r="BT295" s="41"/>
      <c r="BU295" s="41"/>
      <c r="BV295" s="41"/>
      <c r="BW295" s="41"/>
      <c r="BX295" s="91"/>
      <c r="BY295" s="91"/>
      <c r="BZ295" s="91"/>
      <c r="CA295" s="91"/>
      <c r="CB295" s="41"/>
      <c r="CC295" s="91"/>
      <c r="CD295" s="91"/>
      <c r="CE295" s="91"/>
      <c r="CF295" s="91"/>
      <c r="CG295" s="41"/>
      <c r="CH295" s="41"/>
      <c r="CI295" s="41"/>
      <c r="CJ295" s="41"/>
      <c r="CK295" s="4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6"/>
      <c r="DB295" s="96"/>
      <c r="DC295" s="96"/>
      <c r="DD295" s="96"/>
      <c r="DE295" s="96"/>
      <c r="DF295" s="96"/>
      <c r="DG295" s="91"/>
      <c r="DH295" s="91"/>
      <c r="DI295" s="91"/>
      <c r="DJ295" s="91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1"/>
      <c r="DV295" s="91"/>
      <c r="DW295" s="91"/>
      <c r="DX295" s="91"/>
      <c r="DY295" s="91"/>
      <c r="DZ295" s="91"/>
      <c r="EA295" s="91"/>
      <c r="EB295" s="91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104"/>
      <c r="EZ295" s="104"/>
      <c r="FA295" s="104"/>
      <c r="FB295" s="104"/>
      <c r="FC295" s="104"/>
      <c r="FD295" s="104"/>
      <c r="FE295" s="104"/>
      <c r="FF295" s="105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</row>
    <row r="296" spans="1:208" ht="14.2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4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41"/>
      <c r="BE296" s="91"/>
      <c r="BF296" s="91"/>
      <c r="BG296" s="91"/>
      <c r="BH296" s="91"/>
      <c r="BI296" s="41"/>
      <c r="BJ296" s="91"/>
      <c r="BK296" s="91"/>
      <c r="BL296" s="91"/>
      <c r="BM296" s="91"/>
      <c r="BN296" s="91"/>
      <c r="BO296" s="91"/>
      <c r="BP296" s="91"/>
      <c r="BQ296" s="91"/>
      <c r="BR296" s="41"/>
      <c r="BS296" s="41"/>
      <c r="BT296" s="41"/>
      <c r="BU296" s="41"/>
      <c r="BV296" s="41"/>
      <c r="BW296" s="41"/>
      <c r="BX296" s="91"/>
      <c r="BY296" s="91"/>
      <c r="BZ296" s="91"/>
      <c r="CA296" s="91"/>
      <c r="CB296" s="41"/>
      <c r="CC296" s="91"/>
      <c r="CD296" s="91"/>
      <c r="CE296" s="91"/>
      <c r="CF296" s="91"/>
      <c r="CG296" s="41"/>
      <c r="CH296" s="41"/>
      <c r="CI296" s="41"/>
      <c r="CJ296" s="41"/>
      <c r="CK296" s="4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6"/>
      <c r="DB296" s="96"/>
      <c r="DC296" s="96"/>
      <c r="DD296" s="96"/>
      <c r="DE296" s="96"/>
      <c r="DF296" s="96"/>
      <c r="DG296" s="91"/>
      <c r="DH296" s="91"/>
      <c r="DI296" s="91"/>
      <c r="DJ296" s="91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1"/>
      <c r="DV296" s="91"/>
      <c r="DW296" s="91"/>
      <c r="DX296" s="91"/>
      <c r="DY296" s="91"/>
      <c r="DZ296" s="91"/>
      <c r="EA296" s="91"/>
      <c r="EB296" s="91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104"/>
      <c r="EZ296" s="104"/>
      <c r="FA296" s="104"/>
      <c r="FB296" s="104"/>
      <c r="FC296" s="104"/>
      <c r="FD296" s="104"/>
      <c r="FE296" s="104"/>
      <c r="FF296" s="105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</row>
    <row r="297" spans="1:208" ht="14.2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4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41"/>
      <c r="BE297" s="91"/>
      <c r="BF297" s="91"/>
      <c r="BG297" s="91"/>
      <c r="BH297" s="91"/>
      <c r="BI297" s="41"/>
      <c r="BJ297" s="91"/>
      <c r="BK297" s="91"/>
      <c r="BL297" s="91"/>
      <c r="BM297" s="91"/>
      <c r="BN297" s="91"/>
      <c r="BO297" s="91"/>
      <c r="BP297" s="91"/>
      <c r="BQ297" s="91"/>
      <c r="BR297" s="41"/>
      <c r="BS297" s="41"/>
      <c r="BT297" s="41"/>
      <c r="BU297" s="41"/>
      <c r="BV297" s="41"/>
      <c r="BW297" s="41"/>
      <c r="BX297" s="91"/>
      <c r="BY297" s="91"/>
      <c r="BZ297" s="91"/>
      <c r="CA297" s="91"/>
      <c r="CB297" s="41"/>
      <c r="CC297" s="91"/>
      <c r="CD297" s="91"/>
      <c r="CE297" s="91"/>
      <c r="CF297" s="91"/>
      <c r="CG297" s="41"/>
      <c r="CH297" s="41"/>
      <c r="CI297" s="41"/>
      <c r="CJ297" s="41"/>
      <c r="CK297" s="4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6"/>
      <c r="DB297" s="96"/>
      <c r="DC297" s="96"/>
      <c r="DD297" s="96"/>
      <c r="DE297" s="96"/>
      <c r="DF297" s="96"/>
      <c r="DG297" s="91"/>
      <c r="DH297" s="91"/>
      <c r="DI297" s="91"/>
      <c r="DJ297" s="91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1"/>
      <c r="DV297" s="91"/>
      <c r="DW297" s="91"/>
      <c r="DX297" s="91"/>
      <c r="DY297" s="91"/>
      <c r="DZ297" s="91"/>
      <c r="EA297" s="91"/>
      <c r="EB297" s="91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104"/>
      <c r="EZ297" s="104"/>
      <c r="FA297" s="104"/>
      <c r="FB297" s="104"/>
      <c r="FC297" s="104"/>
      <c r="FD297" s="104"/>
      <c r="FE297" s="104"/>
      <c r="FF297" s="105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</row>
    <row r="298" spans="1:20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4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41"/>
      <c r="BE298" s="91"/>
      <c r="BF298" s="91"/>
      <c r="BG298" s="91"/>
      <c r="BH298" s="91"/>
      <c r="BI298" s="41"/>
      <c r="BJ298" s="91"/>
      <c r="BK298" s="91"/>
      <c r="BL298" s="91"/>
      <c r="BM298" s="91"/>
      <c r="BN298" s="91"/>
      <c r="BO298" s="91"/>
      <c r="BP298" s="91"/>
      <c r="BQ298" s="91"/>
      <c r="BR298" s="41"/>
      <c r="BS298" s="41"/>
      <c r="BT298" s="41"/>
      <c r="BU298" s="41"/>
      <c r="BV298" s="41"/>
      <c r="BW298" s="41"/>
      <c r="BX298" s="91"/>
      <c r="BY298" s="91"/>
      <c r="BZ298" s="91"/>
      <c r="CA298" s="91"/>
      <c r="CB298" s="41"/>
      <c r="CC298" s="91"/>
      <c r="CD298" s="91"/>
      <c r="CE298" s="91"/>
      <c r="CF298" s="91"/>
      <c r="CG298" s="41"/>
      <c r="CH298" s="41"/>
      <c r="CI298" s="41"/>
      <c r="CJ298" s="41"/>
      <c r="CK298" s="4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6"/>
      <c r="DB298" s="96"/>
      <c r="DC298" s="96"/>
      <c r="DD298" s="96"/>
      <c r="DE298" s="96"/>
      <c r="DF298" s="96"/>
      <c r="DG298" s="91"/>
      <c r="DH298" s="91"/>
      <c r="DI298" s="91"/>
      <c r="DJ298" s="91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1"/>
      <c r="DV298" s="91"/>
      <c r="DW298" s="91"/>
      <c r="DX298" s="91"/>
      <c r="DY298" s="91"/>
      <c r="DZ298" s="91"/>
      <c r="EA298" s="91"/>
      <c r="EB298" s="91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104"/>
      <c r="EZ298" s="104"/>
      <c r="FA298" s="104"/>
      <c r="FB298" s="104"/>
      <c r="FC298" s="104"/>
      <c r="FD298" s="104"/>
      <c r="FE298" s="104"/>
      <c r="FF298" s="105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</row>
    <row r="299" spans="1:208" ht="14.2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4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41"/>
      <c r="BE299" s="91"/>
      <c r="BF299" s="91"/>
      <c r="BG299" s="91"/>
      <c r="BH299" s="91"/>
      <c r="BI299" s="41"/>
      <c r="BJ299" s="91"/>
      <c r="BK299" s="91"/>
      <c r="BL299" s="91"/>
      <c r="BM299" s="91"/>
      <c r="BN299" s="91"/>
      <c r="BO299" s="91"/>
      <c r="BP299" s="91"/>
      <c r="BQ299" s="91"/>
      <c r="BR299" s="41"/>
      <c r="BS299" s="41"/>
      <c r="BT299" s="41"/>
      <c r="BU299" s="41"/>
      <c r="BV299" s="41"/>
      <c r="BW299" s="41"/>
      <c r="BX299" s="91"/>
      <c r="BY299" s="91"/>
      <c r="BZ299" s="91"/>
      <c r="CA299" s="91"/>
      <c r="CB299" s="41"/>
      <c r="CC299" s="91"/>
      <c r="CD299" s="91"/>
      <c r="CE299" s="91"/>
      <c r="CF299" s="91"/>
      <c r="CG299" s="41"/>
      <c r="CH299" s="41"/>
      <c r="CI299" s="41"/>
      <c r="CJ299" s="41"/>
      <c r="CK299" s="4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6"/>
      <c r="DB299" s="96"/>
      <c r="DC299" s="96"/>
      <c r="DD299" s="96"/>
      <c r="DE299" s="96"/>
      <c r="DF299" s="96"/>
      <c r="DG299" s="91"/>
      <c r="DH299" s="91"/>
      <c r="DI299" s="91"/>
      <c r="DJ299" s="91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1"/>
      <c r="DV299" s="91"/>
      <c r="DW299" s="91"/>
      <c r="DX299" s="91"/>
      <c r="DY299" s="91"/>
      <c r="DZ299" s="91"/>
      <c r="EA299" s="91"/>
      <c r="EB299" s="91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104"/>
      <c r="EZ299" s="104"/>
      <c r="FA299" s="104"/>
      <c r="FB299" s="104"/>
      <c r="FC299" s="104"/>
      <c r="FD299" s="104"/>
      <c r="FE299" s="104"/>
      <c r="FF299" s="105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</row>
    <row r="300" spans="1:20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4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41"/>
      <c r="BE300" s="91"/>
      <c r="BF300" s="91"/>
      <c r="BG300" s="91"/>
      <c r="BH300" s="91"/>
      <c r="BI300" s="41"/>
      <c r="BJ300" s="91"/>
      <c r="BK300" s="91"/>
      <c r="BL300" s="91"/>
      <c r="BM300" s="91"/>
      <c r="BN300" s="91"/>
      <c r="BO300" s="91"/>
      <c r="BP300" s="91"/>
      <c r="BQ300" s="91"/>
      <c r="BR300" s="41"/>
      <c r="BS300" s="41"/>
      <c r="BT300" s="41"/>
      <c r="BU300" s="41"/>
      <c r="BV300" s="41"/>
      <c r="BW300" s="41"/>
      <c r="BX300" s="91"/>
      <c r="BY300" s="91"/>
      <c r="BZ300" s="91"/>
      <c r="CA300" s="91"/>
      <c r="CB300" s="41"/>
      <c r="CC300" s="91"/>
      <c r="CD300" s="91"/>
      <c r="CE300" s="91"/>
      <c r="CF300" s="91"/>
      <c r="CG300" s="41"/>
      <c r="CH300" s="41"/>
      <c r="CI300" s="41"/>
      <c r="CJ300" s="41"/>
      <c r="CK300" s="4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6"/>
      <c r="DB300" s="96"/>
      <c r="DC300" s="96"/>
      <c r="DD300" s="96"/>
      <c r="DE300" s="96"/>
      <c r="DF300" s="96"/>
      <c r="DG300" s="91"/>
      <c r="DH300" s="91"/>
      <c r="DI300" s="91"/>
      <c r="DJ300" s="91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1"/>
      <c r="DV300" s="91"/>
      <c r="DW300" s="91"/>
      <c r="DX300" s="91"/>
      <c r="DY300" s="91"/>
      <c r="DZ300" s="91"/>
      <c r="EA300" s="91"/>
      <c r="EB300" s="91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104"/>
      <c r="EZ300" s="104"/>
      <c r="FA300" s="104"/>
      <c r="FB300" s="104"/>
      <c r="FC300" s="104"/>
      <c r="FD300" s="104"/>
      <c r="FE300" s="104"/>
      <c r="FF300" s="105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</row>
    <row r="301" spans="1:208" ht="14.2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4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41"/>
      <c r="BE301" s="91"/>
      <c r="BF301" s="91"/>
      <c r="BG301" s="91"/>
      <c r="BH301" s="91"/>
      <c r="BI301" s="41"/>
      <c r="BJ301" s="91"/>
      <c r="BK301" s="91"/>
      <c r="BL301" s="91"/>
      <c r="BM301" s="91"/>
      <c r="BN301" s="91"/>
      <c r="BO301" s="91"/>
      <c r="BP301" s="91"/>
      <c r="BQ301" s="91"/>
      <c r="BR301" s="41"/>
      <c r="BS301" s="41"/>
      <c r="BT301" s="41"/>
      <c r="BU301" s="41"/>
      <c r="BV301" s="41"/>
      <c r="BW301" s="41"/>
      <c r="BX301" s="91"/>
      <c r="BY301" s="91"/>
      <c r="BZ301" s="91"/>
      <c r="CA301" s="91"/>
      <c r="CB301" s="41"/>
      <c r="CC301" s="91"/>
      <c r="CD301" s="91"/>
      <c r="CE301" s="91"/>
      <c r="CF301" s="91"/>
      <c r="CG301" s="41"/>
      <c r="CH301" s="41"/>
      <c r="CI301" s="41"/>
      <c r="CJ301" s="41"/>
      <c r="CK301" s="4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6"/>
      <c r="DB301" s="96"/>
      <c r="DC301" s="96"/>
      <c r="DD301" s="96"/>
      <c r="DE301" s="96"/>
      <c r="DF301" s="96"/>
      <c r="DG301" s="91"/>
      <c r="DH301" s="91"/>
      <c r="DI301" s="91"/>
      <c r="DJ301" s="91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1"/>
      <c r="DV301" s="91"/>
      <c r="DW301" s="91"/>
      <c r="DX301" s="91"/>
      <c r="DY301" s="91"/>
      <c r="DZ301" s="91"/>
      <c r="EA301" s="91"/>
      <c r="EB301" s="91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104"/>
      <c r="EZ301" s="104"/>
      <c r="FA301" s="104"/>
      <c r="FB301" s="104"/>
      <c r="FC301" s="104"/>
      <c r="FD301" s="104"/>
      <c r="FE301" s="104"/>
      <c r="FF301" s="105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</row>
    <row r="302" spans="1:208" ht="14.2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4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41"/>
      <c r="BE302" s="91"/>
      <c r="BF302" s="91"/>
      <c r="BG302" s="91"/>
      <c r="BH302" s="91"/>
      <c r="BI302" s="41"/>
      <c r="BJ302" s="91"/>
      <c r="BK302" s="91"/>
      <c r="BL302" s="91"/>
      <c r="BM302" s="91"/>
      <c r="BN302" s="91"/>
      <c r="BO302" s="91"/>
      <c r="BP302" s="91"/>
      <c r="BQ302" s="91"/>
      <c r="BR302" s="41"/>
      <c r="BS302" s="41"/>
      <c r="BT302" s="41"/>
      <c r="BU302" s="41"/>
      <c r="BV302" s="41"/>
      <c r="BW302" s="41"/>
      <c r="BX302" s="91"/>
      <c r="BY302" s="91"/>
      <c r="BZ302" s="91"/>
      <c r="CA302" s="91"/>
      <c r="CB302" s="41"/>
      <c r="CC302" s="91"/>
      <c r="CD302" s="91"/>
      <c r="CE302" s="91"/>
      <c r="CF302" s="91"/>
      <c r="CG302" s="41"/>
      <c r="CH302" s="41"/>
      <c r="CI302" s="41"/>
      <c r="CJ302" s="41"/>
      <c r="CK302" s="4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6"/>
      <c r="DB302" s="96"/>
      <c r="DC302" s="96"/>
      <c r="DD302" s="96"/>
      <c r="DE302" s="96"/>
      <c r="DF302" s="96"/>
      <c r="DG302" s="91"/>
      <c r="DH302" s="91"/>
      <c r="DI302" s="91"/>
      <c r="DJ302" s="91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1"/>
      <c r="DV302" s="91"/>
      <c r="DW302" s="91"/>
      <c r="DX302" s="91"/>
      <c r="DY302" s="91"/>
      <c r="DZ302" s="91"/>
      <c r="EA302" s="91"/>
      <c r="EB302" s="91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104"/>
      <c r="EZ302" s="104"/>
      <c r="FA302" s="104"/>
      <c r="FB302" s="104"/>
      <c r="FC302" s="104"/>
      <c r="FD302" s="104"/>
      <c r="FE302" s="104"/>
      <c r="FF302" s="105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</row>
    <row r="303" spans="1:208" ht="14.2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4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41"/>
      <c r="BE303" s="91"/>
      <c r="BF303" s="91"/>
      <c r="BG303" s="91"/>
      <c r="BH303" s="91"/>
      <c r="BI303" s="41"/>
      <c r="BJ303" s="91"/>
      <c r="BK303" s="91"/>
      <c r="BL303" s="91"/>
      <c r="BM303" s="91"/>
      <c r="BN303" s="91"/>
      <c r="BO303" s="91"/>
      <c r="BP303" s="91"/>
      <c r="BQ303" s="91"/>
      <c r="BR303" s="41"/>
      <c r="BS303" s="41"/>
      <c r="BT303" s="41"/>
      <c r="BU303" s="41"/>
      <c r="BV303" s="41"/>
      <c r="BW303" s="41"/>
      <c r="BX303" s="91"/>
      <c r="BY303" s="91"/>
      <c r="BZ303" s="91"/>
      <c r="CA303" s="91"/>
      <c r="CB303" s="41"/>
      <c r="CC303" s="91"/>
      <c r="CD303" s="91"/>
      <c r="CE303" s="91"/>
      <c r="CF303" s="91"/>
      <c r="CG303" s="41"/>
      <c r="CH303" s="41"/>
      <c r="CI303" s="41"/>
      <c r="CJ303" s="41"/>
      <c r="CK303" s="4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6"/>
      <c r="DB303" s="96"/>
      <c r="DC303" s="96"/>
      <c r="DD303" s="96"/>
      <c r="DE303" s="96"/>
      <c r="DF303" s="96"/>
      <c r="DG303" s="91"/>
      <c r="DH303" s="91"/>
      <c r="DI303" s="91"/>
      <c r="DJ303" s="91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1"/>
      <c r="DV303" s="91"/>
      <c r="DW303" s="91"/>
      <c r="DX303" s="91"/>
      <c r="DY303" s="91"/>
      <c r="DZ303" s="91"/>
      <c r="EA303" s="91"/>
      <c r="EB303" s="91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104"/>
      <c r="EZ303" s="104"/>
      <c r="FA303" s="104"/>
      <c r="FB303" s="104"/>
      <c r="FC303" s="104"/>
      <c r="FD303" s="104"/>
      <c r="FE303" s="104"/>
      <c r="FF303" s="105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</row>
    <row r="304" spans="1:208" ht="14.2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4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41"/>
      <c r="BE304" s="91"/>
      <c r="BF304" s="91"/>
      <c r="BG304" s="91"/>
      <c r="BH304" s="91"/>
      <c r="BI304" s="41"/>
      <c r="BJ304" s="91"/>
      <c r="BK304" s="91"/>
      <c r="BL304" s="91"/>
      <c r="BM304" s="91"/>
      <c r="BN304" s="91"/>
      <c r="BO304" s="91"/>
      <c r="BP304" s="91"/>
      <c r="BQ304" s="91"/>
      <c r="BR304" s="41"/>
      <c r="BS304" s="41"/>
      <c r="BT304" s="41"/>
      <c r="BU304" s="41"/>
      <c r="BV304" s="41"/>
      <c r="BW304" s="41"/>
      <c r="BX304" s="91"/>
      <c r="BY304" s="91"/>
      <c r="BZ304" s="91"/>
      <c r="CA304" s="91"/>
      <c r="CB304" s="41"/>
      <c r="CC304" s="91"/>
      <c r="CD304" s="91"/>
      <c r="CE304" s="91"/>
      <c r="CF304" s="91"/>
      <c r="CG304" s="41"/>
      <c r="CH304" s="41"/>
      <c r="CI304" s="41"/>
      <c r="CJ304" s="41"/>
      <c r="CK304" s="4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6"/>
      <c r="DB304" s="96"/>
      <c r="DC304" s="96"/>
      <c r="DD304" s="96"/>
      <c r="DE304" s="96"/>
      <c r="DF304" s="96"/>
      <c r="DG304" s="91"/>
      <c r="DH304" s="91"/>
      <c r="DI304" s="91"/>
      <c r="DJ304" s="91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1"/>
      <c r="DV304" s="91"/>
      <c r="DW304" s="91"/>
      <c r="DX304" s="91"/>
      <c r="DY304" s="91"/>
      <c r="DZ304" s="91"/>
      <c r="EA304" s="91"/>
      <c r="EB304" s="91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104"/>
      <c r="EZ304" s="104"/>
      <c r="FA304" s="104"/>
      <c r="FB304" s="104"/>
      <c r="FC304" s="104"/>
      <c r="FD304" s="104"/>
      <c r="FE304" s="104"/>
      <c r="FF304" s="105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</row>
    <row r="305" spans="1:208" ht="14.2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4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41"/>
      <c r="BE305" s="91"/>
      <c r="BF305" s="91"/>
      <c r="BG305" s="91"/>
      <c r="BH305" s="91"/>
      <c r="BI305" s="41"/>
      <c r="BJ305" s="91"/>
      <c r="BK305" s="91"/>
      <c r="BL305" s="91"/>
      <c r="BM305" s="91"/>
      <c r="BN305" s="91"/>
      <c r="BO305" s="91"/>
      <c r="BP305" s="91"/>
      <c r="BQ305" s="91"/>
      <c r="BR305" s="41"/>
      <c r="BS305" s="41"/>
      <c r="BT305" s="41"/>
      <c r="BU305" s="41"/>
      <c r="BV305" s="41"/>
      <c r="BW305" s="41"/>
      <c r="BX305" s="91"/>
      <c r="BY305" s="91"/>
      <c r="BZ305" s="91"/>
      <c r="CA305" s="91"/>
      <c r="CB305" s="41"/>
      <c r="CC305" s="91"/>
      <c r="CD305" s="91"/>
      <c r="CE305" s="91"/>
      <c r="CF305" s="91"/>
      <c r="CG305" s="41"/>
      <c r="CH305" s="41"/>
      <c r="CI305" s="41"/>
      <c r="CJ305" s="41"/>
      <c r="CK305" s="4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6"/>
      <c r="DB305" s="96"/>
      <c r="DC305" s="96"/>
      <c r="DD305" s="96"/>
      <c r="DE305" s="96"/>
      <c r="DF305" s="96"/>
      <c r="DG305" s="91"/>
      <c r="DH305" s="91"/>
      <c r="DI305" s="91"/>
      <c r="DJ305" s="91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1"/>
      <c r="DV305" s="91"/>
      <c r="DW305" s="91"/>
      <c r="DX305" s="91"/>
      <c r="DY305" s="91"/>
      <c r="DZ305" s="91"/>
      <c r="EA305" s="91"/>
      <c r="EB305" s="91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104"/>
      <c r="EZ305" s="104"/>
      <c r="FA305" s="104"/>
      <c r="FB305" s="104"/>
      <c r="FC305" s="104"/>
      <c r="FD305" s="104"/>
      <c r="FE305" s="104"/>
      <c r="FF305" s="105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</row>
    <row r="306" spans="1:208" ht="14.2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4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41"/>
      <c r="BE306" s="91"/>
      <c r="BF306" s="91"/>
      <c r="BG306" s="91"/>
      <c r="BH306" s="91"/>
      <c r="BI306" s="41"/>
      <c r="BJ306" s="91"/>
      <c r="BK306" s="91"/>
      <c r="BL306" s="91"/>
      <c r="BM306" s="91"/>
      <c r="BN306" s="91"/>
      <c r="BO306" s="91"/>
      <c r="BP306" s="91"/>
      <c r="BQ306" s="91"/>
      <c r="BR306" s="41"/>
      <c r="BS306" s="41"/>
      <c r="BT306" s="41"/>
      <c r="BU306" s="41"/>
      <c r="BV306" s="41"/>
      <c r="BW306" s="41"/>
      <c r="BX306" s="91"/>
      <c r="BY306" s="91"/>
      <c r="BZ306" s="91"/>
      <c r="CA306" s="91"/>
      <c r="CB306" s="41"/>
      <c r="CC306" s="91"/>
      <c r="CD306" s="91"/>
      <c r="CE306" s="91"/>
      <c r="CF306" s="91"/>
      <c r="CG306" s="41"/>
      <c r="CH306" s="41"/>
      <c r="CI306" s="41"/>
      <c r="CJ306" s="41"/>
      <c r="CK306" s="4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6"/>
      <c r="DB306" s="96"/>
      <c r="DC306" s="96"/>
      <c r="DD306" s="96"/>
      <c r="DE306" s="96"/>
      <c r="DF306" s="96"/>
      <c r="DG306" s="91"/>
      <c r="DH306" s="91"/>
      <c r="DI306" s="91"/>
      <c r="DJ306" s="91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1"/>
      <c r="DV306" s="91"/>
      <c r="DW306" s="91"/>
      <c r="DX306" s="91"/>
      <c r="DY306" s="91"/>
      <c r="DZ306" s="91"/>
      <c r="EA306" s="91"/>
      <c r="EB306" s="91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104"/>
      <c r="EZ306" s="104"/>
      <c r="FA306" s="104"/>
      <c r="FB306" s="104"/>
      <c r="FC306" s="104"/>
      <c r="FD306" s="104"/>
      <c r="FE306" s="104"/>
      <c r="FF306" s="105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</row>
    <row r="307" spans="1:208" ht="14.2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4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41"/>
      <c r="BE307" s="91"/>
      <c r="BF307" s="91"/>
      <c r="BG307" s="91"/>
      <c r="BH307" s="91"/>
      <c r="BI307" s="41"/>
      <c r="BJ307" s="91"/>
      <c r="BK307" s="91"/>
      <c r="BL307" s="91"/>
      <c r="BM307" s="91"/>
      <c r="BN307" s="91"/>
      <c r="BO307" s="91"/>
      <c r="BP307" s="91"/>
      <c r="BQ307" s="91"/>
      <c r="BR307" s="41"/>
      <c r="BS307" s="41"/>
      <c r="BT307" s="41"/>
      <c r="BU307" s="41"/>
      <c r="BV307" s="41"/>
      <c r="BW307" s="41"/>
      <c r="BX307" s="91"/>
      <c r="BY307" s="91"/>
      <c r="BZ307" s="91"/>
      <c r="CA307" s="91"/>
      <c r="CB307" s="41"/>
      <c r="CC307" s="91"/>
      <c r="CD307" s="91"/>
      <c r="CE307" s="91"/>
      <c r="CF307" s="91"/>
      <c r="CG307" s="41"/>
      <c r="CH307" s="41"/>
      <c r="CI307" s="41"/>
      <c r="CJ307" s="41"/>
      <c r="CK307" s="4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6"/>
      <c r="DB307" s="96"/>
      <c r="DC307" s="96"/>
      <c r="DD307" s="96"/>
      <c r="DE307" s="96"/>
      <c r="DF307" s="96"/>
      <c r="DG307" s="91"/>
      <c r="DH307" s="91"/>
      <c r="DI307" s="91"/>
      <c r="DJ307" s="91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1"/>
      <c r="DV307" s="91"/>
      <c r="DW307" s="91"/>
      <c r="DX307" s="91"/>
      <c r="DY307" s="91"/>
      <c r="DZ307" s="91"/>
      <c r="EA307" s="91"/>
      <c r="EB307" s="91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104"/>
      <c r="EZ307" s="104"/>
      <c r="FA307" s="104"/>
      <c r="FB307" s="104"/>
      <c r="FC307" s="104"/>
      <c r="FD307" s="104"/>
      <c r="FE307" s="104"/>
      <c r="FF307" s="105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</row>
    <row r="308" spans="1:20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4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41"/>
      <c r="BE308" s="91"/>
      <c r="BF308" s="91"/>
      <c r="BG308" s="91"/>
      <c r="BH308" s="91"/>
      <c r="BI308" s="41"/>
      <c r="BJ308" s="91"/>
      <c r="BK308" s="91"/>
      <c r="BL308" s="91"/>
      <c r="BM308" s="91"/>
      <c r="BN308" s="91"/>
      <c r="BO308" s="91"/>
      <c r="BP308" s="91"/>
      <c r="BQ308" s="91"/>
      <c r="BR308" s="41"/>
      <c r="BS308" s="41"/>
      <c r="BT308" s="41"/>
      <c r="BU308" s="41"/>
      <c r="BV308" s="41"/>
      <c r="BW308" s="41"/>
      <c r="BX308" s="91"/>
      <c r="BY308" s="91"/>
      <c r="BZ308" s="91"/>
      <c r="CA308" s="91"/>
      <c r="CB308" s="41"/>
      <c r="CC308" s="91"/>
      <c r="CD308" s="91"/>
      <c r="CE308" s="91"/>
      <c r="CF308" s="91"/>
      <c r="CG308" s="41"/>
      <c r="CH308" s="41"/>
      <c r="CI308" s="41"/>
      <c r="CJ308" s="41"/>
      <c r="CK308" s="4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6"/>
      <c r="DB308" s="96"/>
      <c r="DC308" s="96"/>
      <c r="DD308" s="96"/>
      <c r="DE308" s="96"/>
      <c r="DF308" s="96"/>
      <c r="DG308" s="91"/>
      <c r="DH308" s="91"/>
      <c r="DI308" s="91"/>
      <c r="DJ308" s="91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1"/>
      <c r="DV308" s="91"/>
      <c r="DW308" s="91"/>
      <c r="DX308" s="91"/>
      <c r="DY308" s="91"/>
      <c r="DZ308" s="91"/>
      <c r="EA308" s="91"/>
      <c r="EB308" s="91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104"/>
      <c r="EZ308" s="104"/>
      <c r="FA308" s="104"/>
      <c r="FB308" s="104"/>
      <c r="FC308" s="104"/>
      <c r="FD308" s="104"/>
      <c r="FE308" s="104"/>
      <c r="FF308" s="105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</row>
    <row r="309" spans="1:208" ht="14.2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4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41"/>
      <c r="BE309" s="91"/>
      <c r="BF309" s="91"/>
      <c r="BG309" s="91"/>
      <c r="BH309" s="91"/>
      <c r="BI309" s="41"/>
      <c r="BJ309" s="91"/>
      <c r="BK309" s="91"/>
      <c r="BL309" s="91"/>
      <c r="BM309" s="91"/>
      <c r="BN309" s="91"/>
      <c r="BO309" s="91"/>
      <c r="BP309" s="91"/>
      <c r="BQ309" s="91"/>
      <c r="BR309" s="41"/>
      <c r="BS309" s="41"/>
      <c r="BT309" s="41"/>
      <c r="BU309" s="41"/>
      <c r="BV309" s="41"/>
      <c r="BW309" s="41"/>
      <c r="BX309" s="91"/>
      <c r="BY309" s="91"/>
      <c r="BZ309" s="91"/>
      <c r="CA309" s="91"/>
      <c r="CB309" s="41"/>
      <c r="CC309" s="91"/>
      <c r="CD309" s="91"/>
      <c r="CE309" s="91"/>
      <c r="CF309" s="91"/>
      <c r="CG309" s="41"/>
      <c r="CH309" s="41"/>
      <c r="CI309" s="41"/>
      <c r="CJ309" s="41"/>
      <c r="CK309" s="4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6"/>
      <c r="DB309" s="96"/>
      <c r="DC309" s="96"/>
      <c r="DD309" s="96"/>
      <c r="DE309" s="96"/>
      <c r="DF309" s="96"/>
      <c r="DG309" s="91"/>
      <c r="DH309" s="91"/>
      <c r="DI309" s="91"/>
      <c r="DJ309" s="91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1"/>
      <c r="DV309" s="91"/>
      <c r="DW309" s="91"/>
      <c r="DX309" s="91"/>
      <c r="DY309" s="91"/>
      <c r="DZ309" s="91"/>
      <c r="EA309" s="91"/>
      <c r="EB309" s="91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104"/>
      <c r="EZ309" s="104"/>
      <c r="FA309" s="104"/>
      <c r="FB309" s="104"/>
      <c r="FC309" s="104"/>
      <c r="FD309" s="104"/>
      <c r="FE309" s="104"/>
      <c r="FF309" s="105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</row>
    <row r="310" spans="1:208" ht="14.2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4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41"/>
      <c r="BE310" s="91"/>
      <c r="BF310" s="91"/>
      <c r="BG310" s="91"/>
      <c r="BH310" s="91"/>
      <c r="BI310" s="41"/>
      <c r="BJ310" s="91"/>
      <c r="BK310" s="91"/>
      <c r="BL310" s="91"/>
      <c r="BM310" s="91"/>
      <c r="BN310" s="91"/>
      <c r="BO310" s="91"/>
      <c r="BP310" s="91"/>
      <c r="BQ310" s="91"/>
      <c r="BR310" s="41"/>
      <c r="BS310" s="41"/>
      <c r="BT310" s="41"/>
      <c r="BU310" s="41"/>
      <c r="BV310" s="41"/>
      <c r="BW310" s="41"/>
      <c r="BX310" s="91"/>
      <c r="BY310" s="91"/>
      <c r="BZ310" s="91"/>
      <c r="CA310" s="91"/>
      <c r="CB310" s="41"/>
      <c r="CC310" s="91"/>
      <c r="CD310" s="91"/>
      <c r="CE310" s="91"/>
      <c r="CF310" s="91"/>
      <c r="CG310" s="41"/>
      <c r="CH310" s="41"/>
      <c r="CI310" s="41"/>
      <c r="CJ310" s="41"/>
      <c r="CK310" s="4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6"/>
      <c r="DB310" s="96"/>
      <c r="DC310" s="96"/>
      <c r="DD310" s="96"/>
      <c r="DE310" s="96"/>
      <c r="DF310" s="96"/>
      <c r="DG310" s="91"/>
      <c r="DH310" s="91"/>
      <c r="DI310" s="91"/>
      <c r="DJ310" s="91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1"/>
      <c r="DV310" s="91"/>
      <c r="DW310" s="91"/>
      <c r="DX310" s="91"/>
      <c r="DY310" s="91"/>
      <c r="DZ310" s="91"/>
      <c r="EA310" s="91"/>
      <c r="EB310" s="91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104"/>
      <c r="EZ310" s="104"/>
      <c r="FA310" s="104"/>
      <c r="FB310" s="104"/>
      <c r="FC310" s="104"/>
      <c r="FD310" s="104"/>
      <c r="FE310" s="104"/>
      <c r="FF310" s="105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</row>
    <row r="311" spans="1:208" ht="14.2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4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41"/>
      <c r="BE311" s="91"/>
      <c r="BF311" s="91"/>
      <c r="BG311" s="91"/>
      <c r="BH311" s="91"/>
      <c r="BI311" s="41"/>
      <c r="BJ311" s="91"/>
      <c r="BK311" s="91"/>
      <c r="BL311" s="91"/>
      <c r="BM311" s="91"/>
      <c r="BN311" s="91"/>
      <c r="BO311" s="91"/>
      <c r="BP311" s="91"/>
      <c r="BQ311" s="91"/>
      <c r="BR311" s="41"/>
      <c r="BS311" s="41"/>
      <c r="BT311" s="41"/>
      <c r="BU311" s="41"/>
      <c r="BV311" s="41"/>
      <c r="BW311" s="41"/>
      <c r="BX311" s="91"/>
      <c r="BY311" s="91"/>
      <c r="BZ311" s="91"/>
      <c r="CA311" s="91"/>
      <c r="CB311" s="41"/>
      <c r="CC311" s="91"/>
      <c r="CD311" s="91"/>
      <c r="CE311" s="91"/>
      <c r="CF311" s="91"/>
      <c r="CG311" s="41"/>
      <c r="CH311" s="41"/>
      <c r="CI311" s="41"/>
      <c r="CJ311" s="41"/>
      <c r="CK311" s="4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6"/>
      <c r="DB311" s="96"/>
      <c r="DC311" s="96"/>
      <c r="DD311" s="96"/>
      <c r="DE311" s="96"/>
      <c r="DF311" s="96"/>
      <c r="DG311" s="91"/>
      <c r="DH311" s="91"/>
      <c r="DI311" s="91"/>
      <c r="DJ311" s="91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1"/>
      <c r="DV311" s="91"/>
      <c r="DW311" s="91"/>
      <c r="DX311" s="91"/>
      <c r="DY311" s="91"/>
      <c r="DZ311" s="91"/>
      <c r="EA311" s="91"/>
      <c r="EB311" s="91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104"/>
      <c r="EZ311" s="104"/>
      <c r="FA311" s="104"/>
      <c r="FB311" s="104"/>
      <c r="FC311" s="104"/>
      <c r="FD311" s="104"/>
      <c r="FE311" s="104"/>
      <c r="FF311" s="105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</row>
    <row r="312" spans="1:208" ht="14.2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4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41"/>
      <c r="BE312" s="91"/>
      <c r="BF312" s="91"/>
      <c r="BG312" s="91"/>
      <c r="BH312" s="91"/>
      <c r="BI312" s="41"/>
      <c r="BJ312" s="91"/>
      <c r="BK312" s="91"/>
      <c r="BL312" s="91"/>
      <c r="BM312" s="91"/>
      <c r="BN312" s="91"/>
      <c r="BO312" s="91"/>
      <c r="BP312" s="91"/>
      <c r="BQ312" s="91"/>
      <c r="BR312" s="41"/>
      <c r="BS312" s="41"/>
      <c r="BT312" s="41"/>
      <c r="BU312" s="41"/>
      <c r="BV312" s="41"/>
      <c r="BW312" s="41"/>
      <c r="BX312" s="91"/>
      <c r="BY312" s="91"/>
      <c r="BZ312" s="91"/>
      <c r="CA312" s="91"/>
      <c r="CB312" s="41"/>
      <c r="CC312" s="91"/>
      <c r="CD312" s="91"/>
      <c r="CE312" s="91"/>
      <c r="CF312" s="91"/>
      <c r="CG312" s="41"/>
      <c r="CH312" s="41"/>
      <c r="CI312" s="41"/>
      <c r="CJ312" s="41"/>
      <c r="CK312" s="4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6"/>
      <c r="DB312" s="96"/>
      <c r="DC312" s="96"/>
      <c r="DD312" s="96"/>
      <c r="DE312" s="96"/>
      <c r="DF312" s="96"/>
      <c r="DG312" s="91"/>
      <c r="DH312" s="91"/>
      <c r="DI312" s="91"/>
      <c r="DJ312" s="91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1"/>
      <c r="DV312" s="91"/>
      <c r="DW312" s="91"/>
      <c r="DX312" s="91"/>
      <c r="DY312" s="91"/>
      <c r="DZ312" s="91"/>
      <c r="EA312" s="91"/>
      <c r="EB312" s="91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104"/>
      <c r="EZ312" s="104"/>
      <c r="FA312" s="104"/>
      <c r="FB312" s="104"/>
      <c r="FC312" s="104"/>
      <c r="FD312" s="104"/>
      <c r="FE312" s="104"/>
      <c r="FF312" s="105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</row>
    <row r="313" spans="1:208" ht="14.2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4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41"/>
      <c r="BE313" s="91"/>
      <c r="BF313" s="91"/>
      <c r="BG313" s="91"/>
      <c r="BH313" s="91"/>
      <c r="BI313" s="41"/>
      <c r="BJ313" s="91"/>
      <c r="BK313" s="91"/>
      <c r="BL313" s="91"/>
      <c r="BM313" s="91"/>
      <c r="BN313" s="91"/>
      <c r="BO313" s="91"/>
      <c r="BP313" s="91"/>
      <c r="BQ313" s="91"/>
      <c r="BR313" s="41"/>
      <c r="BS313" s="41"/>
      <c r="BT313" s="41"/>
      <c r="BU313" s="41"/>
      <c r="BV313" s="41"/>
      <c r="BW313" s="41"/>
      <c r="BX313" s="91"/>
      <c r="BY313" s="91"/>
      <c r="BZ313" s="91"/>
      <c r="CA313" s="91"/>
      <c r="CB313" s="41"/>
      <c r="CC313" s="91"/>
      <c r="CD313" s="91"/>
      <c r="CE313" s="91"/>
      <c r="CF313" s="91"/>
      <c r="CG313" s="41"/>
      <c r="CH313" s="41"/>
      <c r="CI313" s="41"/>
      <c r="CJ313" s="41"/>
      <c r="CK313" s="4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6"/>
      <c r="DB313" s="96"/>
      <c r="DC313" s="96"/>
      <c r="DD313" s="96"/>
      <c r="DE313" s="96"/>
      <c r="DF313" s="96"/>
      <c r="DG313" s="91"/>
      <c r="DH313" s="91"/>
      <c r="DI313" s="91"/>
      <c r="DJ313" s="91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1"/>
      <c r="DV313" s="91"/>
      <c r="DW313" s="91"/>
      <c r="DX313" s="91"/>
      <c r="DY313" s="91"/>
      <c r="DZ313" s="91"/>
      <c r="EA313" s="91"/>
      <c r="EB313" s="91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104"/>
      <c r="EZ313" s="104"/>
      <c r="FA313" s="104"/>
      <c r="FB313" s="104"/>
      <c r="FC313" s="104"/>
      <c r="FD313" s="104"/>
      <c r="FE313" s="104"/>
      <c r="FF313" s="105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</row>
    <row r="314" spans="1:208" ht="14.2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4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41"/>
      <c r="BE314" s="91"/>
      <c r="BF314" s="91"/>
      <c r="BG314" s="91"/>
      <c r="BH314" s="91"/>
      <c r="BI314" s="41"/>
      <c r="BJ314" s="91"/>
      <c r="BK314" s="91"/>
      <c r="BL314" s="91"/>
      <c r="BM314" s="91"/>
      <c r="BN314" s="91"/>
      <c r="BO314" s="91"/>
      <c r="BP314" s="91"/>
      <c r="BQ314" s="91"/>
      <c r="BR314" s="41"/>
      <c r="BS314" s="41"/>
      <c r="BT314" s="41"/>
      <c r="BU314" s="41"/>
      <c r="BV314" s="41"/>
      <c r="BW314" s="41"/>
      <c r="BX314" s="91"/>
      <c r="BY314" s="91"/>
      <c r="BZ314" s="91"/>
      <c r="CA314" s="91"/>
      <c r="CB314" s="41"/>
      <c r="CC314" s="91"/>
      <c r="CD314" s="91"/>
      <c r="CE314" s="91"/>
      <c r="CF314" s="91"/>
      <c r="CG314" s="41"/>
      <c r="CH314" s="41"/>
      <c r="CI314" s="41"/>
      <c r="CJ314" s="41"/>
      <c r="CK314" s="4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6"/>
      <c r="DB314" s="96"/>
      <c r="DC314" s="96"/>
      <c r="DD314" s="96"/>
      <c r="DE314" s="96"/>
      <c r="DF314" s="96"/>
      <c r="DG314" s="91"/>
      <c r="DH314" s="91"/>
      <c r="DI314" s="91"/>
      <c r="DJ314" s="91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1"/>
      <c r="DV314" s="91"/>
      <c r="DW314" s="91"/>
      <c r="DX314" s="91"/>
      <c r="DY314" s="91"/>
      <c r="DZ314" s="91"/>
      <c r="EA314" s="91"/>
      <c r="EB314" s="91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104"/>
      <c r="EZ314" s="104"/>
      <c r="FA314" s="104"/>
      <c r="FB314" s="104"/>
      <c r="FC314" s="104"/>
      <c r="FD314" s="104"/>
      <c r="FE314" s="104"/>
      <c r="FF314" s="105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</row>
    <row r="315" spans="1:208" ht="14.2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4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41"/>
      <c r="BE315" s="91"/>
      <c r="BF315" s="91"/>
      <c r="BG315" s="91"/>
      <c r="BH315" s="91"/>
      <c r="BI315" s="41"/>
      <c r="BJ315" s="91"/>
      <c r="BK315" s="91"/>
      <c r="BL315" s="91"/>
      <c r="BM315" s="91"/>
      <c r="BN315" s="91"/>
      <c r="BO315" s="91"/>
      <c r="BP315" s="91"/>
      <c r="BQ315" s="91"/>
      <c r="BR315" s="41"/>
      <c r="BS315" s="41"/>
      <c r="BT315" s="41"/>
      <c r="BU315" s="41"/>
      <c r="BV315" s="41"/>
      <c r="BW315" s="41"/>
      <c r="BX315" s="91"/>
      <c r="BY315" s="91"/>
      <c r="BZ315" s="91"/>
      <c r="CA315" s="91"/>
      <c r="CB315" s="41"/>
      <c r="CC315" s="91"/>
      <c r="CD315" s="91"/>
      <c r="CE315" s="91"/>
      <c r="CF315" s="91"/>
      <c r="CG315" s="41"/>
      <c r="CH315" s="41"/>
      <c r="CI315" s="41"/>
      <c r="CJ315" s="41"/>
      <c r="CK315" s="4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6"/>
      <c r="DB315" s="96"/>
      <c r="DC315" s="96"/>
      <c r="DD315" s="96"/>
      <c r="DE315" s="96"/>
      <c r="DF315" s="96"/>
      <c r="DG315" s="91"/>
      <c r="DH315" s="91"/>
      <c r="DI315" s="91"/>
      <c r="DJ315" s="91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1"/>
      <c r="DV315" s="91"/>
      <c r="DW315" s="91"/>
      <c r="DX315" s="91"/>
      <c r="DY315" s="91"/>
      <c r="DZ315" s="91"/>
      <c r="EA315" s="91"/>
      <c r="EB315" s="91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104"/>
      <c r="EZ315" s="104"/>
      <c r="FA315" s="104"/>
      <c r="FB315" s="104"/>
      <c r="FC315" s="104"/>
      <c r="FD315" s="104"/>
      <c r="FE315" s="104"/>
      <c r="FF315" s="105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</row>
    <row r="316" spans="1:208" ht="14.2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4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41"/>
      <c r="BE316" s="91"/>
      <c r="BF316" s="91"/>
      <c r="BG316" s="91"/>
      <c r="BH316" s="91"/>
      <c r="BI316" s="41"/>
      <c r="BJ316" s="91"/>
      <c r="BK316" s="91"/>
      <c r="BL316" s="91"/>
      <c r="BM316" s="91"/>
      <c r="BN316" s="91"/>
      <c r="BO316" s="91"/>
      <c r="BP316" s="91"/>
      <c r="BQ316" s="91"/>
      <c r="BR316" s="41"/>
      <c r="BS316" s="41"/>
      <c r="BT316" s="41"/>
      <c r="BU316" s="41"/>
      <c r="BV316" s="41"/>
      <c r="BW316" s="41"/>
      <c r="BX316" s="91"/>
      <c r="BY316" s="91"/>
      <c r="BZ316" s="91"/>
      <c r="CA316" s="91"/>
      <c r="CB316" s="41"/>
      <c r="CC316" s="91"/>
      <c r="CD316" s="91"/>
      <c r="CE316" s="91"/>
      <c r="CF316" s="91"/>
      <c r="CG316" s="41"/>
      <c r="CH316" s="41"/>
      <c r="CI316" s="41"/>
      <c r="CJ316" s="41"/>
      <c r="CK316" s="4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6"/>
      <c r="DB316" s="96"/>
      <c r="DC316" s="96"/>
      <c r="DD316" s="96"/>
      <c r="DE316" s="96"/>
      <c r="DF316" s="96"/>
      <c r="DG316" s="91"/>
      <c r="DH316" s="91"/>
      <c r="DI316" s="91"/>
      <c r="DJ316" s="91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1"/>
      <c r="DV316" s="91"/>
      <c r="DW316" s="91"/>
      <c r="DX316" s="91"/>
      <c r="DY316" s="91"/>
      <c r="DZ316" s="91"/>
      <c r="EA316" s="91"/>
      <c r="EB316" s="91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104"/>
      <c r="EZ316" s="104"/>
      <c r="FA316" s="104"/>
      <c r="FB316" s="104"/>
      <c r="FC316" s="104"/>
      <c r="FD316" s="104"/>
      <c r="FE316" s="104"/>
      <c r="FF316" s="105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</row>
    <row r="317" spans="1:208" ht="14.2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4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41"/>
      <c r="BE317" s="91"/>
      <c r="BF317" s="91"/>
      <c r="BG317" s="91"/>
      <c r="BH317" s="91"/>
      <c r="BI317" s="41"/>
      <c r="BJ317" s="91"/>
      <c r="BK317" s="91"/>
      <c r="BL317" s="91"/>
      <c r="BM317" s="91"/>
      <c r="BN317" s="91"/>
      <c r="BO317" s="91"/>
      <c r="BP317" s="91"/>
      <c r="BQ317" s="91"/>
      <c r="BR317" s="41"/>
      <c r="BS317" s="41"/>
      <c r="BT317" s="41"/>
      <c r="BU317" s="41"/>
      <c r="BV317" s="41"/>
      <c r="BW317" s="41"/>
      <c r="BX317" s="91"/>
      <c r="BY317" s="91"/>
      <c r="BZ317" s="91"/>
      <c r="CA317" s="91"/>
      <c r="CB317" s="41"/>
      <c r="CC317" s="91"/>
      <c r="CD317" s="91"/>
      <c r="CE317" s="91"/>
      <c r="CF317" s="91"/>
      <c r="CG317" s="41"/>
      <c r="CH317" s="41"/>
      <c r="CI317" s="41"/>
      <c r="CJ317" s="41"/>
      <c r="CK317" s="4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6"/>
      <c r="DB317" s="96"/>
      <c r="DC317" s="96"/>
      <c r="DD317" s="96"/>
      <c r="DE317" s="96"/>
      <c r="DF317" s="96"/>
      <c r="DG317" s="91"/>
      <c r="DH317" s="91"/>
      <c r="DI317" s="91"/>
      <c r="DJ317" s="91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1"/>
      <c r="DV317" s="91"/>
      <c r="DW317" s="91"/>
      <c r="DX317" s="91"/>
      <c r="DY317" s="91"/>
      <c r="DZ317" s="91"/>
      <c r="EA317" s="91"/>
      <c r="EB317" s="91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104"/>
      <c r="EZ317" s="104"/>
      <c r="FA317" s="104"/>
      <c r="FB317" s="104"/>
      <c r="FC317" s="104"/>
      <c r="FD317" s="104"/>
      <c r="FE317" s="104"/>
      <c r="FF317" s="105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</row>
    <row r="318" spans="1:208" ht="14.2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4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41"/>
      <c r="BE318" s="91"/>
      <c r="BF318" s="91"/>
      <c r="BG318" s="91"/>
      <c r="BH318" s="91"/>
      <c r="BI318" s="41"/>
      <c r="BJ318" s="91"/>
      <c r="BK318" s="91"/>
      <c r="BL318" s="91"/>
      <c r="BM318" s="91"/>
      <c r="BN318" s="91"/>
      <c r="BO318" s="91"/>
      <c r="BP318" s="91"/>
      <c r="BQ318" s="91"/>
      <c r="BR318" s="41"/>
      <c r="BS318" s="41"/>
      <c r="BT318" s="41"/>
      <c r="BU318" s="41"/>
      <c r="BV318" s="41"/>
      <c r="BW318" s="41"/>
      <c r="BX318" s="91"/>
      <c r="BY318" s="91"/>
      <c r="BZ318" s="91"/>
      <c r="CA318" s="91"/>
      <c r="CB318" s="41"/>
      <c r="CC318" s="91"/>
      <c r="CD318" s="91"/>
      <c r="CE318" s="91"/>
      <c r="CF318" s="91"/>
      <c r="CG318" s="41"/>
      <c r="CH318" s="41"/>
      <c r="CI318" s="41"/>
      <c r="CJ318" s="41"/>
      <c r="CK318" s="4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6"/>
      <c r="DB318" s="96"/>
      <c r="DC318" s="96"/>
      <c r="DD318" s="96"/>
      <c r="DE318" s="96"/>
      <c r="DF318" s="96"/>
      <c r="DG318" s="91"/>
      <c r="DH318" s="91"/>
      <c r="DI318" s="91"/>
      <c r="DJ318" s="91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1"/>
      <c r="DV318" s="91"/>
      <c r="DW318" s="91"/>
      <c r="DX318" s="91"/>
      <c r="DY318" s="91"/>
      <c r="DZ318" s="91"/>
      <c r="EA318" s="91"/>
      <c r="EB318" s="91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104"/>
      <c r="EZ318" s="104"/>
      <c r="FA318" s="104"/>
      <c r="FB318" s="104"/>
      <c r="FC318" s="104"/>
      <c r="FD318" s="104"/>
      <c r="FE318" s="104"/>
      <c r="FF318" s="105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</row>
    <row r="319" spans="1:208" ht="14.2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4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41"/>
      <c r="BE319" s="91"/>
      <c r="BF319" s="91"/>
      <c r="BG319" s="91"/>
      <c r="BH319" s="91"/>
      <c r="BI319" s="41"/>
      <c r="BJ319" s="91"/>
      <c r="BK319" s="91"/>
      <c r="BL319" s="91"/>
      <c r="BM319" s="91"/>
      <c r="BN319" s="91"/>
      <c r="BO319" s="91"/>
      <c r="BP319" s="91"/>
      <c r="BQ319" s="91"/>
      <c r="BR319" s="41"/>
      <c r="BS319" s="41"/>
      <c r="BT319" s="41"/>
      <c r="BU319" s="41"/>
      <c r="BV319" s="41"/>
      <c r="BW319" s="41"/>
      <c r="BX319" s="91"/>
      <c r="BY319" s="91"/>
      <c r="BZ319" s="91"/>
      <c r="CA319" s="91"/>
      <c r="CB319" s="41"/>
      <c r="CC319" s="91"/>
      <c r="CD319" s="91"/>
      <c r="CE319" s="91"/>
      <c r="CF319" s="91"/>
      <c r="CG319" s="41"/>
      <c r="CH319" s="41"/>
      <c r="CI319" s="41"/>
      <c r="CJ319" s="41"/>
      <c r="CK319" s="4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6"/>
      <c r="DB319" s="96"/>
      <c r="DC319" s="96"/>
      <c r="DD319" s="96"/>
      <c r="DE319" s="96"/>
      <c r="DF319" s="96"/>
      <c r="DG319" s="91"/>
      <c r="DH319" s="91"/>
      <c r="DI319" s="91"/>
      <c r="DJ319" s="91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1"/>
      <c r="DV319" s="91"/>
      <c r="DW319" s="91"/>
      <c r="DX319" s="91"/>
      <c r="DY319" s="91"/>
      <c r="DZ319" s="91"/>
      <c r="EA319" s="91"/>
      <c r="EB319" s="91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104"/>
      <c r="EZ319" s="104"/>
      <c r="FA319" s="104"/>
      <c r="FB319" s="104"/>
      <c r="FC319" s="104"/>
      <c r="FD319" s="104"/>
      <c r="FE319" s="104"/>
      <c r="FF319" s="105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</row>
    <row r="320" spans="1:208" ht="14.2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4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41"/>
      <c r="BE320" s="91"/>
      <c r="BF320" s="91"/>
      <c r="BG320" s="91"/>
      <c r="BH320" s="91"/>
      <c r="BI320" s="41"/>
      <c r="BJ320" s="91"/>
      <c r="BK320" s="91"/>
      <c r="BL320" s="91"/>
      <c r="BM320" s="91"/>
      <c r="BN320" s="91"/>
      <c r="BO320" s="91"/>
      <c r="BP320" s="91"/>
      <c r="BQ320" s="91"/>
      <c r="BR320" s="41"/>
      <c r="BS320" s="41"/>
      <c r="BT320" s="41"/>
      <c r="BU320" s="41"/>
      <c r="BV320" s="41"/>
      <c r="BW320" s="41"/>
      <c r="BX320" s="91"/>
      <c r="BY320" s="91"/>
      <c r="BZ320" s="91"/>
      <c r="CA320" s="91"/>
      <c r="CB320" s="41"/>
      <c r="CC320" s="91"/>
      <c r="CD320" s="91"/>
      <c r="CE320" s="91"/>
      <c r="CF320" s="91"/>
      <c r="CG320" s="41"/>
      <c r="CH320" s="41"/>
      <c r="CI320" s="41"/>
      <c r="CJ320" s="41"/>
      <c r="CK320" s="4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6"/>
      <c r="DB320" s="96"/>
      <c r="DC320" s="96"/>
      <c r="DD320" s="96"/>
      <c r="DE320" s="96"/>
      <c r="DF320" s="96"/>
      <c r="DG320" s="91"/>
      <c r="DH320" s="91"/>
      <c r="DI320" s="91"/>
      <c r="DJ320" s="91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1"/>
      <c r="DV320" s="91"/>
      <c r="DW320" s="91"/>
      <c r="DX320" s="91"/>
      <c r="DY320" s="91"/>
      <c r="DZ320" s="91"/>
      <c r="EA320" s="91"/>
      <c r="EB320" s="91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104"/>
      <c r="EZ320" s="104"/>
      <c r="FA320" s="104"/>
      <c r="FB320" s="104"/>
      <c r="FC320" s="104"/>
      <c r="FD320" s="104"/>
      <c r="FE320" s="104"/>
      <c r="FF320" s="105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</row>
    <row r="321" spans="1:208" ht="14.2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4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41"/>
      <c r="BE321" s="91"/>
      <c r="BF321" s="91"/>
      <c r="BG321" s="91"/>
      <c r="BH321" s="91"/>
      <c r="BI321" s="41"/>
      <c r="BJ321" s="91"/>
      <c r="BK321" s="91"/>
      <c r="BL321" s="91"/>
      <c r="BM321" s="91"/>
      <c r="BN321" s="91"/>
      <c r="BO321" s="91"/>
      <c r="BP321" s="91"/>
      <c r="BQ321" s="91"/>
      <c r="BR321" s="41"/>
      <c r="BS321" s="41"/>
      <c r="BT321" s="41"/>
      <c r="BU321" s="41"/>
      <c r="BV321" s="41"/>
      <c r="BW321" s="41"/>
      <c r="BX321" s="91"/>
      <c r="BY321" s="91"/>
      <c r="BZ321" s="91"/>
      <c r="CA321" s="91"/>
      <c r="CB321" s="41"/>
      <c r="CC321" s="91"/>
      <c r="CD321" s="91"/>
      <c r="CE321" s="91"/>
      <c r="CF321" s="91"/>
      <c r="CG321" s="41"/>
      <c r="CH321" s="41"/>
      <c r="CI321" s="41"/>
      <c r="CJ321" s="41"/>
      <c r="CK321" s="4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6"/>
      <c r="DB321" s="96"/>
      <c r="DC321" s="96"/>
      <c r="DD321" s="96"/>
      <c r="DE321" s="96"/>
      <c r="DF321" s="96"/>
      <c r="DG321" s="91"/>
      <c r="DH321" s="91"/>
      <c r="DI321" s="91"/>
      <c r="DJ321" s="91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1"/>
      <c r="DV321" s="91"/>
      <c r="DW321" s="91"/>
      <c r="DX321" s="91"/>
      <c r="DY321" s="91"/>
      <c r="DZ321" s="91"/>
      <c r="EA321" s="91"/>
      <c r="EB321" s="91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104"/>
      <c r="EZ321" s="104"/>
      <c r="FA321" s="104"/>
      <c r="FB321" s="104"/>
      <c r="FC321" s="104"/>
      <c r="FD321" s="104"/>
      <c r="FE321" s="104"/>
      <c r="FF321" s="105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</row>
    <row r="322" spans="1:208" ht="14.2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4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41"/>
      <c r="BE322" s="91"/>
      <c r="BF322" s="91"/>
      <c r="BG322" s="91"/>
      <c r="BH322" s="91"/>
      <c r="BI322" s="41"/>
      <c r="BJ322" s="91"/>
      <c r="BK322" s="91"/>
      <c r="BL322" s="91"/>
      <c r="BM322" s="91"/>
      <c r="BN322" s="91"/>
      <c r="BO322" s="91"/>
      <c r="BP322" s="91"/>
      <c r="BQ322" s="91"/>
      <c r="BR322" s="41"/>
      <c r="BS322" s="41"/>
      <c r="BT322" s="41"/>
      <c r="BU322" s="41"/>
      <c r="BV322" s="41"/>
      <c r="BW322" s="41"/>
      <c r="BX322" s="91"/>
      <c r="BY322" s="91"/>
      <c r="BZ322" s="91"/>
      <c r="CA322" s="91"/>
      <c r="CB322" s="41"/>
      <c r="CC322" s="91"/>
      <c r="CD322" s="91"/>
      <c r="CE322" s="91"/>
      <c r="CF322" s="91"/>
      <c r="CG322" s="41"/>
      <c r="CH322" s="41"/>
      <c r="CI322" s="41"/>
      <c r="CJ322" s="41"/>
      <c r="CK322" s="4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6"/>
      <c r="DB322" s="96"/>
      <c r="DC322" s="96"/>
      <c r="DD322" s="96"/>
      <c r="DE322" s="96"/>
      <c r="DF322" s="96"/>
      <c r="DG322" s="91"/>
      <c r="DH322" s="91"/>
      <c r="DI322" s="91"/>
      <c r="DJ322" s="91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1"/>
      <c r="DV322" s="91"/>
      <c r="DW322" s="91"/>
      <c r="DX322" s="91"/>
      <c r="DY322" s="91"/>
      <c r="DZ322" s="91"/>
      <c r="EA322" s="91"/>
      <c r="EB322" s="91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104"/>
      <c r="EZ322" s="104"/>
      <c r="FA322" s="104"/>
      <c r="FB322" s="104"/>
      <c r="FC322" s="104"/>
      <c r="FD322" s="104"/>
      <c r="FE322" s="104"/>
      <c r="FF322" s="105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</row>
    <row r="323" spans="1:208" ht="14.2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4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41"/>
      <c r="BE323" s="91"/>
      <c r="BF323" s="91"/>
      <c r="BG323" s="91"/>
      <c r="BH323" s="91"/>
      <c r="BI323" s="41"/>
      <c r="BJ323" s="91"/>
      <c r="BK323" s="91"/>
      <c r="BL323" s="91"/>
      <c r="BM323" s="91"/>
      <c r="BN323" s="91"/>
      <c r="BO323" s="91"/>
      <c r="BP323" s="91"/>
      <c r="BQ323" s="91"/>
      <c r="BR323" s="41"/>
      <c r="BS323" s="41"/>
      <c r="BT323" s="41"/>
      <c r="BU323" s="41"/>
      <c r="BV323" s="41"/>
      <c r="BW323" s="41"/>
      <c r="BX323" s="91"/>
      <c r="BY323" s="91"/>
      <c r="BZ323" s="91"/>
      <c r="CA323" s="91"/>
      <c r="CB323" s="41"/>
      <c r="CC323" s="91"/>
      <c r="CD323" s="91"/>
      <c r="CE323" s="91"/>
      <c r="CF323" s="91"/>
      <c r="CG323" s="41"/>
      <c r="CH323" s="41"/>
      <c r="CI323" s="41"/>
      <c r="CJ323" s="41"/>
      <c r="CK323" s="4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6"/>
      <c r="DB323" s="96"/>
      <c r="DC323" s="96"/>
      <c r="DD323" s="96"/>
      <c r="DE323" s="96"/>
      <c r="DF323" s="96"/>
      <c r="DG323" s="91"/>
      <c r="DH323" s="91"/>
      <c r="DI323" s="91"/>
      <c r="DJ323" s="91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1"/>
      <c r="DV323" s="91"/>
      <c r="DW323" s="91"/>
      <c r="DX323" s="91"/>
      <c r="DY323" s="91"/>
      <c r="DZ323" s="91"/>
      <c r="EA323" s="91"/>
      <c r="EB323" s="91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104"/>
      <c r="EZ323" s="104"/>
      <c r="FA323" s="104"/>
      <c r="FB323" s="104"/>
      <c r="FC323" s="104"/>
      <c r="FD323" s="104"/>
      <c r="FE323" s="104"/>
      <c r="FF323" s="105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</row>
    <row r="324" spans="1:208" ht="14.2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4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41"/>
      <c r="BE324" s="91"/>
      <c r="BF324" s="91"/>
      <c r="BG324" s="91"/>
      <c r="BH324" s="91"/>
      <c r="BI324" s="41"/>
      <c r="BJ324" s="91"/>
      <c r="BK324" s="91"/>
      <c r="BL324" s="91"/>
      <c r="BM324" s="91"/>
      <c r="BN324" s="91"/>
      <c r="BO324" s="91"/>
      <c r="BP324" s="91"/>
      <c r="BQ324" s="91"/>
      <c r="BR324" s="41"/>
      <c r="BS324" s="41"/>
      <c r="BT324" s="41"/>
      <c r="BU324" s="41"/>
      <c r="BV324" s="41"/>
      <c r="BW324" s="41"/>
      <c r="BX324" s="91"/>
      <c r="BY324" s="91"/>
      <c r="BZ324" s="91"/>
      <c r="CA324" s="91"/>
      <c r="CB324" s="41"/>
      <c r="CC324" s="91"/>
      <c r="CD324" s="91"/>
      <c r="CE324" s="91"/>
      <c r="CF324" s="91"/>
      <c r="CG324" s="41"/>
      <c r="CH324" s="41"/>
      <c r="CI324" s="41"/>
      <c r="CJ324" s="41"/>
      <c r="CK324" s="4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6"/>
      <c r="DB324" s="96"/>
      <c r="DC324" s="96"/>
      <c r="DD324" s="96"/>
      <c r="DE324" s="96"/>
      <c r="DF324" s="96"/>
      <c r="DG324" s="91"/>
      <c r="DH324" s="91"/>
      <c r="DI324" s="91"/>
      <c r="DJ324" s="91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1"/>
      <c r="DV324" s="91"/>
      <c r="DW324" s="91"/>
      <c r="DX324" s="91"/>
      <c r="DY324" s="91"/>
      <c r="DZ324" s="91"/>
      <c r="EA324" s="91"/>
      <c r="EB324" s="91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104"/>
      <c r="EZ324" s="104"/>
      <c r="FA324" s="104"/>
      <c r="FB324" s="104"/>
      <c r="FC324" s="104"/>
      <c r="FD324" s="104"/>
      <c r="FE324" s="104"/>
      <c r="FF324" s="105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</row>
    <row r="325" spans="1:208" ht="14.2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4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41"/>
      <c r="BE325" s="91"/>
      <c r="BF325" s="91"/>
      <c r="BG325" s="91"/>
      <c r="BH325" s="91"/>
      <c r="BI325" s="41"/>
      <c r="BJ325" s="91"/>
      <c r="BK325" s="91"/>
      <c r="BL325" s="91"/>
      <c r="BM325" s="91"/>
      <c r="BN325" s="91"/>
      <c r="BO325" s="91"/>
      <c r="BP325" s="91"/>
      <c r="BQ325" s="91"/>
      <c r="BR325" s="41"/>
      <c r="BS325" s="41"/>
      <c r="BT325" s="41"/>
      <c r="BU325" s="41"/>
      <c r="BV325" s="41"/>
      <c r="BW325" s="41"/>
      <c r="BX325" s="91"/>
      <c r="BY325" s="91"/>
      <c r="BZ325" s="91"/>
      <c r="CA325" s="91"/>
      <c r="CB325" s="41"/>
      <c r="CC325" s="91"/>
      <c r="CD325" s="91"/>
      <c r="CE325" s="91"/>
      <c r="CF325" s="91"/>
      <c r="CG325" s="41"/>
      <c r="CH325" s="41"/>
      <c r="CI325" s="41"/>
      <c r="CJ325" s="41"/>
      <c r="CK325" s="4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6"/>
      <c r="DB325" s="96"/>
      <c r="DC325" s="96"/>
      <c r="DD325" s="96"/>
      <c r="DE325" s="96"/>
      <c r="DF325" s="96"/>
      <c r="DG325" s="91"/>
      <c r="DH325" s="91"/>
      <c r="DI325" s="91"/>
      <c r="DJ325" s="91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1"/>
      <c r="DV325" s="91"/>
      <c r="DW325" s="91"/>
      <c r="DX325" s="91"/>
      <c r="DY325" s="91"/>
      <c r="DZ325" s="91"/>
      <c r="EA325" s="91"/>
      <c r="EB325" s="91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104"/>
      <c r="EZ325" s="104"/>
      <c r="FA325" s="104"/>
      <c r="FB325" s="104"/>
      <c r="FC325" s="104"/>
      <c r="FD325" s="104"/>
      <c r="FE325" s="104"/>
      <c r="FF325" s="105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</row>
    <row r="326" spans="1:208" ht="14.2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4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41"/>
      <c r="BE326" s="91"/>
      <c r="BF326" s="91"/>
      <c r="BG326" s="91"/>
      <c r="BH326" s="91"/>
      <c r="BI326" s="41"/>
      <c r="BJ326" s="91"/>
      <c r="BK326" s="91"/>
      <c r="BL326" s="91"/>
      <c r="BM326" s="91"/>
      <c r="BN326" s="91"/>
      <c r="BO326" s="91"/>
      <c r="BP326" s="91"/>
      <c r="BQ326" s="91"/>
      <c r="BR326" s="41"/>
      <c r="BS326" s="41"/>
      <c r="BT326" s="41"/>
      <c r="BU326" s="41"/>
      <c r="BV326" s="41"/>
      <c r="BW326" s="41"/>
      <c r="BX326" s="91"/>
      <c r="BY326" s="91"/>
      <c r="BZ326" s="91"/>
      <c r="CA326" s="91"/>
      <c r="CB326" s="41"/>
      <c r="CC326" s="91"/>
      <c r="CD326" s="91"/>
      <c r="CE326" s="91"/>
      <c r="CF326" s="91"/>
      <c r="CG326" s="41"/>
      <c r="CH326" s="41"/>
      <c r="CI326" s="41"/>
      <c r="CJ326" s="41"/>
      <c r="CK326" s="4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6"/>
      <c r="DB326" s="96"/>
      <c r="DC326" s="96"/>
      <c r="DD326" s="96"/>
      <c r="DE326" s="96"/>
      <c r="DF326" s="96"/>
      <c r="DG326" s="91"/>
      <c r="DH326" s="91"/>
      <c r="DI326" s="91"/>
      <c r="DJ326" s="91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1"/>
      <c r="DV326" s="91"/>
      <c r="DW326" s="91"/>
      <c r="DX326" s="91"/>
      <c r="DY326" s="91"/>
      <c r="DZ326" s="91"/>
      <c r="EA326" s="91"/>
      <c r="EB326" s="91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104"/>
      <c r="EZ326" s="104"/>
      <c r="FA326" s="104"/>
      <c r="FB326" s="104"/>
      <c r="FC326" s="104"/>
      <c r="FD326" s="104"/>
      <c r="FE326" s="104"/>
      <c r="FF326" s="105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</row>
    <row r="327" spans="1:208" ht="14.2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4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41"/>
      <c r="BE327" s="91"/>
      <c r="BF327" s="91"/>
      <c r="BG327" s="91"/>
      <c r="BH327" s="91"/>
      <c r="BI327" s="41"/>
      <c r="BJ327" s="91"/>
      <c r="BK327" s="91"/>
      <c r="BL327" s="91"/>
      <c r="BM327" s="91"/>
      <c r="BN327" s="91"/>
      <c r="BO327" s="91"/>
      <c r="BP327" s="91"/>
      <c r="BQ327" s="91"/>
      <c r="BR327" s="41"/>
      <c r="BS327" s="41"/>
      <c r="BT327" s="41"/>
      <c r="BU327" s="41"/>
      <c r="BV327" s="41"/>
      <c r="BW327" s="41"/>
      <c r="BX327" s="91"/>
      <c r="BY327" s="91"/>
      <c r="BZ327" s="91"/>
      <c r="CA327" s="91"/>
      <c r="CB327" s="41"/>
      <c r="CC327" s="91"/>
      <c r="CD327" s="91"/>
      <c r="CE327" s="91"/>
      <c r="CF327" s="91"/>
      <c r="CG327" s="41"/>
      <c r="CH327" s="41"/>
      <c r="CI327" s="41"/>
      <c r="CJ327" s="41"/>
      <c r="CK327" s="4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6"/>
      <c r="DB327" s="96"/>
      <c r="DC327" s="96"/>
      <c r="DD327" s="96"/>
      <c r="DE327" s="96"/>
      <c r="DF327" s="96"/>
      <c r="DG327" s="91"/>
      <c r="DH327" s="91"/>
      <c r="DI327" s="91"/>
      <c r="DJ327" s="91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1"/>
      <c r="DV327" s="91"/>
      <c r="DW327" s="91"/>
      <c r="DX327" s="91"/>
      <c r="DY327" s="91"/>
      <c r="DZ327" s="91"/>
      <c r="EA327" s="91"/>
      <c r="EB327" s="91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104"/>
      <c r="EZ327" s="104"/>
      <c r="FA327" s="104"/>
      <c r="FB327" s="104"/>
      <c r="FC327" s="104"/>
      <c r="FD327" s="104"/>
      <c r="FE327" s="104"/>
      <c r="FF327" s="105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</row>
    <row r="328" spans="1:208" ht="14.2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4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41"/>
      <c r="BE328" s="91"/>
      <c r="BF328" s="91"/>
      <c r="BG328" s="91"/>
      <c r="BH328" s="91"/>
      <c r="BI328" s="41"/>
      <c r="BJ328" s="91"/>
      <c r="BK328" s="91"/>
      <c r="BL328" s="91"/>
      <c r="BM328" s="91"/>
      <c r="BN328" s="91"/>
      <c r="BO328" s="91"/>
      <c r="BP328" s="91"/>
      <c r="BQ328" s="91"/>
      <c r="BR328" s="41"/>
      <c r="BS328" s="41"/>
      <c r="BT328" s="41"/>
      <c r="BU328" s="41"/>
      <c r="BV328" s="41"/>
      <c r="BW328" s="41"/>
      <c r="BX328" s="91"/>
      <c r="BY328" s="91"/>
      <c r="BZ328" s="91"/>
      <c r="CA328" s="91"/>
      <c r="CB328" s="41"/>
      <c r="CC328" s="91"/>
      <c r="CD328" s="91"/>
      <c r="CE328" s="91"/>
      <c r="CF328" s="91"/>
      <c r="CG328" s="41"/>
      <c r="CH328" s="41"/>
      <c r="CI328" s="41"/>
      <c r="CJ328" s="41"/>
      <c r="CK328" s="4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6"/>
      <c r="DB328" s="96"/>
      <c r="DC328" s="96"/>
      <c r="DD328" s="96"/>
      <c r="DE328" s="96"/>
      <c r="DF328" s="96"/>
      <c r="DG328" s="91"/>
      <c r="DH328" s="91"/>
      <c r="DI328" s="91"/>
      <c r="DJ328" s="91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1"/>
      <c r="DV328" s="91"/>
      <c r="DW328" s="91"/>
      <c r="DX328" s="91"/>
      <c r="DY328" s="91"/>
      <c r="DZ328" s="91"/>
      <c r="EA328" s="91"/>
      <c r="EB328" s="91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104"/>
      <c r="EZ328" s="104"/>
      <c r="FA328" s="104"/>
      <c r="FB328" s="104"/>
      <c r="FC328" s="104"/>
      <c r="FD328" s="104"/>
      <c r="FE328" s="104"/>
      <c r="FF328" s="105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</row>
    <row r="329" spans="1:208" ht="14.2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4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41"/>
      <c r="BE329" s="91"/>
      <c r="BF329" s="91"/>
      <c r="BG329" s="91"/>
      <c r="BH329" s="91"/>
      <c r="BI329" s="41"/>
      <c r="BJ329" s="91"/>
      <c r="BK329" s="91"/>
      <c r="BL329" s="91"/>
      <c r="BM329" s="91"/>
      <c r="BN329" s="91"/>
      <c r="BO329" s="91"/>
      <c r="BP329" s="91"/>
      <c r="BQ329" s="91"/>
      <c r="BR329" s="41"/>
      <c r="BS329" s="41"/>
      <c r="BT329" s="41"/>
      <c r="BU329" s="41"/>
      <c r="BV329" s="41"/>
      <c r="BW329" s="41"/>
      <c r="BX329" s="91"/>
      <c r="BY329" s="91"/>
      <c r="BZ329" s="91"/>
      <c r="CA329" s="91"/>
      <c r="CB329" s="41"/>
      <c r="CC329" s="91"/>
      <c r="CD329" s="91"/>
      <c r="CE329" s="91"/>
      <c r="CF329" s="91"/>
      <c r="CG329" s="41"/>
      <c r="CH329" s="41"/>
      <c r="CI329" s="41"/>
      <c r="CJ329" s="41"/>
      <c r="CK329" s="4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6"/>
      <c r="DB329" s="96"/>
      <c r="DC329" s="96"/>
      <c r="DD329" s="96"/>
      <c r="DE329" s="96"/>
      <c r="DF329" s="96"/>
      <c r="DG329" s="91"/>
      <c r="DH329" s="91"/>
      <c r="DI329" s="91"/>
      <c r="DJ329" s="91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1"/>
      <c r="DV329" s="91"/>
      <c r="DW329" s="91"/>
      <c r="DX329" s="91"/>
      <c r="DY329" s="91"/>
      <c r="DZ329" s="91"/>
      <c r="EA329" s="91"/>
      <c r="EB329" s="91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104"/>
      <c r="EZ329" s="104"/>
      <c r="FA329" s="104"/>
      <c r="FB329" s="104"/>
      <c r="FC329" s="104"/>
      <c r="FD329" s="104"/>
      <c r="FE329" s="104"/>
      <c r="FF329" s="105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</row>
    <row r="330" spans="1:208" ht="14.2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4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41"/>
      <c r="BE330" s="91"/>
      <c r="BF330" s="91"/>
      <c r="BG330" s="91"/>
      <c r="BH330" s="91"/>
      <c r="BI330" s="41"/>
      <c r="BJ330" s="91"/>
      <c r="BK330" s="91"/>
      <c r="BL330" s="91"/>
      <c r="BM330" s="91"/>
      <c r="BN330" s="91"/>
      <c r="BO330" s="91"/>
      <c r="BP330" s="91"/>
      <c r="BQ330" s="91"/>
      <c r="BR330" s="41"/>
      <c r="BS330" s="41"/>
      <c r="BT330" s="41"/>
      <c r="BU330" s="41"/>
      <c r="BV330" s="41"/>
      <c r="BW330" s="41"/>
      <c r="BX330" s="91"/>
      <c r="BY330" s="91"/>
      <c r="BZ330" s="91"/>
      <c r="CA330" s="91"/>
      <c r="CB330" s="41"/>
      <c r="CC330" s="91"/>
      <c r="CD330" s="91"/>
      <c r="CE330" s="91"/>
      <c r="CF330" s="91"/>
      <c r="CG330" s="41"/>
      <c r="CH330" s="41"/>
      <c r="CI330" s="41"/>
      <c r="CJ330" s="41"/>
      <c r="CK330" s="4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6"/>
      <c r="DB330" s="96"/>
      <c r="DC330" s="96"/>
      <c r="DD330" s="96"/>
      <c r="DE330" s="96"/>
      <c r="DF330" s="96"/>
      <c r="DG330" s="91"/>
      <c r="DH330" s="91"/>
      <c r="DI330" s="91"/>
      <c r="DJ330" s="91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1"/>
      <c r="DV330" s="91"/>
      <c r="DW330" s="91"/>
      <c r="DX330" s="91"/>
      <c r="DY330" s="91"/>
      <c r="DZ330" s="91"/>
      <c r="EA330" s="91"/>
      <c r="EB330" s="91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104"/>
      <c r="EZ330" s="104"/>
      <c r="FA330" s="104"/>
      <c r="FB330" s="104"/>
      <c r="FC330" s="104"/>
      <c r="FD330" s="104"/>
      <c r="FE330" s="104"/>
      <c r="FF330" s="105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</row>
    <row r="331" spans="1:208" ht="14.2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4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41"/>
      <c r="BE331" s="91"/>
      <c r="BF331" s="91"/>
      <c r="BG331" s="91"/>
      <c r="BH331" s="91"/>
      <c r="BI331" s="41"/>
      <c r="BJ331" s="91"/>
      <c r="BK331" s="91"/>
      <c r="BL331" s="91"/>
      <c r="BM331" s="91"/>
      <c r="BN331" s="91"/>
      <c r="BO331" s="91"/>
      <c r="BP331" s="91"/>
      <c r="BQ331" s="91"/>
      <c r="BR331" s="41"/>
      <c r="BS331" s="41"/>
      <c r="BT331" s="41"/>
      <c r="BU331" s="41"/>
      <c r="BV331" s="41"/>
      <c r="BW331" s="41"/>
      <c r="BX331" s="91"/>
      <c r="BY331" s="91"/>
      <c r="BZ331" s="91"/>
      <c r="CA331" s="91"/>
      <c r="CB331" s="41"/>
      <c r="CC331" s="91"/>
      <c r="CD331" s="91"/>
      <c r="CE331" s="91"/>
      <c r="CF331" s="91"/>
      <c r="CG331" s="41"/>
      <c r="CH331" s="41"/>
      <c r="CI331" s="41"/>
      <c r="CJ331" s="41"/>
      <c r="CK331" s="4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6"/>
      <c r="DB331" s="96"/>
      <c r="DC331" s="96"/>
      <c r="DD331" s="96"/>
      <c r="DE331" s="96"/>
      <c r="DF331" s="96"/>
      <c r="DG331" s="91"/>
      <c r="DH331" s="91"/>
      <c r="DI331" s="91"/>
      <c r="DJ331" s="91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1"/>
      <c r="DV331" s="91"/>
      <c r="DW331" s="91"/>
      <c r="DX331" s="91"/>
      <c r="DY331" s="91"/>
      <c r="DZ331" s="91"/>
      <c r="EA331" s="91"/>
      <c r="EB331" s="91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104"/>
      <c r="EZ331" s="104"/>
      <c r="FA331" s="104"/>
      <c r="FB331" s="104"/>
      <c r="FC331" s="104"/>
      <c r="FD331" s="104"/>
      <c r="FE331" s="104"/>
      <c r="FF331" s="105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</row>
    <row r="332" spans="1:208" ht="14.2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4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41"/>
      <c r="BE332" s="91"/>
      <c r="BF332" s="91"/>
      <c r="BG332" s="91"/>
      <c r="BH332" s="91"/>
      <c r="BI332" s="41"/>
      <c r="BJ332" s="91"/>
      <c r="BK332" s="91"/>
      <c r="BL332" s="91"/>
      <c r="BM332" s="91"/>
      <c r="BN332" s="91"/>
      <c r="BO332" s="91"/>
      <c r="BP332" s="91"/>
      <c r="BQ332" s="91"/>
      <c r="BR332" s="41"/>
      <c r="BS332" s="41"/>
      <c r="BT332" s="41"/>
      <c r="BU332" s="41"/>
      <c r="BV332" s="41"/>
      <c r="BW332" s="41"/>
      <c r="BX332" s="91"/>
      <c r="BY332" s="91"/>
      <c r="BZ332" s="91"/>
      <c r="CA332" s="91"/>
      <c r="CB332" s="41"/>
      <c r="CC332" s="91"/>
      <c r="CD332" s="91"/>
      <c r="CE332" s="91"/>
      <c r="CF332" s="91"/>
      <c r="CG332" s="41"/>
      <c r="CH332" s="41"/>
      <c r="CI332" s="41"/>
      <c r="CJ332" s="41"/>
      <c r="CK332" s="4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6"/>
      <c r="DB332" s="96"/>
      <c r="DC332" s="96"/>
      <c r="DD332" s="96"/>
      <c r="DE332" s="96"/>
      <c r="DF332" s="96"/>
      <c r="DG332" s="91"/>
      <c r="DH332" s="91"/>
      <c r="DI332" s="91"/>
      <c r="DJ332" s="91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1"/>
      <c r="DV332" s="91"/>
      <c r="DW332" s="91"/>
      <c r="DX332" s="91"/>
      <c r="DY332" s="91"/>
      <c r="DZ332" s="91"/>
      <c r="EA332" s="91"/>
      <c r="EB332" s="91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104"/>
      <c r="EZ332" s="104"/>
      <c r="FA332" s="104"/>
      <c r="FB332" s="104"/>
      <c r="FC332" s="104"/>
      <c r="FD332" s="104"/>
      <c r="FE332" s="104"/>
      <c r="FF332" s="105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</row>
    <row r="333" spans="1:208" ht="14.2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4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41"/>
      <c r="BE333" s="91"/>
      <c r="BF333" s="91"/>
      <c r="BG333" s="91"/>
      <c r="BH333" s="91"/>
      <c r="BI333" s="41"/>
      <c r="BJ333" s="91"/>
      <c r="BK333" s="91"/>
      <c r="BL333" s="91"/>
      <c r="BM333" s="91"/>
      <c r="BN333" s="91"/>
      <c r="BO333" s="91"/>
      <c r="BP333" s="91"/>
      <c r="BQ333" s="91"/>
      <c r="BR333" s="41"/>
      <c r="BS333" s="41"/>
      <c r="BT333" s="41"/>
      <c r="BU333" s="41"/>
      <c r="BV333" s="41"/>
      <c r="BW333" s="41"/>
      <c r="BX333" s="91"/>
      <c r="BY333" s="91"/>
      <c r="BZ333" s="91"/>
      <c r="CA333" s="91"/>
      <c r="CB333" s="41"/>
      <c r="CC333" s="91"/>
      <c r="CD333" s="91"/>
      <c r="CE333" s="91"/>
      <c r="CF333" s="91"/>
      <c r="CG333" s="41"/>
      <c r="CH333" s="41"/>
      <c r="CI333" s="41"/>
      <c r="CJ333" s="41"/>
      <c r="CK333" s="4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6"/>
      <c r="DB333" s="96"/>
      <c r="DC333" s="96"/>
      <c r="DD333" s="96"/>
      <c r="DE333" s="96"/>
      <c r="DF333" s="96"/>
      <c r="DG333" s="91"/>
      <c r="DH333" s="91"/>
      <c r="DI333" s="91"/>
      <c r="DJ333" s="91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1"/>
      <c r="DV333" s="91"/>
      <c r="DW333" s="91"/>
      <c r="DX333" s="91"/>
      <c r="DY333" s="91"/>
      <c r="DZ333" s="91"/>
      <c r="EA333" s="91"/>
      <c r="EB333" s="91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104"/>
      <c r="EZ333" s="104"/>
      <c r="FA333" s="104"/>
      <c r="FB333" s="104"/>
      <c r="FC333" s="104"/>
      <c r="FD333" s="104"/>
      <c r="FE333" s="104"/>
      <c r="FF333" s="105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</row>
    <row r="334" spans="1:208" ht="14.2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4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41"/>
      <c r="BE334" s="91"/>
      <c r="BF334" s="91"/>
      <c r="BG334" s="91"/>
      <c r="BH334" s="91"/>
      <c r="BI334" s="41"/>
      <c r="BJ334" s="91"/>
      <c r="BK334" s="91"/>
      <c r="BL334" s="91"/>
      <c r="BM334" s="91"/>
      <c r="BN334" s="91"/>
      <c r="BO334" s="91"/>
      <c r="BP334" s="91"/>
      <c r="BQ334" s="91"/>
      <c r="BR334" s="41"/>
      <c r="BS334" s="41"/>
      <c r="BT334" s="41"/>
      <c r="BU334" s="41"/>
      <c r="BV334" s="41"/>
      <c r="BW334" s="41"/>
      <c r="BX334" s="91"/>
      <c r="BY334" s="91"/>
      <c r="BZ334" s="91"/>
      <c r="CA334" s="91"/>
      <c r="CB334" s="41"/>
      <c r="CC334" s="91"/>
      <c r="CD334" s="91"/>
      <c r="CE334" s="91"/>
      <c r="CF334" s="91"/>
      <c r="CG334" s="41"/>
      <c r="CH334" s="41"/>
      <c r="CI334" s="41"/>
      <c r="CJ334" s="41"/>
      <c r="CK334" s="4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6"/>
      <c r="DB334" s="96"/>
      <c r="DC334" s="96"/>
      <c r="DD334" s="96"/>
      <c r="DE334" s="96"/>
      <c r="DF334" s="96"/>
      <c r="DG334" s="91"/>
      <c r="DH334" s="91"/>
      <c r="DI334" s="91"/>
      <c r="DJ334" s="91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1"/>
      <c r="DV334" s="91"/>
      <c r="DW334" s="91"/>
      <c r="DX334" s="91"/>
      <c r="DY334" s="91"/>
      <c r="DZ334" s="91"/>
      <c r="EA334" s="91"/>
      <c r="EB334" s="91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104"/>
      <c r="EZ334" s="104"/>
      <c r="FA334" s="104"/>
      <c r="FB334" s="104"/>
      <c r="FC334" s="104"/>
      <c r="FD334" s="104"/>
      <c r="FE334" s="104"/>
      <c r="FF334" s="105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</row>
    <row r="335" spans="1:208" ht="14.2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4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41"/>
      <c r="BE335" s="91"/>
      <c r="BF335" s="91"/>
      <c r="BG335" s="91"/>
      <c r="BH335" s="91"/>
      <c r="BI335" s="41"/>
      <c r="BJ335" s="91"/>
      <c r="BK335" s="91"/>
      <c r="BL335" s="91"/>
      <c r="BM335" s="91"/>
      <c r="BN335" s="91"/>
      <c r="BO335" s="91"/>
      <c r="BP335" s="91"/>
      <c r="BQ335" s="91"/>
      <c r="BR335" s="41"/>
      <c r="BS335" s="41"/>
      <c r="BT335" s="41"/>
      <c r="BU335" s="41"/>
      <c r="BV335" s="41"/>
      <c r="BW335" s="41"/>
      <c r="BX335" s="91"/>
      <c r="BY335" s="91"/>
      <c r="BZ335" s="91"/>
      <c r="CA335" s="91"/>
      <c r="CB335" s="41"/>
      <c r="CC335" s="91"/>
      <c r="CD335" s="91"/>
      <c r="CE335" s="91"/>
      <c r="CF335" s="91"/>
      <c r="CG335" s="41"/>
      <c r="CH335" s="41"/>
      <c r="CI335" s="41"/>
      <c r="CJ335" s="41"/>
      <c r="CK335" s="4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6"/>
      <c r="DB335" s="96"/>
      <c r="DC335" s="96"/>
      <c r="DD335" s="96"/>
      <c r="DE335" s="96"/>
      <c r="DF335" s="96"/>
      <c r="DG335" s="91"/>
      <c r="DH335" s="91"/>
      <c r="DI335" s="91"/>
      <c r="DJ335" s="91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1"/>
      <c r="DV335" s="91"/>
      <c r="DW335" s="91"/>
      <c r="DX335" s="91"/>
      <c r="DY335" s="91"/>
      <c r="DZ335" s="91"/>
      <c r="EA335" s="91"/>
      <c r="EB335" s="91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104"/>
      <c r="EZ335" s="104"/>
      <c r="FA335" s="104"/>
      <c r="FB335" s="104"/>
      <c r="FC335" s="104"/>
      <c r="FD335" s="104"/>
      <c r="FE335" s="104"/>
      <c r="FF335" s="105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</row>
    <row r="336" spans="1:208" ht="14.2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4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41"/>
      <c r="BE336" s="91"/>
      <c r="BF336" s="91"/>
      <c r="BG336" s="91"/>
      <c r="BH336" s="91"/>
      <c r="BI336" s="41"/>
      <c r="BJ336" s="91"/>
      <c r="BK336" s="91"/>
      <c r="BL336" s="91"/>
      <c r="BM336" s="91"/>
      <c r="BN336" s="91"/>
      <c r="BO336" s="91"/>
      <c r="BP336" s="91"/>
      <c r="BQ336" s="91"/>
      <c r="BR336" s="41"/>
      <c r="BS336" s="41"/>
      <c r="BT336" s="41"/>
      <c r="BU336" s="41"/>
      <c r="BV336" s="41"/>
      <c r="BW336" s="41"/>
      <c r="BX336" s="91"/>
      <c r="BY336" s="91"/>
      <c r="BZ336" s="91"/>
      <c r="CA336" s="91"/>
      <c r="CB336" s="41"/>
      <c r="CC336" s="91"/>
      <c r="CD336" s="91"/>
      <c r="CE336" s="91"/>
      <c r="CF336" s="91"/>
      <c r="CG336" s="41"/>
      <c r="CH336" s="41"/>
      <c r="CI336" s="41"/>
      <c r="CJ336" s="41"/>
      <c r="CK336" s="4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6"/>
      <c r="DB336" s="96"/>
      <c r="DC336" s="96"/>
      <c r="DD336" s="96"/>
      <c r="DE336" s="96"/>
      <c r="DF336" s="96"/>
      <c r="DG336" s="91"/>
      <c r="DH336" s="91"/>
      <c r="DI336" s="91"/>
      <c r="DJ336" s="91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1"/>
      <c r="DV336" s="91"/>
      <c r="DW336" s="91"/>
      <c r="DX336" s="91"/>
      <c r="DY336" s="91"/>
      <c r="DZ336" s="91"/>
      <c r="EA336" s="91"/>
      <c r="EB336" s="91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104"/>
      <c r="EZ336" s="104"/>
      <c r="FA336" s="104"/>
      <c r="FB336" s="104"/>
      <c r="FC336" s="104"/>
      <c r="FD336" s="104"/>
      <c r="FE336" s="104"/>
      <c r="FF336" s="105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</row>
    <row r="337" spans="1:208" ht="14.2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4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41"/>
      <c r="BE337" s="91"/>
      <c r="BF337" s="91"/>
      <c r="BG337" s="91"/>
      <c r="BH337" s="91"/>
      <c r="BI337" s="41"/>
      <c r="BJ337" s="91"/>
      <c r="BK337" s="91"/>
      <c r="BL337" s="91"/>
      <c r="BM337" s="91"/>
      <c r="BN337" s="91"/>
      <c r="BO337" s="91"/>
      <c r="BP337" s="91"/>
      <c r="BQ337" s="91"/>
      <c r="BR337" s="41"/>
      <c r="BS337" s="41"/>
      <c r="BT337" s="41"/>
      <c r="BU337" s="41"/>
      <c r="BV337" s="41"/>
      <c r="BW337" s="41"/>
      <c r="BX337" s="91"/>
      <c r="BY337" s="91"/>
      <c r="BZ337" s="91"/>
      <c r="CA337" s="91"/>
      <c r="CB337" s="41"/>
      <c r="CC337" s="91"/>
      <c r="CD337" s="91"/>
      <c r="CE337" s="91"/>
      <c r="CF337" s="91"/>
      <c r="CG337" s="41"/>
      <c r="CH337" s="41"/>
      <c r="CI337" s="41"/>
      <c r="CJ337" s="41"/>
      <c r="CK337" s="4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6"/>
      <c r="DB337" s="96"/>
      <c r="DC337" s="96"/>
      <c r="DD337" s="96"/>
      <c r="DE337" s="96"/>
      <c r="DF337" s="96"/>
      <c r="DG337" s="91"/>
      <c r="DH337" s="91"/>
      <c r="DI337" s="91"/>
      <c r="DJ337" s="91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1"/>
      <c r="DV337" s="91"/>
      <c r="DW337" s="91"/>
      <c r="DX337" s="91"/>
      <c r="DY337" s="91"/>
      <c r="DZ337" s="91"/>
      <c r="EA337" s="91"/>
      <c r="EB337" s="91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104"/>
      <c r="EZ337" s="104"/>
      <c r="FA337" s="104"/>
      <c r="FB337" s="104"/>
      <c r="FC337" s="104"/>
      <c r="FD337" s="104"/>
      <c r="FE337" s="104"/>
      <c r="FF337" s="105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</row>
    <row r="338" spans="1:208" ht="14.2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4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41"/>
      <c r="BE338" s="91"/>
      <c r="BF338" s="91"/>
      <c r="BG338" s="91"/>
      <c r="BH338" s="91"/>
      <c r="BI338" s="41"/>
      <c r="BJ338" s="91"/>
      <c r="BK338" s="91"/>
      <c r="BL338" s="91"/>
      <c r="BM338" s="91"/>
      <c r="BN338" s="91"/>
      <c r="BO338" s="91"/>
      <c r="BP338" s="91"/>
      <c r="BQ338" s="91"/>
      <c r="BR338" s="41"/>
      <c r="BS338" s="41"/>
      <c r="BT338" s="41"/>
      <c r="BU338" s="41"/>
      <c r="BV338" s="41"/>
      <c r="BW338" s="41"/>
      <c r="BX338" s="91"/>
      <c r="BY338" s="91"/>
      <c r="BZ338" s="91"/>
      <c r="CA338" s="91"/>
      <c r="CB338" s="41"/>
      <c r="CC338" s="91"/>
      <c r="CD338" s="91"/>
      <c r="CE338" s="91"/>
      <c r="CF338" s="91"/>
      <c r="CG338" s="41"/>
      <c r="CH338" s="41"/>
      <c r="CI338" s="41"/>
      <c r="CJ338" s="41"/>
      <c r="CK338" s="4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6"/>
      <c r="DB338" s="96"/>
      <c r="DC338" s="96"/>
      <c r="DD338" s="96"/>
      <c r="DE338" s="96"/>
      <c r="DF338" s="96"/>
      <c r="DG338" s="91"/>
      <c r="DH338" s="91"/>
      <c r="DI338" s="91"/>
      <c r="DJ338" s="91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1"/>
      <c r="DV338" s="91"/>
      <c r="DW338" s="91"/>
      <c r="DX338" s="91"/>
      <c r="DY338" s="91"/>
      <c r="DZ338" s="91"/>
      <c r="EA338" s="91"/>
      <c r="EB338" s="91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104"/>
      <c r="EZ338" s="104"/>
      <c r="FA338" s="104"/>
      <c r="FB338" s="104"/>
      <c r="FC338" s="104"/>
      <c r="FD338" s="104"/>
      <c r="FE338" s="104"/>
      <c r="FF338" s="105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</row>
    <row r="339" spans="1:208" ht="14.2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4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41"/>
      <c r="BE339" s="91"/>
      <c r="BF339" s="91"/>
      <c r="BG339" s="91"/>
      <c r="BH339" s="91"/>
      <c r="BI339" s="41"/>
      <c r="BJ339" s="91"/>
      <c r="BK339" s="91"/>
      <c r="BL339" s="91"/>
      <c r="BM339" s="91"/>
      <c r="BN339" s="91"/>
      <c r="BO339" s="91"/>
      <c r="BP339" s="91"/>
      <c r="BQ339" s="91"/>
      <c r="BR339" s="41"/>
      <c r="BS339" s="41"/>
      <c r="BT339" s="41"/>
      <c r="BU339" s="41"/>
      <c r="BV339" s="41"/>
      <c r="BW339" s="41"/>
      <c r="BX339" s="91"/>
      <c r="BY339" s="91"/>
      <c r="BZ339" s="91"/>
      <c r="CA339" s="91"/>
      <c r="CB339" s="41"/>
      <c r="CC339" s="91"/>
      <c r="CD339" s="91"/>
      <c r="CE339" s="91"/>
      <c r="CF339" s="91"/>
      <c r="CG339" s="41"/>
      <c r="CH339" s="41"/>
      <c r="CI339" s="41"/>
      <c r="CJ339" s="41"/>
      <c r="CK339" s="4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6"/>
      <c r="DB339" s="96"/>
      <c r="DC339" s="96"/>
      <c r="DD339" s="96"/>
      <c r="DE339" s="96"/>
      <c r="DF339" s="96"/>
      <c r="DG339" s="91"/>
      <c r="DH339" s="91"/>
      <c r="DI339" s="91"/>
      <c r="DJ339" s="91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1"/>
      <c r="DV339" s="91"/>
      <c r="DW339" s="91"/>
      <c r="DX339" s="91"/>
      <c r="DY339" s="91"/>
      <c r="DZ339" s="91"/>
      <c r="EA339" s="91"/>
      <c r="EB339" s="91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104"/>
      <c r="EZ339" s="104"/>
      <c r="FA339" s="104"/>
      <c r="FB339" s="104"/>
      <c r="FC339" s="104"/>
      <c r="FD339" s="104"/>
      <c r="FE339" s="104"/>
      <c r="FF339" s="105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</row>
    <row r="340" spans="1:208" ht="14.2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4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41"/>
      <c r="BE340" s="91"/>
      <c r="BF340" s="91"/>
      <c r="BG340" s="91"/>
      <c r="BH340" s="91"/>
      <c r="BI340" s="41"/>
      <c r="BJ340" s="91"/>
      <c r="BK340" s="91"/>
      <c r="BL340" s="91"/>
      <c r="BM340" s="91"/>
      <c r="BN340" s="91"/>
      <c r="BO340" s="91"/>
      <c r="BP340" s="91"/>
      <c r="BQ340" s="91"/>
      <c r="BR340" s="41"/>
      <c r="BS340" s="41"/>
      <c r="BT340" s="41"/>
      <c r="BU340" s="41"/>
      <c r="BV340" s="41"/>
      <c r="BW340" s="41"/>
      <c r="BX340" s="91"/>
      <c r="BY340" s="91"/>
      <c r="BZ340" s="91"/>
      <c r="CA340" s="91"/>
      <c r="CB340" s="41"/>
      <c r="CC340" s="91"/>
      <c r="CD340" s="91"/>
      <c r="CE340" s="91"/>
      <c r="CF340" s="91"/>
      <c r="CG340" s="41"/>
      <c r="CH340" s="41"/>
      <c r="CI340" s="41"/>
      <c r="CJ340" s="41"/>
      <c r="CK340" s="4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6"/>
      <c r="DB340" s="96"/>
      <c r="DC340" s="96"/>
      <c r="DD340" s="96"/>
      <c r="DE340" s="96"/>
      <c r="DF340" s="96"/>
      <c r="DG340" s="91"/>
      <c r="DH340" s="91"/>
      <c r="DI340" s="91"/>
      <c r="DJ340" s="91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1"/>
      <c r="DV340" s="91"/>
      <c r="DW340" s="91"/>
      <c r="DX340" s="91"/>
      <c r="DY340" s="91"/>
      <c r="DZ340" s="91"/>
      <c r="EA340" s="91"/>
      <c r="EB340" s="91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104"/>
      <c r="EZ340" s="104"/>
      <c r="FA340" s="104"/>
      <c r="FB340" s="104"/>
      <c r="FC340" s="104"/>
      <c r="FD340" s="104"/>
      <c r="FE340" s="104"/>
      <c r="FF340" s="105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</row>
    <row r="341" spans="1:208" ht="14.2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4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41"/>
      <c r="BE341" s="91"/>
      <c r="BF341" s="91"/>
      <c r="BG341" s="91"/>
      <c r="BH341" s="91"/>
      <c r="BI341" s="41"/>
      <c r="BJ341" s="91"/>
      <c r="BK341" s="91"/>
      <c r="BL341" s="91"/>
      <c r="BM341" s="91"/>
      <c r="BN341" s="91"/>
      <c r="BO341" s="91"/>
      <c r="BP341" s="91"/>
      <c r="BQ341" s="91"/>
      <c r="BR341" s="41"/>
      <c r="BS341" s="41"/>
      <c r="BT341" s="41"/>
      <c r="BU341" s="41"/>
      <c r="BV341" s="41"/>
      <c r="BW341" s="41"/>
      <c r="BX341" s="91"/>
      <c r="BY341" s="91"/>
      <c r="BZ341" s="91"/>
      <c r="CA341" s="91"/>
      <c r="CB341" s="41"/>
      <c r="CC341" s="91"/>
      <c r="CD341" s="91"/>
      <c r="CE341" s="91"/>
      <c r="CF341" s="91"/>
      <c r="CG341" s="41"/>
      <c r="CH341" s="41"/>
      <c r="CI341" s="41"/>
      <c r="CJ341" s="41"/>
      <c r="CK341" s="4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6"/>
      <c r="DB341" s="96"/>
      <c r="DC341" s="96"/>
      <c r="DD341" s="96"/>
      <c r="DE341" s="96"/>
      <c r="DF341" s="96"/>
      <c r="DG341" s="91"/>
      <c r="DH341" s="91"/>
      <c r="DI341" s="91"/>
      <c r="DJ341" s="91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1"/>
      <c r="DV341" s="91"/>
      <c r="DW341" s="91"/>
      <c r="DX341" s="91"/>
      <c r="DY341" s="91"/>
      <c r="DZ341" s="91"/>
      <c r="EA341" s="91"/>
      <c r="EB341" s="91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104"/>
      <c r="EZ341" s="104"/>
      <c r="FA341" s="104"/>
      <c r="FB341" s="104"/>
      <c r="FC341" s="104"/>
      <c r="FD341" s="104"/>
      <c r="FE341" s="104"/>
      <c r="FF341" s="105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</row>
    <row r="342" spans="1:208" ht="14.2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4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41"/>
      <c r="BE342" s="91"/>
      <c r="BF342" s="91"/>
      <c r="BG342" s="91"/>
      <c r="BH342" s="91"/>
      <c r="BI342" s="41"/>
      <c r="BJ342" s="91"/>
      <c r="BK342" s="91"/>
      <c r="BL342" s="91"/>
      <c r="BM342" s="91"/>
      <c r="BN342" s="91"/>
      <c r="BO342" s="91"/>
      <c r="BP342" s="91"/>
      <c r="BQ342" s="91"/>
      <c r="BR342" s="41"/>
      <c r="BS342" s="41"/>
      <c r="BT342" s="41"/>
      <c r="BU342" s="41"/>
      <c r="BV342" s="41"/>
      <c r="BW342" s="41"/>
      <c r="BX342" s="91"/>
      <c r="BY342" s="91"/>
      <c r="BZ342" s="91"/>
      <c r="CA342" s="91"/>
      <c r="CB342" s="41"/>
      <c r="CC342" s="91"/>
      <c r="CD342" s="91"/>
      <c r="CE342" s="91"/>
      <c r="CF342" s="91"/>
      <c r="CG342" s="41"/>
      <c r="CH342" s="41"/>
      <c r="CI342" s="41"/>
      <c r="CJ342" s="41"/>
      <c r="CK342" s="4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6"/>
      <c r="DB342" s="96"/>
      <c r="DC342" s="96"/>
      <c r="DD342" s="96"/>
      <c r="DE342" s="96"/>
      <c r="DF342" s="96"/>
      <c r="DG342" s="91"/>
      <c r="DH342" s="91"/>
      <c r="DI342" s="91"/>
      <c r="DJ342" s="91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1"/>
      <c r="DV342" s="91"/>
      <c r="DW342" s="91"/>
      <c r="DX342" s="91"/>
      <c r="DY342" s="91"/>
      <c r="DZ342" s="91"/>
      <c r="EA342" s="91"/>
      <c r="EB342" s="91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104"/>
      <c r="EZ342" s="104"/>
      <c r="FA342" s="104"/>
      <c r="FB342" s="104"/>
      <c r="FC342" s="104"/>
      <c r="FD342" s="104"/>
      <c r="FE342" s="104"/>
      <c r="FF342" s="105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</row>
    <row r="343" spans="1:208" ht="14.2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4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41"/>
      <c r="BE343" s="91"/>
      <c r="BF343" s="91"/>
      <c r="BG343" s="91"/>
      <c r="BH343" s="91"/>
      <c r="BI343" s="41"/>
      <c r="BJ343" s="91"/>
      <c r="BK343" s="91"/>
      <c r="BL343" s="91"/>
      <c r="BM343" s="91"/>
      <c r="BN343" s="91"/>
      <c r="BO343" s="91"/>
      <c r="BP343" s="91"/>
      <c r="BQ343" s="91"/>
      <c r="BR343" s="41"/>
      <c r="BS343" s="41"/>
      <c r="BT343" s="41"/>
      <c r="BU343" s="41"/>
      <c r="BV343" s="41"/>
      <c r="BW343" s="41"/>
      <c r="BX343" s="91"/>
      <c r="BY343" s="91"/>
      <c r="BZ343" s="91"/>
      <c r="CA343" s="91"/>
      <c r="CB343" s="41"/>
      <c r="CC343" s="91"/>
      <c r="CD343" s="91"/>
      <c r="CE343" s="91"/>
      <c r="CF343" s="91"/>
      <c r="CG343" s="41"/>
      <c r="CH343" s="41"/>
      <c r="CI343" s="41"/>
      <c r="CJ343" s="41"/>
      <c r="CK343" s="4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6"/>
      <c r="DB343" s="96"/>
      <c r="DC343" s="96"/>
      <c r="DD343" s="96"/>
      <c r="DE343" s="96"/>
      <c r="DF343" s="96"/>
      <c r="DG343" s="91"/>
      <c r="DH343" s="91"/>
      <c r="DI343" s="91"/>
      <c r="DJ343" s="91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1"/>
      <c r="DV343" s="91"/>
      <c r="DW343" s="91"/>
      <c r="DX343" s="91"/>
      <c r="DY343" s="91"/>
      <c r="DZ343" s="91"/>
      <c r="EA343" s="91"/>
      <c r="EB343" s="91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104"/>
      <c r="EZ343" s="104"/>
      <c r="FA343" s="104"/>
      <c r="FB343" s="104"/>
      <c r="FC343" s="104"/>
      <c r="FD343" s="104"/>
      <c r="FE343" s="104"/>
      <c r="FF343" s="105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</row>
    <row r="344" spans="1:208" ht="14.2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4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41"/>
      <c r="BE344" s="91"/>
      <c r="BF344" s="91"/>
      <c r="BG344" s="91"/>
      <c r="BH344" s="91"/>
      <c r="BI344" s="41"/>
      <c r="BJ344" s="91"/>
      <c r="BK344" s="91"/>
      <c r="BL344" s="91"/>
      <c r="BM344" s="91"/>
      <c r="BN344" s="91"/>
      <c r="BO344" s="91"/>
      <c r="BP344" s="91"/>
      <c r="BQ344" s="91"/>
      <c r="BR344" s="41"/>
      <c r="BS344" s="41"/>
      <c r="BT344" s="41"/>
      <c r="BU344" s="41"/>
      <c r="BV344" s="41"/>
      <c r="BW344" s="41"/>
      <c r="BX344" s="91"/>
      <c r="BY344" s="91"/>
      <c r="BZ344" s="91"/>
      <c r="CA344" s="91"/>
      <c r="CB344" s="41"/>
      <c r="CC344" s="91"/>
      <c r="CD344" s="91"/>
      <c r="CE344" s="91"/>
      <c r="CF344" s="91"/>
      <c r="CG344" s="41"/>
      <c r="CH344" s="41"/>
      <c r="CI344" s="41"/>
      <c r="CJ344" s="41"/>
      <c r="CK344" s="4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6"/>
      <c r="DB344" s="96"/>
      <c r="DC344" s="96"/>
      <c r="DD344" s="96"/>
      <c r="DE344" s="96"/>
      <c r="DF344" s="96"/>
      <c r="DG344" s="91"/>
      <c r="DH344" s="91"/>
      <c r="DI344" s="91"/>
      <c r="DJ344" s="91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1"/>
      <c r="DV344" s="91"/>
      <c r="DW344" s="91"/>
      <c r="DX344" s="91"/>
      <c r="DY344" s="91"/>
      <c r="DZ344" s="91"/>
      <c r="EA344" s="91"/>
      <c r="EB344" s="91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104"/>
      <c r="EZ344" s="104"/>
      <c r="FA344" s="104"/>
      <c r="FB344" s="104"/>
      <c r="FC344" s="104"/>
      <c r="FD344" s="104"/>
      <c r="FE344" s="104"/>
      <c r="FF344" s="105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</row>
    <row r="345" spans="1:208" ht="14.2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4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41"/>
      <c r="BE345" s="91"/>
      <c r="BF345" s="91"/>
      <c r="BG345" s="91"/>
      <c r="BH345" s="91"/>
      <c r="BI345" s="41"/>
      <c r="BJ345" s="91"/>
      <c r="BK345" s="91"/>
      <c r="BL345" s="91"/>
      <c r="BM345" s="91"/>
      <c r="BN345" s="91"/>
      <c r="BO345" s="91"/>
      <c r="BP345" s="91"/>
      <c r="BQ345" s="91"/>
      <c r="BR345" s="41"/>
      <c r="BS345" s="41"/>
      <c r="BT345" s="41"/>
      <c r="BU345" s="41"/>
      <c r="BV345" s="41"/>
      <c r="BW345" s="41"/>
      <c r="BX345" s="91"/>
      <c r="BY345" s="91"/>
      <c r="BZ345" s="91"/>
      <c r="CA345" s="91"/>
      <c r="CB345" s="41"/>
      <c r="CC345" s="91"/>
      <c r="CD345" s="91"/>
      <c r="CE345" s="91"/>
      <c r="CF345" s="91"/>
      <c r="CG345" s="41"/>
      <c r="CH345" s="41"/>
      <c r="CI345" s="41"/>
      <c r="CJ345" s="41"/>
      <c r="CK345" s="4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6"/>
      <c r="DB345" s="96"/>
      <c r="DC345" s="96"/>
      <c r="DD345" s="96"/>
      <c r="DE345" s="96"/>
      <c r="DF345" s="96"/>
      <c r="DG345" s="91"/>
      <c r="DH345" s="91"/>
      <c r="DI345" s="91"/>
      <c r="DJ345" s="91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1"/>
      <c r="DV345" s="91"/>
      <c r="DW345" s="91"/>
      <c r="DX345" s="91"/>
      <c r="DY345" s="91"/>
      <c r="DZ345" s="91"/>
      <c r="EA345" s="91"/>
      <c r="EB345" s="91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104"/>
      <c r="EZ345" s="104"/>
      <c r="FA345" s="104"/>
      <c r="FB345" s="104"/>
      <c r="FC345" s="104"/>
      <c r="FD345" s="104"/>
      <c r="FE345" s="104"/>
      <c r="FF345" s="105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</row>
    <row r="346" spans="1:208" ht="14.2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4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41"/>
      <c r="BE346" s="91"/>
      <c r="BF346" s="91"/>
      <c r="BG346" s="91"/>
      <c r="BH346" s="91"/>
      <c r="BI346" s="41"/>
      <c r="BJ346" s="91"/>
      <c r="BK346" s="91"/>
      <c r="BL346" s="91"/>
      <c r="BM346" s="91"/>
      <c r="BN346" s="91"/>
      <c r="BO346" s="91"/>
      <c r="BP346" s="91"/>
      <c r="BQ346" s="91"/>
      <c r="BR346" s="41"/>
      <c r="BS346" s="41"/>
      <c r="BT346" s="41"/>
      <c r="BU346" s="41"/>
      <c r="BV346" s="41"/>
      <c r="BW346" s="41"/>
      <c r="BX346" s="91"/>
      <c r="BY346" s="91"/>
      <c r="BZ346" s="91"/>
      <c r="CA346" s="91"/>
      <c r="CB346" s="41"/>
      <c r="CC346" s="91"/>
      <c r="CD346" s="91"/>
      <c r="CE346" s="91"/>
      <c r="CF346" s="91"/>
      <c r="CG346" s="41"/>
      <c r="CH346" s="41"/>
      <c r="CI346" s="41"/>
      <c r="CJ346" s="41"/>
      <c r="CK346" s="4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6"/>
      <c r="DB346" s="96"/>
      <c r="DC346" s="96"/>
      <c r="DD346" s="96"/>
      <c r="DE346" s="96"/>
      <c r="DF346" s="96"/>
      <c r="DG346" s="91"/>
      <c r="DH346" s="91"/>
      <c r="DI346" s="91"/>
      <c r="DJ346" s="91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1"/>
      <c r="DV346" s="91"/>
      <c r="DW346" s="91"/>
      <c r="DX346" s="91"/>
      <c r="DY346" s="91"/>
      <c r="DZ346" s="91"/>
      <c r="EA346" s="91"/>
      <c r="EB346" s="91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104"/>
      <c r="EZ346" s="104"/>
      <c r="FA346" s="104"/>
      <c r="FB346" s="104"/>
      <c r="FC346" s="104"/>
      <c r="FD346" s="104"/>
      <c r="FE346" s="104"/>
      <c r="FF346" s="105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</row>
    <row r="347" spans="1:208" ht="14.2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4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41"/>
      <c r="BE347" s="91"/>
      <c r="BF347" s="91"/>
      <c r="BG347" s="91"/>
      <c r="BH347" s="91"/>
      <c r="BI347" s="41"/>
      <c r="BJ347" s="91"/>
      <c r="BK347" s="91"/>
      <c r="BL347" s="91"/>
      <c r="BM347" s="91"/>
      <c r="BN347" s="91"/>
      <c r="BO347" s="91"/>
      <c r="BP347" s="91"/>
      <c r="BQ347" s="91"/>
      <c r="BR347" s="41"/>
      <c r="BS347" s="41"/>
      <c r="BT347" s="41"/>
      <c r="BU347" s="41"/>
      <c r="BV347" s="41"/>
      <c r="BW347" s="41"/>
      <c r="BX347" s="91"/>
      <c r="BY347" s="91"/>
      <c r="BZ347" s="91"/>
      <c r="CA347" s="91"/>
      <c r="CB347" s="41"/>
      <c r="CC347" s="91"/>
      <c r="CD347" s="91"/>
      <c r="CE347" s="91"/>
      <c r="CF347" s="91"/>
      <c r="CG347" s="41"/>
      <c r="CH347" s="41"/>
      <c r="CI347" s="41"/>
      <c r="CJ347" s="41"/>
      <c r="CK347" s="4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6"/>
      <c r="DB347" s="96"/>
      <c r="DC347" s="96"/>
      <c r="DD347" s="96"/>
      <c r="DE347" s="96"/>
      <c r="DF347" s="96"/>
      <c r="DG347" s="91"/>
      <c r="DH347" s="91"/>
      <c r="DI347" s="91"/>
      <c r="DJ347" s="91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1"/>
      <c r="DV347" s="91"/>
      <c r="DW347" s="91"/>
      <c r="DX347" s="91"/>
      <c r="DY347" s="91"/>
      <c r="DZ347" s="91"/>
      <c r="EA347" s="91"/>
      <c r="EB347" s="91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104"/>
      <c r="EZ347" s="104"/>
      <c r="FA347" s="104"/>
      <c r="FB347" s="104"/>
      <c r="FC347" s="104"/>
      <c r="FD347" s="104"/>
      <c r="FE347" s="104"/>
      <c r="FF347" s="105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</row>
    <row r="348" spans="1:208" ht="14.2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4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41"/>
      <c r="BE348" s="91"/>
      <c r="BF348" s="91"/>
      <c r="BG348" s="91"/>
      <c r="BH348" s="91"/>
      <c r="BI348" s="41"/>
      <c r="BJ348" s="91"/>
      <c r="BK348" s="91"/>
      <c r="BL348" s="91"/>
      <c r="BM348" s="91"/>
      <c r="BN348" s="91"/>
      <c r="BO348" s="91"/>
      <c r="BP348" s="91"/>
      <c r="BQ348" s="91"/>
      <c r="BR348" s="41"/>
      <c r="BS348" s="41"/>
      <c r="BT348" s="41"/>
      <c r="BU348" s="41"/>
      <c r="BV348" s="41"/>
      <c r="BW348" s="41"/>
      <c r="BX348" s="91"/>
      <c r="BY348" s="91"/>
      <c r="BZ348" s="91"/>
      <c r="CA348" s="91"/>
      <c r="CB348" s="41"/>
      <c r="CC348" s="91"/>
      <c r="CD348" s="91"/>
      <c r="CE348" s="91"/>
      <c r="CF348" s="91"/>
      <c r="CG348" s="41"/>
      <c r="CH348" s="41"/>
      <c r="CI348" s="41"/>
      <c r="CJ348" s="41"/>
      <c r="CK348" s="4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6"/>
      <c r="DB348" s="96"/>
      <c r="DC348" s="96"/>
      <c r="DD348" s="96"/>
      <c r="DE348" s="96"/>
      <c r="DF348" s="96"/>
      <c r="DG348" s="91"/>
      <c r="DH348" s="91"/>
      <c r="DI348" s="91"/>
      <c r="DJ348" s="91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1"/>
      <c r="DV348" s="91"/>
      <c r="DW348" s="91"/>
      <c r="DX348" s="91"/>
      <c r="DY348" s="91"/>
      <c r="DZ348" s="91"/>
      <c r="EA348" s="91"/>
      <c r="EB348" s="91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104"/>
      <c r="EZ348" s="104"/>
      <c r="FA348" s="104"/>
      <c r="FB348" s="104"/>
      <c r="FC348" s="104"/>
      <c r="FD348" s="104"/>
      <c r="FE348" s="104"/>
      <c r="FF348" s="105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</row>
    <row r="349" spans="1:208" ht="14.2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4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41"/>
      <c r="BE349" s="91"/>
      <c r="BF349" s="91"/>
      <c r="BG349" s="91"/>
      <c r="BH349" s="91"/>
      <c r="BI349" s="41"/>
      <c r="BJ349" s="91"/>
      <c r="BK349" s="91"/>
      <c r="BL349" s="91"/>
      <c r="BM349" s="91"/>
      <c r="BN349" s="91"/>
      <c r="BO349" s="91"/>
      <c r="BP349" s="91"/>
      <c r="BQ349" s="91"/>
      <c r="BR349" s="41"/>
      <c r="BS349" s="41"/>
      <c r="BT349" s="41"/>
      <c r="BU349" s="41"/>
      <c r="BV349" s="41"/>
      <c r="BW349" s="41"/>
      <c r="BX349" s="91"/>
      <c r="BY349" s="91"/>
      <c r="BZ349" s="91"/>
      <c r="CA349" s="91"/>
      <c r="CB349" s="41"/>
      <c r="CC349" s="91"/>
      <c r="CD349" s="91"/>
      <c r="CE349" s="91"/>
      <c r="CF349" s="91"/>
      <c r="CG349" s="41"/>
      <c r="CH349" s="41"/>
      <c r="CI349" s="41"/>
      <c r="CJ349" s="41"/>
      <c r="CK349" s="4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6"/>
      <c r="DB349" s="96"/>
      <c r="DC349" s="96"/>
      <c r="DD349" s="96"/>
      <c r="DE349" s="96"/>
      <c r="DF349" s="96"/>
      <c r="DG349" s="91"/>
      <c r="DH349" s="91"/>
      <c r="DI349" s="91"/>
      <c r="DJ349" s="91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1"/>
      <c r="DV349" s="91"/>
      <c r="DW349" s="91"/>
      <c r="DX349" s="91"/>
      <c r="DY349" s="91"/>
      <c r="DZ349" s="91"/>
      <c r="EA349" s="91"/>
      <c r="EB349" s="91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104"/>
      <c r="EZ349" s="104"/>
      <c r="FA349" s="104"/>
      <c r="FB349" s="104"/>
      <c r="FC349" s="104"/>
      <c r="FD349" s="104"/>
      <c r="FE349" s="104"/>
      <c r="FF349" s="105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</row>
    <row r="350" spans="1:208" ht="14.2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4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41"/>
      <c r="BE350" s="91"/>
      <c r="BF350" s="91"/>
      <c r="BG350" s="91"/>
      <c r="BH350" s="91"/>
      <c r="BI350" s="41"/>
      <c r="BJ350" s="91"/>
      <c r="BK350" s="91"/>
      <c r="BL350" s="91"/>
      <c r="BM350" s="91"/>
      <c r="BN350" s="91"/>
      <c r="BO350" s="91"/>
      <c r="BP350" s="91"/>
      <c r="BQ350" s="91"/>
      <c r="BR350" s="41"/>
      <c r="BS350" s="41"/>
      <c r="BT350" s="41"/>
      <c r="BU350" s="41"/>
      <c r="BV350" s="41"/>
      <c r="BW350" s="41"/>
      <c r="BX350" s="91"/>
      <c r="BY350" s="91"/>
      <c r="BZ350" s="91"/>
      <c r="CA350" s="91"/>
      <c r="CB350" s="41"/>
      <c r="CC350" s="91"/>
      <c r="CD350" s="91"/>
      <c r="CE350" s="91"/>
      <c r="CF350" s="91"/>
      <c r="CG350" s="41"/>
      <c r="CH350" s="41"/>
      <c r="CI350" s="41"/>
      <c r="CJ350" s="41"/>
      <c r="CK350" s="4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6"/>
      <c r="DB350" s="96"/>
      <c r="DC350" s="96"/>
      <c r="DD350" s="96"/>
      <c r="DE350" s="96"/>
      <c r="DF350" s="96"/>
      <c r="DG350" s="91"/>
      <c r="DH350" s="91"/>
      <c r="DI350" s="91"/>
      <c r="DJ350" s="91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1"/>
      <c r="DV350" s="91"/>
      <c r="DW350" s="91"/>
      <c r="DX350" s="91"/>
      <c r="DY350" s="91"/>
      <c r="DZ350" s="91"/>
      <c r="EA350" s="91"/>
      <c r="EB350" s="91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104"/>
      <c r="EZ350" s="104"/>
      <c r="FA350" s="104"/>
      <c r="FB350" s="104"/>
      <c r="FC350" s="104"/>
      <c r="FD350" s="104"/>
      <c r="FE350" s="104"/>
      <c r="FF350" s="105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</row>
    <row r="351" spans="1:208" ht="14.2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4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41"/>
      <c r="BE351" s="91"/>
      <c r="BF351" s="91"/>
      <c r="BG351" s="91"/>
      <c r="BH351" s="91"/>
      <c r="BI351" s="41"/>
      <c r="BJ351" s="91"/>
      <c r="BK351" s="91"/>
      <c r="BL351" s="91"/>
      <c r="BM351" s="91"/>
      <c r="BN351" s="91"/>
      <c r="BO351" s="91"/>
      <c r="BP351" s="91"/>
      <c r="BQ351" s="91"/>
      <c r="BR351" s="41"/>
      <c r="BS351" s="41"/>
      <c r="BT351" s="41"/>
      <c r="BU351" s="41"/>
      <c r="BV351" s="41"/>
      <c r="BW351" s="41"/>
      <c r="BX351" s="91"/>
      <c r="BY351" s="91"/>
      <c r="BZ351" s="91"/>
      <c r="CA351" s="91"/>
      <c r="CB351" s="41"/>
      <c r="CC351" s="91"/>
      <c r="CD351" s="91"/>
      <c r="CE351" s="91"/>
      <c r="CF351" s="91"/>
      <c r="CG351" s="41"/>
      <c r="CH351" s="41"/>
      <c r="CI351" s="41"/>
      <c r="CJ351" s="41"/>
      <c r="CK351" s="4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6"/>
      <c r="DB351" s="96"/>
      <c r="DC351" s="96"/>
      <c r="DD351" s="96"/>
      <c r="DE351" s="96"/>
      <c r="DF351" s="96"/>
      <c r="DG351" s="91"/>
      <c r="DH351" s="91"/>
      <c r="DI351" s="91"/>
      <c r="DJ351" s="91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1"/>
      <c r="DV351" s="91"/>
      <c r="DW351" s="91"/>
      <c r="DX351" s="91"/>
      <c r="DY351" s="91"/>
      <c r="DZ351" s="91"/>
      <c r="EA351" s="91"/>
      <c r="EB351" s="91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104"/>
      <c r="EZ351" s="104"/>
      <c r="FA351" s="104"/>
      <c r="FB351" s="104"/>
      <c r="FC351" s="104"/>
      <c r="FD351" s="104"/>
      <c r="FE351" s="104"/>
      <c r="FF351" s="105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</row>
    <row r="352" spans="1:208" ht="14.2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4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41"/>
      <c r="BE352" s="91"/>
      <c r="BF352" s="91"/>
      <c r="BG352" s="91"/>
      <c r="BH352" s="91"/>
      <c r="BI352" s="41"/>
      <c r="BJ352" s="91"/>
      <c r="BK352" s="91"/>
      <c r="BL352" s="91"/>
      <c r="BM352" s="91"/>
      <c r="BN352" s="91"/>
      <c r="BO352" s="91"/>
      <c r="BP352" s="91"/>
      <c r="BQ352" s="91"/>
      <c r="BR352" s="41"/>
      <c r="BS352" s="41"/>
      <c r="BT352" s="41"/>
      <c r="BU352" s="41"/>
      <c r="BV352" s="41"/>
      <c r="BW352" s="41"/>
      <c r="BX352" s="91"/>
      <c r="BY352" s="91"/>
      <c r="BZ352" s="91"/>
      <c r="CA352" s="91"/>
      <c r="CB352" s="41"/>
      <c r="CC352" s="91"/>
      <c r="CD352" s="91"/>
      <c r="CE352" s="91"/>
      <c r="CF352" s="91"/>
      <c r="CG352" s="41"/>
      <c r="CH352" s="41"/>
      <c r="CI352" s="41"/>
      <c r="CJ352" s="41"/>
      <c r="CK352" s="4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6"/>
      <c r="DB352" s="96"/>
      <c r="DC352" s="96"/>
      <c r="DD352" s="96"/>
      <c r="DE352" s="96"/>
      <c r="DF352" s="96"/>
      <c r="DG352" s="91"/>
      <c r="DH352" s="91"/>
      <c r="DI352" s="91"/>
      <c r="DJ352" s="91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1"/>
      <c r="DV352" s="91"/>
      <c r="DW352" s="91"/>
      <c r="DX352" s="91"/>
      <c r="DY352" s="91"/>
      <c r="DZ352" s="91"/>
      <c r="EA352" s="91"/>
      <c r="EB352" s="91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104"/>
      <c r="EZ352" s="104"/>
      <c r="FA352" s="104"/>
      <c r="FB352" s="104"/>
      <c r="FC352" s="104"/>
      <c r="FD352" s="104"/>
      <c r="FE352" s="104"/>
      <c r="FF352" s="105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</row>
    <row r="353" spans="1:208" ht="14.2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4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41"/>
      <c r="BE353" s="91"/>
      <c r="BF353" s="91"/>
      <c r="BG353" s="91"/>
      <c r="BH353" s="91"/>
      <c r="BI353" s="41"/>
      <c r="BJ353" s="91"/>
      <c r="BK353" s="91"/>
      <c r="BL353" s="91"/>
      <c r="BM353" s="91"/>
      <c r="BN353" s="91"/>
      <c r="BO353" s="91"/>
      <c r="BP353" s="91"/>
      <c r="BQ353" s="91"/>
      <c r="BR353" s="41"/>
      <c r="BS353" s="41"/>
      <c r="BT353" s="41"/>
      <c r="BU353" s="41"/>
      <c r="BV353" s="41"/>
      <c r="BW353" s="41"/>
      <c r="BX353" s="91"/>
      <c r="BY353" s="91"/>
      <c r="BZ353" s="91"/>
      <c r="CA353" s="91"/>
      <c r="CB353" s="41"/>
      <c r="CC353" s="91"/>
      <c r="CD353" s="91"/>
      <c r="CE353" s="91"/>
      <c r="CF353" s="91"/>
      <c r="CG353" s="41"/>
      <c r="CH353" s="41"/>
      <c r="CI353" s="41"/>
      <c r="CJ353" s="41"/>
      <c r="CK353" s="4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6"/>
      <c r="DB353" s="96"/>
      <c r="DC353" s="96"/>
      <c r="DD353" s="96"/>
      <c r="DE353" s="96"/>
      <c r="DF353" s="96"/>
      <c r="DG353" s="91"/>
      <c r="DH353" s="91"/>
      <c r="DI353" s="91"/>
      <c r="DJ353" s="91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1"/>
      <c r="DV353" s="91"/>
      <c r="DW353" s="91"/>
      <c r="DX353" s="91"/>
      <c r="DY353" s="91"/>
      <c r="DZ353" s="91"/>
      <c r="EA353" s="91"/>
      <c r="EB353" s="91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104"/>
      <c r="EZ353" s="104"/>
      <c r="FA353" s="104"/>
      <c r="FB353" s="104"/>
      <c r="FC353" s="104"/>
      <c r="FD353" s="104"/>
      <c r="FE353" s="104"/>
      <c r="FF353" s="105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</row>
    <row r="354" spans="1:208" ht="14.2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4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41"/>
      <c r="BE354" s="91"/>
      <c r="BF354" s="91"/>
      <c r="BG354" s="91"/>
      <c r="BH354" s="91"/>
      <c r="BI354" s="41"/>
      <c r="BJ354" s="91"/>
      <c r="BK354" s="91"/>
      <c r="BL354" s="91"/>
      <c r="BM354" s="91"/>
      <c r="BN354" s="91"/>
      <c r="BO354" s="91"/>
      <c r="BP354" s="91"/>
      <c r="BQ354" s="91"/>
      <c r="BR354" s="41"/>
      <c r="BS354" s="41"/>
      <c r="BT354" s="41"/>
      <c r="BU354" s="41"/>
      <c r="BV354" s="41"/>
      <c r="BW354" s="41"/>
      <c r="BX354" s="91"/>
      <c r="BY354" s="91"/>
      <c r="BZ354" s="91"/>
      <c r="CA354" s="91"/>
      <c r="CB354" s="41"/>
      <c r="CC354" s="91"/>
      <c r="CD354" s="91"/>
      <c r="CE354" s="91"/>
      <c r="CF354" s="91"/>
      <c r="CG354" s="41"/>
      <c r="CH354" s="41"/>
      <c r="CI354" s="41"/>
      <c r="CJ354" s="41"/>
      <c r="CK354" s="4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6"/>
      <c r="DB354" s="96"/>
      <c r="DC354" s="96"/>
      <c r="DD354" s="96"/>
      <c r="DE354" s="96"/>
      <c r="DF354" s="96"/>
      <c r="DG354" s="91"/>
      <c r="DH354" s="91"/>
      <c r="DI354" s="91"/>
      <c r="DJ354" s="91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1"/>
      <c r="DV354" s="91"/>
      <c r="DW354" s="91"/>
      <c r="DX354" s="91"/>
      <c r="DY354" s="91"/>
      <c r="DZ354" s="91"/>
      <c r="EA354" s="91"/>
      <c r="EB354" s="91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104"/>
      <c r="EZ354" s="104"/>
      <c r="FA354" s="104"/>
      <c r="FB354" s="104"/>
      <c r="FC354" s="104"/>
      <c r="FD354" s="104"/>
      <c r="FE354" s="104"/>
      <c r="FF354" s="105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</row>
    <row r="355" spans="1:208" ht="14.2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4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41"/>
      <c r="BE355" s="91"/>
      <c r="BF355" s="91"/>
      <c r="BG355" s="91"/>
      <c r="BH355" s="91"/>
      <c r="BI355" s="41"/>
      <c r="BJ355" s="91"/>
      <c r="BK355" s="91"/>
      <c r="BL355" s="91"/>
      <c r="BM355" s="91"/>
      <c r="BN355" s="91"/>
      <c r="BO355" s="91"/>
      <c r="BP355" s="91"/>
      <c r="BQ355" s="91"/>
      <c r="BR355" s="41"/>
      <c r="BS355" s="41"/>
      <c r="BT355" s="41"/>
      <c r="BU355" s="41"/>
      <c r="BV355" s="41"/>
      <c r="BW355" s="41"/>
      <c r="BX355" s="91"/>
      <c r="BY355" s="91"/>
      <c r="BZ355" s="91"/>
      <c r="CA355" s="91"/>
      <c r="CB355" s="41"/>
      <c r="CC355" s="91"/>
      <c r="CD355" s="91"/>
      <c r="CE355" s="91"/>
      <c r="CF355" s="91"/>
      <c r="CG355" s="41"/>
      <c r="CH355" s="41"/>
      <c r="CI355" s="41"/>
      <c r="CJ355" s="41"/>
      <c r="CK355" s="4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6"/>
      <c r="DB355" s="96"/>
      <c r="DC355" s="96"/>
      <c r="DD355" s="96"/>
      <c r="DE355" s="96"/>
      <c r="DF355" s="96"/>
      <c r="DG355" s="91"/>
      <c r="DH355" s="91"/>
      <c r="DI355" s="91"/>
      <c r="DJ355" s="91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1"/>
      <c r="DV355" s="91"/>
      <c r="DW355" s="91"/>
      <c r="DX355" s="91"/>
      <c r="DY355" s="91"/>
      <c r="DZ355" s="91"/>
      <c r="EA355" s="91"/>
      <c r="EB355" s="91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104"/>
      <c r="EZ355" s="104"/>
      <c r="FA355" s="104"/>
      <c r="FB355" s="104"/>
      <c r="FC355" s="104"/>
      <c r="FD355" s="104"/>
      <c r="FE355" s="104"/>
      <c r="FF355" s="105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</row>
    <row r="356" spans="1:208" ht="14.2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4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41"/>
      <c r="BE356" s="91"/>
      <c r="BF356" s="91"/>
      <c r="BG356" s="91"/>
      <c r="BH356" s="91"/>
      <c r="BI356" s="41"/>
      <c r="BJ356" s="91"/>
      <c r="BK356" s="91"/>
      <c r="BL356" s="91"/>
      <c r="BM356" s="91"/>
      <c r="BN356" s="91"/>
      <c r="BO356" s="91"/>
      <c r="BP356" s="91"/>
      <c r="BQ356" s="91"/>
      <c r="BR356" s="41"/>
      <c r="BS356" s="41"/>
      <c r="BT356" s="41"/>
      <c r="BU356" s="41"/>
      <c r="BV356" s="41"/>
      <c r="BW356" s="41"/>
      <c r="BX356" s="91"/>
      <c r="BY356" s="91"/>
      <c r="BZ356" s="91"/>
      <c r="CA356" s="91"/>
      <c r="CB356" s="41"/>
      <c r="CC356" s="91"/>
      <c r="CD356" s="91"/>
      <c r="CE356" s="91"/>
      <c r="CF356" s="91"/>
      <c r="CG356" s="41"/>
      <c r="CH356" s="41"/>
      <c r="CI356" s="41"/>
      <c r="CJ356" s="41"/>
      <c r="CK356" s="4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6"/>
      <c r="DB356" s="96"/>
      <c r="DC356" s="96"/>
      <c r="DD356" s="96"/>
      <c r="DE356" s="96"/>
      <c r="DF356" s="96"/>
      <c r="DG356" s="91"/>
      <c r="DH356" s="91"/>
      <c r="DI356" s="91"/>
      <c r="DJ356" s="91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1"/>
      <c r="DV356" s="91"/>
      <c r="DW356" s="91"/>
      <c r="DX356" s="91"/>
      <c r="DY356" s="91"/>
      <c r="DZ356" s="91"/>
      <c r="EA356" s="91"/>
      <c r="EB356" s="91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104"/>
      <c r="EZ356" s="104"/>
      <c r="FA356" s="104"/>
      <c r="FB356" s="104"/>
      <c r="FC356" s="104"/>
      <c r="FD356" s="104"/>
      <c r="FE356" s="104"/>
      <c r="FF356" s="105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</row>
    <row r="357" spans="1:208" ht="14.2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4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41"/>
      <c r="BE357" s="91"/>
      <c r="BF357" s="91"/>
      <c r="BG357" s="91"/>
      <c r="BH357" s="91"/>
      <c r="BI357" s="41"/>
      <c r="BJ357" s="91"/>
      <c r="BK357" s="91"/>
      <c r="BL357" s="91"/>
      <c r="BM357" s="91"/>
      <c r="BN357" s="91"/>
      <c r="BO357" s="91"/>
      <c r="BP357" s="91"/>
      <c r="BQ357" s="91"/>
      <c r="BR357" s="41"/>
      <c r="BS357" s="41"/>
      <c r="BT357" s="41"/>
      <c r="BU357" s="41"/>
      <c r="BV357" s="41"/>
      <c r="BW357" s="41"/>
      <c r="BX357" s="91"/>
      <c r="BY357" s="91"/>
      <c r="BZ357" s="91"/>
      <c r="CA357" s="91"/>
      <c r="CB357" s="41"/>
      <c r="CC357" s="91"/>
      <c r="CD357" s="91"/>
      <c r="CE357" s="91"/>
      <c r="CF357" s="91"/>
      <c r="CG357" s="41"/>
      <c r="CH357" s="41"/>
      <c r="CI357" s="41"/>
      <c r="CJ357" s="41"/>
      <c r="CK357" s="4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6"/>
      <c r="DB357" s="96"/>
      <c r="DC357" s="96"/>
      <c r="DD357" s="96"/>
      <c r="DE357" s="96"/>
      <c r="DF357" s="96"/>
      <c r="DG357" s="91"/>
      <c r="DH357" s="91"/>
      <c r="DI357" s="91"/>
      <c r="DJ357" s="91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1"/>
      <c r="DV357" s="91"/>
      <c r="DW357" s="91"/>
      <c r="DX357" s="91"/>
      <c r="DY357" s="91"/>
      <c r="DZ357" s="91"/>
      <c r="EA357" s="91"/>
      <c r="EB357" s="91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104"/>
      <c r="EZ357" s="104"/>
      <c r="FA357" s="104"/>
      <c r="FB357" s="104"/>
      <c r="FC357" s="104"/>
      <c r="FD357" s="104"/>
      <c r="FE357" s="104"/>
      <c r="FF357" s="105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</row>
    <row r="358" spans="1:208" ht="14.2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4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41"/>
      <c r="BE358" s="91"/>
      <c r="BF358" s="91"/>
      <c r="BG358" s="91"/>
      <c r="BH358" s="91"/>
      <c r="BI358" s="41"/>
      <c r="BJ358" s="91"/>
      <c r="BK358" s="91"/>
      <c r="BL358" s="91"/>
      <c r="BM358" s="91"/>
      <c r="BN358" s="91"/>
      <c r="BO358" s="91"/>
      <c r="BP358" s="91"/>
      <c r="BQ358" s="91"/>
      <c r="BR358" s="41"/>
      <c r="BS358" s="41"/>
      <c r="BT358" s="41"/>
      <c r="BU358" s="41"/>
      <c r="BV358" s="41"/>
      <c r="BW358" s="41"/>
      <c r="BX358" s="91"/>
      <c r="BY358" s="91"/>
      <c r="BZ358" s="91"/>
      <c r="CA358" s="91"/>
      <c r="CB358" s="41"/>
      <c r="CC358" s="91"/>
      <c r="CD358" s="91"/>
      <c r="CE358" s="91"/>
      <c r="CF358" s="91"/>
      <c r="CG358" s="41"/>
      <c r="CH358" s="41"/>
      <c r="CI358" s="41"/>
      <c r="CJ358" s="41"/>
      <c r="CK358" s="4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6"/>
      <c r="DB358" s="96"/>
      <c r="DC358" s="96"/>
      <c r="DD358" s="96"/>
      <c r="DE358" s="96"/>
      <c r="DF358" s="96"/>
      <c r="DG358" s="91"/>
      <c r="DH358" s="91"/>
      <c r="DI358" s="91"/>
      <c r="DJ358" s="91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1"/>
      <c r="DV358" s="91"/>
      <c r="DW358" s="91"/>
      <c r="DX358" s="91"/>
      <c r="DY358" s="91"/>
      <c r="DZ358" s="91"/>
      <c r="EA358" s="91"/>
      <c r="EB358" s="91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104"/>
      <c r="EZ358" s="104"/>
      <c r="FA358" s="104"/>
      <c r="FB358" s="104"/>
      <c r="FC358" s="104"/>
      <c r="FD358" s="104"/>
      <c r="FE358" s="104"/>
      <c r="FF358" s="105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</row>
    <row r="359" spans="1:208" ht="14.2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4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41"/>
      <c r="BE359" s="91"/>
      <c r="BF359" s="91"/>
      <c r="BG359" s="91"/>
      <c r="BH359" s="91"/>
      <c r="BI359" s="41"/>
      <c r="BJ359" s="91"/>
      <c r="BK359" s="91"/>
      <c r="BL359" s="91"/>
      <c r="BM359" s="91"/>
      <c r="BN359" s="91"/>
      <c r="BO359" s="91"/>
      <c r="BP359" s="91"/>
      <c r="BQ359" s="91"/>
      <c r="BR359" s="41"/>
      <c r="BS359" s="41"/>
      <c r="BT359" s="41"/>
      <c r="BU359" s="41"/>
      <c r="BV359" s="41"/>
      <c r="BW359" s="41"/>
      <c r="BX359" s="91"/>
      <c r="BY359" s="91"/>
      <c r="BZ359" s="91"/>
      <c r="CA359" s="91"/>
      <c r="CB359" s="41"/>
      <c r="CC359" s="91"/>
      <c r="CD359" s="91"/>
      <c r="CE359" s="91"/>
      <c r="CF359" s="91"/>
      <c r="CG359" s="41"/>
      <c r="CH359" s="41"/>
      <c r="CI359" s="41"/>
      <c r="CJ359" s="41"/>
      <c r="CK359" s="4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6"/>
      <c r="DB359" s="96"/>
      <c r="DC359" s="96"/>
      <c r="DD359" s="96"/>
      <c r="DE359" s="96"/>
      <c r="DF359" s="96"/>
      <c r="DG359" s="91"/>
      <c r="DH359" s="91"/>
      <c r="DI359" s="91"/>
      <c r="DJ359" s="91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1"/>
      <c r="DV359" s="91"/>
      <c r="DW359" s="91"/>
      <c r="DX359" s="91"/>
      <c r="DY359" s="91"/>
      <c r="DZ359" s="91"/>
      <c r="EA359" s="91"/>
      <c r="EB359" s="91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104"/>
      <c r="EZ359" s="104"/>
      <c r="FA359" s="104"/>
      <c r="FB359" s="104"/>
      <c r="FC359" s="104"/>
      <c r="FD359" s="104"/>
      <c r="FE359" s="104"/>
      <c r="FF359" s="105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</row>
    <row r="360" spans="1:208" ht="14.2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4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41"/>
      <c r="BE360" s="91"/>
      <c r="BF360" s="91"/>
      <c r="BG360" s="91"/>
      <c r="BH360" s="91"/>
      <c r="BI360" s="41"/>
      <c r="BJ360" s="91"/>
      <c r="BK360" s="91"/>
      <c r="BL360" s="91"/>
      <c r="BM360" s="91"/>
      <c r="BN360" s="91"/>
      <c r="BO360" s="91"/>
      <c r="BP360" s="91"/>
      <c r="BQ360" s="91"/>
      <c r="BR360" s="41"/>
      <c r="BS360" s="41"/>
      <c r="BT360" s="41"/>
      <c r="BU360" s="41"/>
      <c r="BV360" s="41"/>
      <c r="BW360" s="41"/>
      <c r="BX360" s="91"/>
      <c r="BY360" s="91"/>
      <c r="BZ360" s="91"/>
      <c r="CA360" s="91"/>
      <c r="CB360" s="41"/>
      <c r="CC360" s="91"/>
      <c r="CD360" s="91"/>
      <c r="CE360" s="91"/>
      <c r="CF360" s="91"/>
      <c r="CG360" s="41"/>
      <c r="CH360" s="41"/>
      <c r="CI360" s="41"/>
      <c r="CJ360" s="41"/>
      <c r="CK360" s="4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6"/>
      <c r="DB360" s="96"/>
      <c r="DC360" s="96"/>
      <c r="DD360" s="96"/>
      <c r="DE360" s="96"/>
      <c r="DF360" s="96"/>
      <c r="DG360" s="91"/>
      <c r="DH360" s="91"/>
      <c r="DI360" s="91"/>
      <c r="DJ360" s="91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1"/>
      <c r="DV360" s="91"/>
      <c r="DW360" s="91"/>
      <c r="DX360" s="91"/>
      <c r="DY360" s="91"/>
      <c r="DZ360" s="91"/>
      <c r="EA360" s="91"/>
      <c r="EB360" s="91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104"/>
      <c r="EZ360" s="104"/>
      <c r="FA360" s="104"/>
      <c r="FB360" s="104"/>
      <c r="FC360" s="104"/>
      <c r="FD360" s="104"/>
      <c r="FE360" s="104"/>
      <c r="FF360" s="105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</row>
    <row r="361" spans="1:208" ht="14.2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4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41"/>
      <c r="BE361" s="91"/>
      <c r="BF361" s="91"/>
      <c r="BG361" s="91"/>
      <c r="BH361" s="91"/>
      <c r="BI361" s="41"/>
      <c r="BJ361" s="91"/>
      <c r="BK361" s="91"/>
      <c r="BL361" s="91"/>
      <c r="BM361" s="91"/>
      <c r="BN361" s="91"/>
      <c r="BO361" s="91"/>
      <c r="BP361" s="91"/>
      <c r="BQ361" s="91"/>
      <c r="BR361" s="41"/>
      <c r="BS361" s="41"/>
      <c r="BT361" s="41"/>
      <c r="BU361" s="41"/>
      <c r="BV361" s="41"/>
      <c r="BW361" s="41"/>
      <c r="BX361" s="91"/>
      <c r="BY361" s="91"/>
      <c r="BZ361" s="91"/>
      <c r="CA361" s="91"/>
      <c r="CB361" s="41"/>
      <c r="CC361" s="91"/>
      <c r="CD361" s="91"/>
      <c r="CE361" s="91"/>
      <c r="CF361" s="91"/>
      <c r="CG361" s="41"/>
      <c r="CH361" s="41"/>
      <c r="CI361" s="41"/>
      <c r="CJ361" s="41"/>
      <c r="CK361" s="4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6"/>
      <c r="DB361" s="96"/>
      <c r="DC361" s="96"/>
      <c r="DD361" s="96"/>
      <c r="DE361" s="96"/>
      <c r="DF361" s="96"/>
      <c r="DG361" s="91"/>
      <c r="DH361" s="91"/>
      <c r="DI361" s="91"/>
      <c r="DJ361" s="91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1"/>
      <c r="DV361" s="91"/>
      <c r="DW361" s="91"/>
      <c r="DX361" s="91"/>
      <c r="DY361" s="91"/>
      <c r="DZ361" s="91"/>
      <c r="EA361" s="91"/>
      <c r="EB361" s="91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104"/>
      <c r="EZ361" s="104"/>
      <c r="FA361" s="104"/>
      <c r="FB361" s="104"/>
      <c r="FC361" s="104"/>
      <c r="FD361" s="104"/>
      <c r="FE361" s="104"/>
      <c r="FF361" s="105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</row>
    <row r="362" spans="1:20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4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41"/>
      <c r="BE362" s="91"/>
      <c r="BF362" s="91"/>
      <c r="BG362" s="91"/>
      <c r="BH362" s="91"/>
      <c r="BI362" s="41"/>
      <c r="BJ362" s="91"/>
      <c r="BK362" s="91"/>
      <c r="BL362" s="91"/>
      <c r="BM362" s="91"/>
      <c r="BN362" s="91"/>
      <c r="BO362" s="91"/>
      <c r="BP362" s="91"/>
      <c r="BQ362" s="91"/>
      <c r="BR362" s="41"/>
      <c r="BS362" s="41"/>
      <c r="BT362" s="41"/>
      <c r="BU362" s="41"/>
      <c r="BV362" s="41"/>
      <c r="BW362" s="41"/>
      <c r="BX362" s="91"/>
      <c r="BY362" s="91"/>
      <c r="BZ362" s="91"/>
      <c r="CA362" s="91"/>
      <c r="CB362" s="41"/>
      <c r="CC362" s="91"/>
      <c r="CD362" s="91"/>
      <c r="CE362" s="91"/>
      <c r="CF362" s="91"/>
      <c r="CG362" s="41"/>
      <c r="CH362" s="41"/>
      <c r="CI362" s="41"/>
      <c r="CJ362" s="41"/>
      <c r="CK362" s="4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6"/>
      <c r="DB362" s="96"/>
      <c r="DC362" s="96"/>
      <c r="DD362" s="96"/>
      <c r="DE362" s="96"/>
      <c r="DF362" s="96"/>
      <c r="DG362" s="91"/>
      <c r="DH362" s="91"/>
      <c r="DI362" s="91"/>
      <c r="DJ362" s="91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1"/>
      <c r="DV362" s="91"/>
      <c r="DW362" s="91"/>
      <c r="DX362" s="91"/>
      <c r="DY362" s="91"/>
      <c r="DZ362" s="91"/>
      <c r="EA362" s="91"/>
      <c r="EB362" s="91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104"/>
      <c r="EZ362" s="104"/>
      <c r="FA362" s="104"/>
      <c r="FB362" s="104"/>
      <c r="FC362" s="104"/>
      <c r="FD362" s="104"/>
      <c r="FE362" s="104"/>
      <c r="FF362" s="105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</row>
    <row r="363" spans="1:208" ht="14.2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4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41"/>
      <c r="BE363" s="91"/>
      <c r="BF363" s="91"/>
      <c r="BG363" s="91"/>
      <c r="BH363" s="91"/>
      <c r="BI363" s="41"/>
      <c r="BJ363" s="91"/>
      <c r="BK363" s="91"/>
      <c r="BL363" s="91"/>
      <c r="BM363" s="91"/>
      <c r="BN363" s="91"/>
      <c r="BO363" s="91"/>
      <c r="BP363" s="91"/>
      <c r="BQ363" s="91"/>
      <c r="BR363" s="41"/>
      <c r="BS363" s="41"/>
      <c r="BT363" s="41"/>
      <c r="BU363" s="41"/>
      <c r="BV363" s="41"/>
      <c r="BW363" s="41"/>
      <c r="BX363" s="91"/>
      <c r="BY363" s="91"/>
      <c r="BZ363" s="91"/>
      <c r="CA363" s="91"/>
      <c r="CB363" s="41"/>
      <c r="CC363" s="91"/>
      <c r="CD363" s="91"/>
      <c r="CE363" s="91"/>
      <c r="CF363" s="91"/>
      <c r="CG363" s="41"/>
      <c r="CH363" s="41"/>
      <c r="CI363" s="41"/>
      <c r="CJ363" s="41"/>
      <c r="CK363" s="4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6"/>
      <c r="DB363" s="96"/>
      <c r="DC363" s="96"/>
      <c r="DD363" s="96"/>
      <c r="DE363" s="96"/>
      <c r="DF363" s="96"/>
      <c r="DG363" s="91"/>
      <c r="DH363" s="91"/>
      <c r="DI363" s="91"/>
      <c r="DJ363" s="91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1"/>
      <c r="DV363" s="91"/>
      <c r="DW363" s="91"/>
      <c r="DX363" s="91"/>
      <c r="DY363" s="91"/>
      <c r="DZ363" s="91"/>
      <c r="EA363" s="91"/>
      <c r="EB363" s="91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104"/>
      <c r="EZ363" s="104"/>
      <c r="FA363" s="104"/>
      <c r="FB363" s="104"/>
      <c r="FC363" s="104"/>
      <c r="FD363" s="104"/>
      <c r="FE363" s="104"/>
      <c r="FF363" s="105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</row>
    <row r="364" spans="1:20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4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41"/>
      <c r="BE364" s="91"/>
      <c r="BF364" s="91"/>
      <c r="BG364" s="91"/>
      <c r="BH364" s="91"/>
      <c r="BI364" s="41"/>
      <c r="BJ364" s="91"/>
      <c r="BK364" s="91"/>
      <c r="BL364" s="91"/>
      <c r="BM364" s="91"/>
      <c r="BN364" s="91"/>
      <c r="BO364" s="91"/>
      <c r="BP364" s="91"/>
      <c r="BQ364" s="91"/>
      <c r="BR364" s="41"/>
      <c r="BS364" s="41"/>
      <c r="BT364" s="41"/>
      <c r="BU364" s="41"/>
      <c r="BV364" s="41"/>
      <c r="BW364" s="41"/>
      <c r="BX364" s="91"/>
      <c r="BY364" s="91"/>
      <c r="BZ364" s="91"/>
      <c r="CA364" s="91"/>
      <c r="CB364" s="41"/>
      <c r="CC364" s="91"/>
      <c r="CD364" s="91"/>
      <c r="CE364" s="91"/>
      <c r="CF364" s="91"/>
      <c r="CG364" s="41"/>
      <c r="CH364" s="41"/>
      <c r="CI364" s="41"/>
      <c r="CJ364" s="41"/>
      <c r="CK364" s="4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6"/>
      <c r="DB364" s="96"/>
      <c r="DC364" s="96"/>
      <c r="DD364" s="96"/>
      <c r="DE364" s="96"/>
      <c r="DF364" s="96"/>
      <c r="DG364" s="91"/>
      <c r="DH364" s="91"/>
      <c r="DI364" s="91"/>
      <c r="DJ364" s="91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1"/>
      <c r="DV364" s="91"/>
      <c r="DW364" s="91"/>
      <c r="DX364" s="91"/>
      <c r="DY364" s="91"/>
      <c r="DZ364" s="91"/>
      <c r="EA364" s="91"/>
      <c r="EB364" s="91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104"/>
      <c r="EZ364" s="104"/>
      <c r="FA364" s="104"/>
      <c r="FB364" s="104"/>
      <c r="FC364" s="104"/>
      <c r="FD364" s="104"/>
      <c r="FE364" s="104"/>
      <c r="FF364" s="105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</row>
    <row r="365" spans="1:208" ht="14.2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4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41"/>
      <c r="BE365" s="91"/>
      <c r="BF365" s="91"/>
      <c r="BG365" s="91"/>
      <c r="BH365" s="91"/>
      <c r="BI365" s="41"/>
      <c r="BJ365" s="91"/>
      <c r="BK365" s="91"/>
      <c r="BL365" s="91"/>
      <c r="BM365" s="91"/>
      <c r="BN365" s="91"/>
      <c r="BO365" s="91"/>
      <c r="BP365" s="91"/>
      <c r="BQ365" s="91"/>
      <c r="BR365" s="41"/>
      <c r="BS365" s="41"/>
      <c r="BT365" s="41"/>
      <c r="BU365" s="41"/>
      <c r="BV365" s="41"/>
      <c r="BW365" s="41"/>
      <c r="BX365" s="91"/>
      <c r="BY365" s="91"/>
      <c r="BZ365" s="91"/>
      <c r="CA365" s="91"/>
      <c r="CB365" s="41"/>
      <c r="CC365" s="91"/>
      <c r="CD365" s="91"/>
      <c r="CE365" s="91"/>
      <c r="CF365" s="91"/>
      <c r="CG365" s="41"/>
      <c r="CH365" s="41"/>
      <c r="CI365" s="41"/>
      <c r="CJ365" s="41"/>
      <c r="CK365" s="4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6"/>
      <c r="DB365" s="96"/>
      <c r="DC365" s="96"/>
      <c r="DD365" s="96"/>
      <c r="DE365" s="96"/>
      <c r="DF365" s="96"/>
      <c r="DG365" s="91"/>
      <c r="DH365" s="91"/>
      <c r="DI365" s="91"/>
      <c r="DJ365" s="91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1"/>
      <c r="DV365" s="91"/>
      <c r="DW365" s="91"/>
      <c r="DX365" s="91"/>
      <c r="DY365" s="91"/>
      <c r="DZ365" s="91"/>
      <c r="EA365" s="91"/>
      <c r="EB365" s="91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104"/>
      <c r="EZ365" s="104"/>
      <c r="FA365" s="104"/>
      <c r="FB365" s="104"/>
      <c r="FC365" s="104"/>
      <c r="FD365" s="104"/>
      <c r="FE365" s="104"/>
      <c r="FF365" s="105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</row>
    <row r="366" spans="1:208" ht="14.2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4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41"/>
      <c r="BE366" s="91"/>
      <c r="BF366" s="91"/>
      <c r="BG366" s="91"/>
      <c r="BH366" s="91"/>
      <c r="BI366" s="41"/>
      <c r="BJ366" s="91"/>
      <c r="BK366" s="91"/>
      <c r="BL366" s="91"/>
      <c r="BM366" s="91"/>
      <c r="BN366" s="91"/>
      <c r="BO366" s="91"/>
      <c r="BP366" s="91"/>
      <c r="BQ366" s="91"/>
      <c r="BR366" s="41"/>
      <c r="BS366" s="41"/>
      <c r="BT366" s="41"/>
      <c r="BU366" s="41"/>
      <c r="BV366" s="41"/>
      <c r="BW366" s="41"/>
      <c r="BX366" s="91"/>
      <c r="BY366" s="91"/>
      <c r="BZ366" s="91"/>
      <c r="CA366" s="91"/>
      <c r="CB366" s="41"/>
      <c r="CC366" s="91"/>
      <c r="CD366" s="91"/>
      <c r="CE366" s="91"/>
      <c r="CF366" s="91"/>
      <c r="CG366" s="41"/>
      <c r="CH366" s="41"/>
      <c r="CI366" s="41"/>
      <c r="CJ366" s="41"/>
      <c r="CK366" s="4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6"/>
      <c r="DB366" s="96"/>
      <c r="DC366" s="96"/>
      <c r="DD366" s="96"/>
      <c r="DE366" s="96"/>
      <c r="DF366" s="96"/>
      <c r="DG366" s="91"/>
      <c r="DH366" s="91"/>
      <c r="DI366" s="91"/>
      <c r="DJ366" s="91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1"/>
      <c r="DV366" s="91"/>
      <c r="DW366" s="91"/>
      <c r="DX366" s="91"/>
      <c r="DY366" s="91"/>
      <c r="DZ366" s="91"/>
      <c r="EA366" s="91"/>
      <c r="EB366" s="91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104"/>
      <c r="EZ366" s="104"/>
      <c r="FA366" s="104"/>
      <c r="FB366" s="104"/>
      <c r="FC366" s="104"/>
      <c r="FD366" s="104"/>
      <c r="FE366" s="104"/>
      <c r="FF366" s="105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</row>
    <row r="367" spans="1:208" ht="14.2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4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41"/>
      <c r="BE367" s="91"/>
      <c r="BF367" s="91"/>
      <c r="BG367" s="91"/>
      <c r="BH367" s="91"/>
      <c r="BI367" s="41"/>
      <c r="BJ367" s="91"/>
      <c r="BK367" s="91"/>
      <c r="BL367" s="91"/>
      <c r="BM367" s="91"/>
      <c r="BN367" s="91"/>
      <c r="BO367" s="91"/>
      <c r="BP367" s="91"/>
      <c r="BQ367" s="91"/>
      <c r="BR367" s="41"/>
      <c r="BS367" s="41"/>
      <c r="BT367" s="41"/>
      <c r="BU367" s="41"/>
      <c r="BV367" s="41"/>
      <c r="BW367" s="41"/>
      <c r="BX367" s="91"/>
      <c r="BY367" s="91"/>
      <c r="BZ367" s="91"/>
      <c r="CA367" s="91"/>
      <c r="CB367" s="41"/>
      <c r="CC367" s="91"/>
      <c r="CD367" s="91"/>
      <c r="CE367" s="91"/>
      <c r="CF367" s="91"/>
      <c r="CG367" s="41"/>
      <c r="CH367" s="41"/>
      <c r="CI367" s="41"/>
      <c r="CJ367" s="41"/>
      <c r="CK367" s="4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6"/>
      <c r="DB367" s="96"/>
      <c r="DC367" s="96"/>
      <c r="DD367" s="96"/>
      <c r="DE367" s="96"/>
      <c r="DF367" s="96"/>
      <c r="DG367" s="91"/>
      <c r="DH367" s="91"/>
      <c r="DI367" s="91"/>
      <c r="DJ367" s="91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1"/>
      <c r="DV367" s="91"/>
      <c r="DW367" s="91"/>
      <c r="DX367" s="91"/>
      <c r="DY367" s="91"/>
      <c r="DZ367" s="91"/>
      <c r="EA367" s="91"/>
      <c r="EB367" s="91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104"/>
      <c r="EZ367" s="104"/>
      <c r="FA367" s="104"/>
      <c r="FB367" s="104"/>
      <c r="FC367" s="104"/>
      <c r="FD367" s="104"/>
      <c r="FE367" s="104"/>
      <c r="FF367" s="105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</row>
    <row r="368" spans="1:208" ht="14.2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4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41"/>
      <c r="BE368" s="91"/>
      <c r="BF368" s="91"/>
      <c r="BG368" s="91"/>
      <c r="BH368" s="91"/>
      <c r="BI368" s="41"/>
      <c r="BJ368" s="91"/>
      <c r="BK368" s="91"/>
      <c r="BL368" s="91"/>
      <c r="BM368" s="91"/>
      <c r="BN368" s="91"/>
      <c r="BO368" s="91"/>
      <c r="BP368" s="91"/>
      <c r="BQ368" s="91"/>
      <c r="BR368" s="41"/>
      <c r="BS368" s="41"/>
      <c r="BT368" s="41"/>
      <c r="BU368" s="41"/>
      <c r="BV368" s="41"/>
      <c r="BW368" s="41"/>
      <c r="BX368" s="91"/>
      <c r="BY368" s="91"/>
      <c r="BZ368" s="91"/>
      <c r="CA368" s="91"/>
      <c r="CB368" s="41"/>
      <c r="CC368" s="91"/>
      <c r="CD368" s="91"/>
      <c r="CE368" s="91"/>
      <c r="CF368" s="91"/>
      <c r="CG368" s="41"/>
      <c r="CH368" s="41"/>
      <c r="CI368" s="41"/>
      <c r="CJ368" s="41"/>
      <c r="CK368" s="4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6"/>
      <c r="DB368" s="96"/>
      <c r="DC368" s="96"/>
      <c r="DD368" s="96"/>
      <c r="DE368" s="96"/>
      <c r="DF368" s="96"/>
      <c r="DG368" s="91"/>
      <c r="DH368" s="91"/>
      <c r="DI368" s="91"/>
      <c r="DJ368" s="91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1"/>
      <c r="DV368" s="91"/>
      <c r="DW368" s="91"/>
      <c r="DX368" s="91"/>
      <c r="DY368" s="91"/>
      <c r="DZ368" s="91"/>
      <c r="EA368" s="91"/>
      <c r="EB368" s="91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104"/>
      <c r="EZ368" s="104"/>
      <c r="FA368" s="104"/>
      <c r="FB368" s="104"/>
      <c r="FC368" s="104"/>
      <c r="FD368" s="104"/>
      <c r="FE368" s="104"/>
      <c r="FF368" s="105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</row>
    <row r="369" spans="1:208" ht="14.2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4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41"/>
      <c r="BE369" s="91"/>
      <c r="BF369" s="91"/>
      <c r="BG369" s="91"/>
      <c r="BH369" s="91"/>
      <c r="BI369" s="41"/>
      <c r="BJ369" s="91"/>
      <c r="BK369" s="91"/>
      <c r="BL369" s="91"/>
      <c r="BM369" s="91"/>
      <c r="BN369" s="91"/>
      <c r="BO369" s="91"/>
      <c r="BP369" s="91"/>
      <c r="BQ369" s="91"/>
      <c r="BR369" s="41"/>
      <c r="BS369" s="41"/>
      <c r="BT369" s="41"/>
      <c r="BU369" s="41"/>
      <c r="BV369" s="41"/>
      <c r="BW369" s="41"/>
      <c r="BX369" s="91"/>
      <c r="BY369" s="91"/>
      <c r="BZ369" s="91"/>
      <c r="CA369" s="91"/>
      <c r="CB369" s="41"/>
      <c r="CC369" s="91"/>
      <c r="CD369" s="91"/>
      <c r="CE369" s="91"/>
      <c r="CF369" s="91"/>
      <c r="CG369" s="41"/>
      <c r="CH369" s="41"/>
      <c r="CI369" s="41"/>
      <c r="CJ369" s="41"/>
      <c r="CK369" s="4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6"/>
      <c r="DB369" s="96"/>
      <c r="DC369" s="96"/>
      <c r="DD369" s="96"/>
      <c r="DE369" s="96"/>
      <c r="DF369" s="96"/>
      <c r="DG369" s="91"/>
      <c r="DH369" s="91"/>
      <c r="DI369" s="91"/>
      <c r="DJ369" s="91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1"/>
      <c r="DV369" s="91"/>
      <c r="DW369" s="91"/>
      <c r="DX369" s="91"/>
      <c r="DY369" s="91"/>
      <c r="DZ369" s="91"/>
      <c r="EA369" s="91"/>
      <c r="EB369" s="91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104"/>
      <c r="EZ369" s="104"/>
      <c r="FA369" s="104"/>
      <c r="FB369" s="104"/>
      <c r="FC369" s="104"/>
      <c r="FD369" s="104"/>
      <c r="FE369" s="104"/>
      <c r="FF369" s="105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</row>
    <row r="370" spans="1:208" ht="14.2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4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41"/>
      <c r="BE370" s="91"/>
      <c r="BF370" s="91"/>
      <c r="BG370" s="91"/>
      <c r="BH370" s="91"/>
      <c r="BI370" s="41"/>
      <c r="BJ370" s="91"/>
      <c r="BK370" s="91"/>
      <c r="BL370" s="91"/>
      <c r="BM370" s="91"/>
      <c r="BN370" s="91"/>
      <c r="BO370" s="91"/>
      <c r="BP370" s="91"/>
      <c r="BQ370" s="91"/>
      <c r="BR370" s="41"/>
      <c r="BS370" s="41"/>
      <c r="BT370" s="41"/>
      <c r="BU370" s="41"/>
      <c r="BV370" s="41"/>
      <c r="BW370" s="41"/>
      <c r="BX370" s="91"/>
      <c r="BY370" s="91"/>
      <c r="BZ370" s="91"/>
      <c r="CA370" s="91"/>
      <c r="CB370" s="41"/>
      <c r="CC370" s="91"/>
      <c r="CD370" s="91"/>
      <c r="CE370" s="91"/>
      <c r="CF370" s="91"/>
      <c r="CG370" s="41"/>
      <c r="CH370" s="41"/>
      <c r="CI370" s="41"/>
      <c r="CJ370" s="41"/>
      <c r="CK370" s="4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6"/>
      <c r="DB370" s="96"/>
      <c r="DC370" s="96"/>
      <c r="DD370" s="96"/>
      <c r="DE370" s="96"/>
      <c r="DF370" s="96"/>
      <c r="DG370" s="91"/>
      <c r="DH370" s="91"/>
      <c r="DI370" s="91"/>
      <c r="DJ370" s="91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1"/>
      <c r="DV370" s="91"/>
      <c r="DW370" s="91"/>
      <c r="DX370" s="91"/>
      <c r="DY370" s="91"/>
      <c r="DZ370" s="91"/>
      <c r="EA370" s="91"/>
      <c r="EB370" s="91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104"/>
      <c r="EZ370" s="104"/>
      <c r="FA370" s="104"/>
      <c r="FB370" s="104"/>
      <c r="FC370" s="104"/>
      <c r="FD370" s="104"/>
      <c r="FE370" s="104"/>
      <c r="FF370" s="105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</row>
    <row r="371" spans="1:208" ht="14.2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4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41"/>
      <c r="BE371" s="91"/>
      <c r="BF371" s="91"/>
      <c r="BG371" s="91"/>
      <c r="BH371" s="91"/>
      <c r="BI371" s="41"/>
      <c r="BJ371" s="91"/>
      <c r="BK371" s="91"/>
      <c r="BL371" s="91"/>
      <c r="BM371" s="91"/>
      <c r="BN371" s="91"/>
      <c r="BO371" s="91"/>
      <c r="BP371" s="91"/>
      <c r="BQ371" s="91"/>
      <c r="BR371" s="41"/>
      <c r="BS371" s="41"/>
      <c r="BT371" s="41"/>
      <c r="BU371" s="41"/>
      <c r="BV371" s="41"/>
      <c r="BW371" s="41"/>
      <c r="BX371" s="91"/>
      <c r="BY371" s="91"/>
      <c r="BZ371" s="91"/>
      <c r="CA371" s="91"/>
      <c r="CB371" s="41"/>
      <c r="CC371" s="91"/>
      <c r="CD371" s="91"/>
      <c r="CE371" s="91"/>
      <c r="CF371" s="91"/>
      <c r="CG371" s="41"/>
      <c r="CH371" s="41"/>
      <c r="CI371" s="41"/>
      <c r="CJ371" s="41"/>
      <c r="CK371" s="4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6"/>
      <c r="DB371" s="96"/>
      <c r="DC371" s="96"/>
      <c r="DD371" s="96"/>
      <c r="DE371" s="96"/>
      <c r="DF371" s="96"/>
      <c r="DG371" s="91"/>
      <c r="DH371" s="91"/>
      <c r="DI371" s="91"/>
      <c r="DJ371" s="91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1"/>
      <c r="DV371" s="91"/>
      <c r="DW371" s="91"/>
      <c r="DX371" s="91"/>
      <c r="DY371" s="91"/>
      <c r="DZ371" s="91"/>
      <c r="EA371" s="91"/>
      <c r="EB371" s="91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104"/>
      <c r="EZ371" s="104"/>
      <c r="FA371" s="104"/>
      <c r="FB371" s="104"/>
      <c r="FC371" s="104"/>
      <c r="FD371" s="104"/>
      <c r="FE371" s="104"/>
      <c r="FF371" s="105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</row>
    <row r="372" spans="1:208" ht="14.2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4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41"/>
      <c r="BE372" s="91"/>
      <c r="BF372" s="91"/>
      <c r="BG372" s="91"/>
      <c r="BH372" s="91"/>
      <c r="BI372" s="41"/>
      <c r="BJ372" s="91"/>
      <c r="BK372" s="91"/>
      <c r="BL372" s="91"/>
      <c r="BM372" s="91"/>
      <c r="BN372" s="91"/>
      <c r="BO372" s="91"/>
      <c r="BP372" s="91"/>
      <c r="BQ372" s="91"/>
      <c r="BR372" s="41"/>
      <c r="BS372" s="41"/>
      <c r="BT372" s="41"/>
      <c r="BU372" s="41"/>
      <c r="BV372" s="41"/>
      <c r="BW372" s="41"/>
      <c r="BX372" s="91"/>
      <c r="BY372" s="91"/>
      <c r="BZ372" s="91"/>
      <c r="CA372" s="91"/>
      <c r="CB372" s="41"/>
      <c r="CC372" s="91"/>
      <c r="CD372" s="91"/>
      <c r="CE372" s="91"/>
      <c r="CF372" s="91"/>
      <c r="CG372" s="41"/>
      <c r="CH372" s="41"/>
      <c r="CI372" s="41"/>
      <c r="CJ372" s="41"/>
      <c r="CK372" s="4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6"/>
      <c r="DB372" s="96"/>
      <c r="DC372" s="96"/>
      <c r="DD372" s="96"/>
      <c r="DE372" s="96"/>
      <c r="DF372" s="96"/>
      <c r="DG372" s="91"/>
      <c r="DH372" s="91"/>
      <c r="DI372" s="91"/>
      <c r="DJ372" s="91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1"/>
      <c r="DV372" s="91"/>
      <c r="DW372" s="91"/>
      <c r="DX372" s="91"/>
      <c r="DY372" s="91"/>
      <c r="DZ372" s="91"/>
      <c r="EA372" s="91"/>
      <c r="EB372" s="91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104"/>
      <c r="EZ372" s="104"/>
      <c r="FA372" s="104"/>
      <c r="FB372" s="104"/>
      <c r="FC372" s="104"/>
      <c r="FD372" s="104"/>
      <c r="FE372" s="104"/>
      <c r="FF372" s="105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</row>
    <row r="373" spans="1:208" ht="14.2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4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41"/>
      <c r="BE373" s="91"/>
      <c r="BF373" s="91"/>
      <c r="BG373" s="91"/>
      <c r="BH373" s="91"/>
      <c r="BI373" s="41"/>
      <c r="BJ373" s="91"/>
      <c r="BK373" s="91"/>
      <c r="BL373" s="91"/>
      <c r="BM373" s="91"/>
      <c r="BN373" s="91"/>
      <c r="BO373" s="91"/>
      <c r="BP373" s="91"/>
      <c r="BQ373" s="91"/>
      <c r="BR373" s="41"/>
      <c r="BS373" s="41"/>
      <c r="BT373" s="41"/>
      <c r="BU373" s="41"/>
      <c r="BV373" s="41"/>
      <c r="BW373" s="41"/>
      <c r="BX373" s="91"/>
      <c r="BY373" s="91"/>
      <c r="BZ373" s="91"/>
      <c r="CA373" s="91"/>
      <c r="CB373" s="41"/>
      <c r="CC373" s="91"/>
      <c r="CD373" s="91"/>
      <c r="CE373" s="91"/>
      <c r="CF373" s="91"/>
      <c r="CG373" s="41"/>
      <c r="CH373" s="41"/>
      <c r="CI373" s="41"/>
      <c r="CJ373" s="41"/>
      <c r="CK373" s="4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6"/>
      <c r="DB373" s="96"/>
      <c r="DC373" s="96"/>
      <c r="DD373" s="96"/>
      <c r="DE373" s="96"/>
      <c r="DF373" s="96"/>
      <c r="DG373" s="91"/>
      <c r="DH373" s="91"/>
      <c r="DI373" s="91"/>
      <c r="DJ373" s="91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1"/>
      <c r="DV373" s="91"/>
      <c r="DW373" s="91"/>
      <c r="DX373" s="91"/>
      <c r="DY373" s="91"/>
      <c r="DZ373" s="91"/>
      <c r="EA373" s="91"/>
      <c r="EB373" s="91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104"/>
      <c r="EZ373" s="104"/>
      <c r="FA373" s="104"/>
      <c r="FB373" s="104"/>
      <c r="FC373" s="104"/>
      <c r="FD373" s="104"/>
      <c r="FE373" s="104"/>
      <c r="FF373" s="105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</row>
    <row r="374" spans="1:208" ht="14.2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4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41"/>
      <c r="BE374" s="91"/>
      <c r="BF374" s="91"/>
      <c r="BG374" s="91"/>
      <c r="BH374" s="91"/>
      <c r="BI374" s="41"/>
      <c r="BJ374" s="91"/>
      <c r="BK374" s="91"/>
      <c r="BL374" s="91"/>
      <c r="BM374" s="91"/>
      <c r="BN374" s="91"/>
      <c r="BO374" s="91"/>
      <c r="BP374" s="91"/>
      <c r="BQ374" s="91"/>
      <c r="BR374" s="41"/>
      <c r="BS374" s="41"/>
      <c r="BT374" s="41"/>
      <c r="BU374" s="41"/>
      <c r="BV374" s="41"/>
      <c r="BW374" s="41"/>
      <c r="BX374" s="91"/>
      <c r="BY374" s="91"/>
      <c r="BZ374" s="91"/>
      <c r="CA374" s="91"/>
      <c r="CB374" s="41"/>
      <c r="CC374" s="91"/>
      <c r="CD374" s="91"/>
      <c r="CE374" s="91"/>
      <c r="CF374" s="91"/>
      <c r="CG374" s="41"/>
      <c r="CH374" s="41"/>
      <c r="CI374" s="41"/>
      <c r="CJ374" s="41"/>
      <c r="CK374" s="4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6"/>
      <c r="DB374" s="96"/>
      <c r="DC374" s="96"/>
      <c r="DD374" s="96"/>
      <c r="DE374" s="96"/>
      <c r="DF374" s="96"/>
      <c r="DG374" s="91"/>
      <c r="DH374" s="91"/>
      <c r="DI374" s="91"/>
      <c r="DJ374" s="91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1"/>
      <c r="DV374" s="91"/>
      <c r="DW374" s="91"/>
      <c r="DX374" s="91"/>
      <c r="DY374" s="91"/>
      <c r="DZ374" s="91"/>
      <c r="EA374" s="91"/>
      <c r="EB374" s="91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104"/>
      <c r="EZ374" s="104"/>
      <c r="FA374" s="104"/>
      <c r="FB374" s="104"/>
      <c r="FC374" s="104"/>
      <c r="FD374" s="104"/>
      <c r="FE374" s="104"/>
      <c r="FF374" s="105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</row>
    <row r="375" spans="1:208" ht="14.2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4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41"/>
      <c r="BE375" s="91"/>
      <c r="BF375" s="91"/>
      <c r="BG375" s="91"/>
      <c r="BH375" s="91"/>
      <c r="BI375" s="41"/>
      <c r="BJ375" s="91"/>
      <c r="BK375" s="91"/>
      <c r="BL375" s="91"/>
      <c r="BM375" s="91"/>
      <c r="BN375" s="91"/>
      <c r="BO375" s="91"/>
      <c r="BP375" s="91"/>
      <c r="BQ375" s="91"/>
      <c r="BR375" s="41"/>
      <c r="BS375" s="41"/>
      <c r="BT375" s="41"/>
      <c r="BU375" s="41"/>
      <c r="BV375" s="41"/>
      <c r="BW375" s="41"/>
      <c r="BX375" s="91"/>
      <c r="BY375" s="91"/>
      <c r="BZ375" s="91"/>
      <c r="CA375" s="91"/>
      <c r="CB375" s="41"/>
      <c r="CC375" s="91"/>
      <c r="CD375" s="91"/>
      <c r="CE375" s="91"/>
      <c r="CF375" s="91"/>
      <c r="CG375" s="41"/>
      <c r="CH375" s="41"/>
      <c r="CI375" s="41"/>
      <c r="CJ375" s="41"/>
      <c r="CK375" s="4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6"/>
      <c r="DB375" s="96"/>
      <c r="DC375" s="96"/>
      <c r="DD375" s="96"/>
      <c r="DE375" s="96"/>
      <c r="DF375" s="96"/>
      <c r="DG375" s="91"/>
      <c r="DH375" s="91"/>
      <c r="DI375" s="91"/>
      <c r="DJ375" s="91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1"/>
      <c r="DV375" s="91"/>
      <c r="DW375" s="91"/>
      <c r="DX375" s="91"/>
      <c r="DY375" s="91"/>
      <c r="DZ375" s="91"/>
      <c r="EA375" s="91"/>
      <c r="EB375" s="91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104"/>
      <c r="EZ375" s="104"/>
      <c r="FA375" s="104"/>
      <c r="FB375" s="104"/>
      <c r="FC375" s="104"/>
      <c r="FD375" s="104"/>
      <c r="FE375" s="104"/>
      <c r="FF375" s="105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</row>
    <row r="376" spans="1:208" ht="14.2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4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41"/>
      <c r="BE376" s="91"/>
      <c r="BF376" s="91"/>
      <c r="BG376" s="91"/>
      <c r="BH376" s="91"/>
      <c r="BI376" s="41"/>
      <c r="BJ376" s="91"/>
      <c r="BK376" s="91"/>
      <c r="BL376" s="91"/>
      <c r="BM376" s="91"/>
      <c r="BN376" s="91"/>
      <c r="BO376" s="91"/>
      <c r="BP376" s="91"/>
      <c r="BQ376" s="91"/>
      <c r="BR376" s="41"/>
      <c r="BS376" s="41"/>
      <c r="BT376" s="41"/>
      <c r="BU376" s="41"/>
      <c r="BV376" s="41"/>
      <c r="BW376" s="41"/>
      <c r="BX376" s="91"/>
      <c r="BY376" s="91"/>
      <c r="BZ376" s="91"/>
      <c r="CA376" s="91"/>
      <c r="CB376" s="41"/>
      <c r="CC376" s="91"/>
      <c r="CD376" s="91"/>
      <c r="CE376" s="91"/>
      <c r="CF376" s="91"/>
      <c r="CG376" s="41"/>
      <c r="CH376" s="41"/>
      <c r="CI376" s="41"/>
      <c r="CJ376" s="41"/>
      <c r="CK376" s="4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6"/>
      <c r="DB376" s="96"/>
      <c r="DC376" s="96"/>
      <c r="DD376" s="96"/>
      <c r="DE376" s="96"/>
      <c r="DF376" s="96"/>
      <c r="DG376" s="91"/>
      <c r="DH376" s="91"/>
      <c r="DI376" s="91"/>
      <c r="DJ376" s="91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1"/>
      <c r="DV376" s="91"/>
      <c r="DW376" s="91"/>
      <c r="DX376" s="91"/>
      <c r="DY376" s="91"/>
      <c r="DZ376" s="91"/>
      <c r="EA376" s="91"/>
      <c r="EB376" s="91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104"/>
      <c r="EZ376" s="104"/>
      <c r="FA376" s="104"/>
      <c r="FB376" s="104"/>
      <c r="FC376" s="104"/>
      <c r="FD376" s="104"/>
      <c r="FE376" s="104"/>
      <c r="FF376" s="105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</row>
    <row r="377" spans="1:208" ht="14.2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4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41"/>
      <c r="BE377" s="91"/>
      <c r="BF377" s="91"/>
      <c r="BG377" s="91"/>
      <c r="BH377" s="91"/>
      <c r="BI377" s="41"/>
      <c r="BJ377" s="91"/>
      <c r="BK377" s="91"/>
      <c r="BL377" s="91"/>
      <c r="BM377" s="91"/>
      <c r="BN377" s="91"/>
      <c r="BO377" s="91"/>
      <c r="BP377" s="91"/>
      <c r="BQ377" s="91"/>
      <c r="BR377" s="41"/>
      <c r="BS377" s="41"/>
      <c r="BT377" s="41"/>
      <c r="BU377" s="41"/>
      <c r="BV377" s="41"/>
      <c r="BW377" s="41"/>
      <c r="BX377" s="91"/>
      <c r="BY377" s="91"/>
      <c r="BZ377" s="91"/>
      <c r="CA377" s="91"/>
      <c r="CB377" s="41"/>
      <c r="CC377" s="91"/>
      <c r="CD377" s="91"/>
      <c r="CE377" s="91"/>
      <c r="CF377" s="91"/>
      <c r="CG377" s="41"/>
      <c r="CH377" s="41"/>
      <c r="CI377" s="41"/>
      <c r="CJ377" s="41"/>
      <c r="CK377" s="4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6"/>
      <c r="DB377" s="96"/>
      <c r="DC377" s="96"/>
      <c r="DD377" s="96"/>
      <c r="DE377" s="96"/>
      <c r="DF377" s="96"/>
      <c r="DG377" s="91"/>
      <c r="DH377" s="91"/>
      <c r="DI377" s="91"/>
      <c r="DJ377" s="91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1"/>
      <c r="DV377" s="91"/>
      <c r="DW377" s="91"/>
      <c r="DX377" s="91"/>
      <c r="DY377" s="91"/>
      <c r="DZ377" s="91"/>
      <c r="EA377" s="91"/>
      <c r="EB377" s="91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104"/>
      <c r="EZ377" s="104"/>
      <c r="FA377" s="104"/>
      <c r="FB377" s="104"/>
      <c r="FC377" s="104"/>
      <c r="FD377" s="104"/>
      <c r="FE377" s="104"/>
      <c r="FF377" s="105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</row>
    <row r="378" spans="1:208" ht="14.2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4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41"/>
      <c r="BE378" s="91"/>
      <c r="BF378" s="91"/>
      <c r="BG378" s="91"/>
      <c r="BH378" s="91"/>
      <c r="BI378" s="41"/>
      <c r="BJ378" s="91"/>
      <c r="BK378" s="91"/>
      <c r="BL378" s="91"/>
      <c r="BM378" s="91"/>
      <c r="BN378" s="91"/>
      <c r="BO378" s="91"/>
      <c r="BP378" s="91"/>
      <c r="BQ378" s="91"/>
      <c r="BR378" s="41"/>
      <c r="BS378" s="41"/>
      <c r="BT378" s="41"/>
      <c r="BU378" s="41"/>
      <c r="BV378" s="41"/>
      <c r="BW378" s="41"/>
      <c r="BX378" s="91"/>
      <c r="BY378" s="91"/>
      <c r="BZ378" s="91"/>
      <c r="CA378" s="91"/>
      <c r="CB378" s="41"/>
      <c r="CC378" s="91"/>
      <c r="CD378" s="91"/>
      <c r="CE378" s="91"/>
      <c r="CF378" s="91"/>
      <c r="CG378" s="41"/>
      <c r="CH378" s="41"/>
      <c r="CI378" s="41"/>
      <c r="CJ378" s="41"/>
      <c r="CK378" s="4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6"/>
      <c r="DB378" s="96"/>
      <c r="DC378" s="96"/>
      <c r="DD378" s="96"/>
      <c r="DE378" s="96"/>
      <c r="DF378" s="96"/>
      <c r="DG378" s="91"/>
      <c r="DH378" s="91"/>
      <c r="DI378" s="91"/>
      <c r="DJ378" s="91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1"/>
      <c r="DV378" s="91"/>
      <c r="DW378" s="91"/>
      <c r="DX378" s="91"/>
      <c r="DY378" s="91"/>
      <c r="DZ378" s="91"/>
      <c r="EA378" s="91"/>
      <c r="EB378" s="91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104"/>
      <c r="EZ378" s="104"/>
      <c r="FA378" s="104"/>
      <c r="FB378" s="104"/>
      <c r="FC378" s="104"/>
      <c r="FD378" s="104"/>
      <c r="FE378" s="104"/>
      <c r="FF378" s="105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</row>
    <row r="379" spans="1:208" ht="14.2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4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41"/>
      <c r="BE379" s="91"/>
      <c r="BF379" s="91"/>
      <c r="BG379" s="91"/>
      <c r="BH379" s="91"/>
      <c r="BI379" s="41"/>
      <c r="BJ379" s="91"/>
      <c r="BK379" s="91"/>
      <c r="BL379" s="91"/>
      <c r="BM379" s="91"/>
      <c r="BN379" s="91"/>
      <c r="BO379" s="91"/>
      <c r="BP379" s="91"/>
      <c r="BQ379" s="91"/>
      <c r="BR379" s="41"/>
      <c r="BS379" s="41"/>
      <c r="BT379" s="41"/>
      <c r="BU379" s="41"/>
      <c r="BV379" s="41"/>
      <c r="BW379" s="41"/>
      <c r="BX379" s="91"/>
      <c r="BY379" s="91"/>
      <c r="BZ379" s="91"/>
      <c r="CA379" s="91"/>
      <c r="CB379" s="41"/>
      <c r="CC379" s="91"/>
      <c r="CD379" s="91"/>
      <c r="CE379" s="91"/>
      <c r="CF379" s="91"/>
      <c r="CG379" s="41"/>
      <c r="CH379" s="41"/>
      <c r="CI379" s="41"/>
      <c r="CJ379" s="41"/>
      <c r="CK379" s="4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6"/>
      <c r="DB379" s="96"/>
      <c r="DC379" s="96"/>
      <c r="DD379" s="96"/>
      <c r="DE379" s="96"/>
      <c r="DF379" s="96"/>
      <c r="DG379" s="91"/>
      <c r="DH379" s="91"/>
      <c r="DI379" s="91"/>
      <c r="DJ379" s="91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1"/>
      <c r="DV379" s="91"/>
      <c r="DW379" s="91"/>
      <c r="DX379" s="91"/>
      <c r="DY379" s="91"/>
      <c r="DZ379" s="91"/>
      <c r="EA379" s="91"/>
      <c r="EB379" s="91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104"/>
      <c r="EZ379" s="104"/>
      <c r="FA379" s="104"/>
      <c r="FB379" s="104"/>
      <c r="FC379" s="104"/>
      <c r="FD379" s="104"/>
      <c r="FE379" s="104"/>
      <c r="FF379" s="105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</row>
    <row r="380" spans="1:208" ht="14.2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4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41"/>
      <c r="BE380" s="91"/>
      <c r="BF380" s="91"/>
      <c r="BG380" s="91"/>
      <c r="BH380" s="91"/>
      <c r="BI380" s="41"/>
      <c r="BJ380" s="91"/>
      <c r="BK380" s="91"/>
      <c r="BL380" s="91"/>
      <c r="BM380" s="91"/>
      <c r="BN380" s="91"/>
      <c r="BO380" s="91"/>
      <c r="BP380" s="91"/>
      <c r="BQ380" s="91"/>
      <c r="BR380" s="41"/>
      <c r="BS380" s="41"/>
      <c r="BT380" s="41"/>
      <c r="BU380" s="41"/>
      <c r="BV380" s="41"/>
      <c r="BW380" s="41"/>
      <c r="BX380" s="91"/>
      <c r="BY380" s="91"/>
      <c r="BZ380" s="91"/>
      <c r="CA380" s="91"/>
      <c r="CB380" s="41"/>
      <c r="CC380" s="91"/>
      <c r="CD380" s="91"/>
      <c r="CE380" s="91"/>
      <c r="CF380" s="91"/>
      <c r="CG380" s="41"/>
      <c r="CH380" s="41"/>
      <c r="CI380" s="41"/>
      <c r="CJ380" s="41"/>
      <c r="CK380" s="4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6"/>
      <c r="DB380" s="96"/>
      <c r="DC380" s="96"/>
      <c r="DD380" s="96"/>
      <c r="DE380" s="96"/>
      <c r="DF380" s="96"/>
      <c r="DG380" s="91"/>
      <c r="DH380" s="91"/>
      <c r="DI380" s="91"/>
      <c r="DJ380" s="91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1"/>
      <c r="DV380" s="91"/>
      <c r="DW380" s="91"/>
      <c r="DX380" s="91"/>
      <c r="DY380" s="91"/>
      <c r="DZ380" s="91"/>
      <c r="EA380" s="91"/>
      <c r="EB380" s="91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104"/>
      <c r="EZ380" s="104"/>
      <c r="FA380" s="104"/>
      <c r="FB380" s="104"/>
      <c r="FC380" s="104"/>
      <c r="FD380" s="104"/>
      <c r="FE380" s="104"/>
      <c r="FF380" s="105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</row>
    <row r="381" spans="1:208" ht="14.2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4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41"/>
      <c r="BE381" s="91"/>
      <c r="BF381" s="91"/>
      <c r="BG381" s="91"/>
      <c r="BH381" s="91"/>
      <c r="BI381" s="41"/>
      <c r="BJ381" s="91"/>
      <c r="BK381" s="91"/>
      <c r="BL381" s="91"/>
      <c r="BM381" s="91"/>
      <c r="BN381" s="91"/>
      <c r="BO381" s="91"/>
      <c r="BP381" s="91"/>
      <c r="BQ381" s="91"/>
      <c r="BR381" s="41"/>
      <c r="BS381" s="41"/>
      <c r="BT381" s="41"/>
      <c r="BU381" s="41"/>
      <c r="BV381" s="41"/>
      <c r="BW381" s="41"/>
      <c r="BX381" s="91"/>
      <c r="BY381" s="91"/>
      <c r="BZ381" s="91"/>
      <c r="CA381" s="91"/>
      <c r="CB381" s="41"/>
      <c r="CC381" s="91"/>
      <c r="CD381" s="91"/>
      <c r="CE381" s="91"/>
      <c r="CF381" s="91"/>
      <c r="CG381" s="41"/>
      <c r="CH381" s="41"/>
      <c r="CI381" s="41"/>
      <c r="CJ381" s="41"/>
      <c r="CK381" s="4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6"/>
      <c r="DB381" s="96"/>
      <c r="DC381" s="96"/>
      <c r="DD381" s="96"/>
      <c r="DE381" s="96"/>
      <c r="DF381" s="96"/>
      <c r="DG381" s="91"/>
      <c r="DH381" s="91"/>
      <c r="DI381" s="91"/>
      <c r="DJ381" s="91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1"/>
      <c r="DV381" s="91"/>
      <c r="DW381" s="91"/>
      <c r="DX381" s="91"/>
      <c r="DY381" s="91"/>
      <c r="DZ381" s="91"/>
      <c r="EA381" s="91"/>
      <c r="EB381" s="91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104"/>
      <c r="EZ381" s="104"/>
      <c r="FA381" s="104"/>
      <c r="FB381" s="104"/>
      <c r="FC381" s="104"/>
      <c r="FD381" s="104"/>
      <c r="FE381" s="104"/>
      <c r="FF381" s="105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</row>
    <row r="382" spans="1:208" ht="14.2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4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41"/>
      <c r="BE382" s="91"/>
      <c r="BF382" s="91"/>
      <c r="BG382" s="91"/>
      <c r="BH382" s="91"/>
      <c r="BI382" s="41"/>
      <c r="BJ382" s="91"/>
      <c r="BK382" s="91"/>
      <c r="BL382" s="91"/>
      <c r="BM382" s="91"/>
      <c r="BN382" s="91"/>
      <c r="BO382" s="91"/>
      <c r="BP382" s="91"/>
      <c r="BQ382" s="91"/>
      <c r="BR382" s="41"/>
      <c r="BS382" s="41"/>
      <c r="BT382" s="41"/>
      <c r="BU382" s="41"/>
      <c r="BV382" s="41"/>
      <c r="BW382" s="41"/>
      <c r="BX382" s="91"/>
      <c r="BY382" s="91"/>
      <c r="BZ382" s="91"/>
      <c r="CA382" s="91"/>
      <c r="CB382" s="41"/>
      <c r="CC382" s="91"/>
      <c r="CD382" s="91"/>
      <c r="CE382" s="91"/>
      <c r="CF382" s="91"/>
      <c r="CG382" s="41"/>
      <c r="CH382" s="41"/>
      <c r="CI382" s="41"/>
      <c r="CJ382" s="41"/>
      <c r="CK382" s="4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6"/>
      <c r="DB382" s="96"/>
      <c r="DC382" s="96"/>
      <c r="DD382" s="96"/>
      <c r="DE382" s="96"/>
      <c r="DF382" s="96"/>
      <c r="DG382" s="91"/>
      <c r="DH382" s="91"/>
      <c r="DI382" s="91"/>
      <c r="DJ382" s="91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1"/>
      <c r="DV382" s="91"/>
      <c r="DW382" s="91"/>
      <c r="DX382" s="91"/>
      <c r="DY382" s="91"/>
      <c r="DZ382" s="91"/>
      <c r="EA382" s="91"/>
      <c r="EB382" s="91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104"/>
      <c r="EZ382" s="104"/>
      <c r="FA382" s="104"/>
      <c r="FB382" s="104"/>
      <c r="FC382" s="104"/>
      <c r="FD382" s="104"/>
      <c r="FE382" s="104"/>
      <c r="FF382" s="105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</row>
    <row r="383" spans="1:208" ht="14.2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4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41"/>
      <c r="BE383" s="91"/>
      <c r="BF383" s="91"/>
      <c r="BG383" s="91"/>
      <c r="BH383" s="91"/>
      <c r="BI383" s="41"/>
      <c r="BJ383" s="91"/>
      <c r="BK383" s="91"/>
      <c r="BL383" s="91"/>
      <c r="BM383" s="91"/>
      <c r="BN383" s="91"/>
      <c r="BO383" s="91"/>
      <c r="BP383" s="91"/>
      <c r="BQ383" s="91"/>
      <c r="BR383" s="41"/>
      <c r="BS383" s="41"/>
      <c r="BT383" s="41"/>
      <c r="BU383" s="41"/>
      <c r="BV383" s="41"/>
      <c r="BW383" s="41"/>
      <c r="BX383" s="91"/>
      <c r="BY383" s="91"/>
      <c r="BZ383" s="91"/>
      <c r="CA383" s="91"/>
      <c r="CB383" s="41"/>
      <c r="CC383" s="91"/>
      <c r="CD383" s="91"/>
      <c r="CE383" s="91"/>
      <c r="CF383" s="91"/>
      <c r="CG383" s="41"/>
      <c r="CH383" s="41"/>
      <c r="CI383" s="41"/>
      <c r="CJ383" s="41"/>
      <c r="CK383" s="4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6"/>
      <c r="DB383" s="96"/>
      <c r="DC383" s="96"/>
      <c r="DD383" s="96"/>
      <c r="DE383" s="96"/>
      <c r="DF383" s="96"/>
      <c r="DG383" s="91"/>
      <c r="DH383" s="91"/>
      <c r="DI383" s="91"/>
      <c r="DJ383" s="91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1"/>
      <c r="DV383" s="91"/>
      <c r="DW383" s="91"/>
      <c r="DX383" s="91"/>
      <c r="DY383" s="91"/>
      <c r="DZ383" s="91"/>
      <c r="EA383" s="91"/>
      <c r="EB383" s="91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104"/>
      <c r="EZ383" s="104"/>
      <c r="FA383" s="104"/>
      <c r="FB383" s="104"/>
      <c r="FC383" s="104"/>
      <c r="FD383" s="104"/>
      <c r="FE383" s="104"/>
      <c r="FF383" s="105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</row>
    <row r="384" spans="1:20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4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41"/>
      <c r="BE384" s="91"/>
      <c r="BF384" s="91"/>
      <c r="BG384" s="91"/>
      <c r="BH384" s="91"/>
      <c r="BI384" s="41"/>
      <c r="BJ384" s="91"/>
      <c r="BK384" s="91"/>
      <c r="BL384" s="91"/>
      <c r="BM384" s="91"/>
      <c r="BN384" s="91"/>
      <c r="BO384" s="91"/>
      <c r="BP384" s="91"/>
      <c r="BQ384" s="91"/>
      <c r="BR384" s="41"/>
      <c r="BS384" s="41"/>
      <c r="BT384" s="41"/>
      <c r="BU384" s="41"/>
      <c r="BV384" s="41"/>
      <c r="BW384" s="41"/>
      <c r="BX384" s="91"/>
      <c r="BY384" s="91"/>
      <c r="BZ384" s="91"/>
      <c r="CA384" s="91"/>
      <c r="CB384" s="41"/>
      <c r="CC384" s="91"/>
      <c r="CD384" s="91"/>
      <c r="CE384" s="91"/>
      <c r="CF384" s="91"/>
      <c r="CG384" s="41"/>
      <c r="CH384" s="41"/>
      <c r="CI384" s="41"/>
      <c r="CJ384" s="41"/>
      <c r="CK384" s="4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6"/>
      <c r="DB384" s="96"/>
      <c r="DC384" s="96"/>
      <c r="DD384" s="96"/>
      <c r="DE384" s="96"/>
      <c r="DF384" s="96"/>
      <c r="DG384" s="91"/>
      <c r="DH384" s="91"/>
      <c r="DI384" s="91"/>
      <c r="DJ384" s="91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1"/>
      <c r="DV384" s="91"/>
      <c r="DW384" s="91"/>
      <c r="DX384" s="91"/>
      <c r="DY384" s="91"/>
      <c r="DZ384" s="91"/>
      <c r="EA384" s="91"/>
      <c r="EB384" s="91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104"/>
      <c r="EZ384" s="104"/>
      <c r="FA384" s="104"/>
      <c r="FB384" s="104"/>
      <c r="FC384" s="104"/>
      <c r="FD384" s="104"/>
      <c r="FE384" s="104"/>
      <c r="FF384" s="105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</row>
    <row r="385" spans="1:208" ht="14.2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4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41"/>
      <c r="BE385" s="91"/>
      <c r="BF385" s="91"/>
      <c r="BG385" s="91"/>
      <c r="BH385" s="91"/>
      <c r="BI385" s="41"/>
      <c r="BJ385" s="91"/>
      <c r="BK385" s="91"/>
      <c r="BL385" s="91"/>
      <c r="BM385" s="91"/>
      <c r="BN385" s="91"/>
      <c r="BO385" s="91"/>
      <c r="BP385" s="91"/>
      <c r="BQ385" s="91"/>
      <c r="BR385" s="41"/>
      <c r="BS385" s="41"/>
      <c r="BT385" s="41"/>
      <c r="BU385" s="41"/>
      <c r="BV385" s="41"/>
      <c r="BW385" s="41"/>
      <c r="BX385" s="91"/>
      <c r="BY385" s="91"/>
      <c r="BZ385" s="91"/>
      <c r="CA385" s="91"/>
      <c r="CB385" s="41"/>
      <c r="CC385" s="91"/>
      <c r="CD385" s="91"/>
      <c r="CE385" s="91"/>
      <c r="CF385" s="91"/>
      <c r="CG385" s="41"/>
      <c r="CH385" s="41"/>
      <c r="CI385" s="41"/>
      <c r="CJ385" s="41"/>
      <c r="CK385" s="4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6"/>
      <c r="DB385" s="96"/>
      <c r="DC385" s="96"/>
      <c r="DD385" s="96"/>
      <c r="DE385" s="96"/>
      <c r="DF385" s="96"/>
      <c r="DG385" s="91"/>
      <c r="DH385" s="91"/>
      <c r="DI385" s="91"/>
      <c r="DJ385" s="91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1"/>
      <c r="DV385" s="91"/>
      <c r="DW385" s="91"/>
      <c r="DX385" s="91"/>
      <c r="DY385" s="91"/>
      <c r="DZ385" s="91"/>
      <c r="EA385" s="91"/>
      <c r="EB385" s="91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104"/>
      <c r="EZ385" s="104"/>
      <c r="FA385" s="104"/>
      <c r="FB385" s="104"/>
      <c r="FC385" s="104"/>
      <c r="FD385" s="104"/>
      <c r="FE385" s="104"/>
      <c r="FF385" s="105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</row>
    <row r="386" spans="1:208" ht="14.2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4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41"/>
      <c r="BE386" s="91"/>
      <c r="BF386" s="91"/>
      <c r="BG386" s="91"/>
      <c r="BH386" s="91"/>
      <c r="BI386" s="41"/>
      <c r="BJ386" s="91"/>
      <c r="BK386" s="91"/>
      <c r="BL386" s="91"/>
      <c r="BM386" s="91"/>
      <c r="BN386" s="91"/>
      <c r="BO386" s="91"/>
      <c r="BP386" s="91"/>
      <c r="BQ386" s="91"/>
      <c r="BR386" s="41"/>
      <c r="BS386" s="41"/>
      <c r="BT386" s="41"/>
      <c r="BU386" s="41"/>
      <c r="BV386" s="41"/>
      <c r="BW386" s="41"/>
      <c r="BX386" s="91"/>
      <c r="BY386" s="91"/>
      <c r="BZ386" s="91"/>
      <c r="CA386" s="91"/>
      <c r="CB386" s="41"/>
      <c r="CC386" s="91"/>
      <c r="CD386" s="91"/>
      <c r="CE386" s="91"/>
      <c r="CF386" s="91"/>
      <c r="CG386" s="41"/>
      <c r="CH386" s="41"/>
      <c r="CI386" s="41"/>
      <c r="CJ386" s="41"/>
      <c r="CK386" s="4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6"/>
      <c r="DB386" s="96"/>
      <c r="DC386" s="96"/>
      <c r="DD386" s="96"/>
      <c r="DE386" s="96"/>
      <c r="DF386" s="96"/>
      <c r="DG386" s="91"/>
      <c r="DH386" s="91"/>
      <c r="DI386" s="91"/>
      <c r="DJ386" s="91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1"/>
      <c r="DV386" s="91"/>
      <c r="DW386" s="91"/>
      <c r="DX386" s="91"/>
      <c r="DY386" s="91"/>
      <c r="DZ386" s="91"/>
      <c r="EA386" s="91"/>
      <c r="EB386" s="91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104"/>
      <c r="EZ386" s="104"/>
      <c r="FA386" s="104"/>
      <c r="FB386" s="104"/>
      <c r="FC386" s="104"/>
      <c r="FD386" s="104"/>
      <c r="FE386" s="104"/>
      <c r="FF386" s="105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</row>
    <row r="387" spans="1:208" ht="14.2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4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41"/>
      <c r="BE387" s="91"/>
      <c r="BF387" s="91"/>
      <c r="BG387" s="91"/>
      <c r="BH387" s="91"/>
      <c r="BI387" s="41"/>
      <c r="BJ387" s="91"/>
      <c r="BK387" s="91"/>
      <c r="BL387" s="91"/>
      <c r="BM387" s="91"/>
      <c r="BN387" s="91"/>
      <c r="BO387" s="91"/>
      <c r="BP387" s="91"/>
      <c r="BQ387" s="91"/>
      <c r="BR387" s="41"/>
      <c r="BS387" s="41"/>
      <c r="BT387" s="41"/>
      <c r="BU387" s="41"/>
      <c r="BV387" s="41"/>
      <c r="BW387" s="41"/>
      <c r="BX387" s="91"/>
      <c r="BY387" s="91"/>
      <c r="BZ387" s="91"/>
      <c r="CA387" s="91"/>
      <c r="CB387" s="41"/>
      <c r="CC387" s="91"/>
      <c r="CD387" s="91"/>
      <c r="CE387" s="91"/>
      <c r="CF387" s="91"/>
      <c r="CG387" s="41"/>
      <c r="CH387" s="41"/>
      <c r="CI387" s="41"/>
      <c r="CJ387" s="41"/>
      <c r="CK387" s="4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6"/>
      <c r="DB387" s="96"/>
      <c r="DC387" s="96"/>
      <c r="DD387" s="96"/>
      <c r="DE387" s="96"/>
      <c r="DF387" s="96"/>
      <c r="DG387" s="91"/>
      <c r="DH387" s="91"/>
      <c r="DI387" s="91"/>
      <c r="DJ387" s="91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1"/>
      <c r="DV387" s="91"/>
      <c r="DW387" s="91"/>
      <c r="DX387" s="91"/>
      <c r="DY387" s="91"/>
      <c r="DZ387" s="91"/>
      <c r="EA387" s="91"/>
      <c r="EB387" s="91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104"/>
      <c r="EZ387" s="104"/>
      <c r="FA387" s="104"/>
      <c r="FB387" s="104"/>
      <c r="FC387" s="104"/>
      <c r="FD387" s="104"/>
      <c r="FE387" s="104"/>
      <c r="FF387" s="105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</row>
    <row r="388" spans="1:208" ht="14.2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4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41"/>
      <c r="BE388" s="91"/>
      <c r="BF388" s="91"/>
      <c r="BG388" s="91"/>
      <c r="BH388" s="91"/>
      <c r="BI388" s="41"/>
      <c r="BJ388" s="91"/>
      <c r="BK388" s="91"/>
      <c r="BL388" s="91"/>
      <c r="BM388" s="91"/>
      <c r="BN388" s="91"/>
      <c r="BO388" s="91"/>
      <c r="BP388" s="91"/>
      <c r="BQ388" s="91"/>
      <c r="BR388" s="41"/>
      <c r="BS388" s="41"/>
      <c r="BT388" s="41"/>
      <c r="BU388" s="41"/>
      <c r="BV388" s="41"/>
      <c r="BW388" s="41"/>
      <c r="BX388" s="91"/>
      <c r="BY388" s="91"/>
      <c r="BZ388" s="91"/>
      <c r="CA388" s="91"/>
      <c r="CB388" s="41"/>
      <c r="CC388" s="91"/>
      <c r="CD388" s="91"/>
      <c r="CE388" s="91"/>
      <c r="CF388" s="91"/>
      <c r="CG388" s="41"/>
      <c r="CH388" s="41"/>
      <c r="CI388" s="41"/>
      <c r="CJ388" s="41"/>
      <c r="CK388" s="4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6"/>
      <c r="DB388" s="96"/>
      <c r="DC388" s="96"/>
      <c r="DD388" s="96"/>
      <c r="DE388" s="96"/>
      <c r="DF388" s="96"/>
      <c r="DG388" s="91"/>
      <c r="DH388" s="91"/>
      <c r="DI388" s="91"/>
      <c r="DJ388" s="91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1"/>
      <c r="DV388" s="91"/>
      <c r="DW388" s="91"/>
      <c r="DX388" s="91"/>
      <c r="DY388" s="91"/>
      <c r="DZ388" s="91"/>
      <c r="EA388" s="91"/>
      <c r="EB388" s="91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104"/>
      <c r="EZ388" s="104"/>
      <c r="FA388" s="104"/>
      <c r="FB388" s="104"/>
      <c r="FC388" s="104"/>
      <c r="FD388" s="104"/>
      <c r="FE388" s="104"/>
      <c r="FF388" s="105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</row>
    <row r="389" spans="1:208" ht="14.2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4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41"/>
      <c r="BE389" s="91"/>
      <c r="BF389" s="91"/>
      <c r="BG389" s="91"/>
      <c r="BH389" s="91"/>
      <c r="BI389" s="41"/>
      <c r="BJ389" s="91"/>
      <c r="BK389" s="91"/>
      <c r="BL389" s="91"/>
      <c r="BM389" s="91"/>
      <c r="BN389" s="91"/>
      <c r="BO389" s="91"/>
      <c r="BP389" s="91"/>
      <c r="BQ389" s="91"/>
      <c r="BR389" s="41"/>
      <c r="BS389" s="41"/>
      <c r="BT389" s="41"/>
      <c r="BU389" s="41"/>
      <c r="BV389" s="41"/>
      <c r="BW389" s="41"/>
      <c r="BX389" s="91"/>
      <c r="BY389" s="91"/>
      <c r="BZ389" s="91"/>
      <c r="CA389" s="91"/>
      <c r="CB389" s="41"/>
      <c r="CC389" s="91"/>
      <c r="CD389" s="91"/>
      <c r="CE389" s="91"/>
      <c r="CF389" s="91"/>
      <c r="CG389" s="41"/>
      <c r="CH389" s="41"/>
      <c r="CI389" s="41"/>
      <c r="CJ389" s="41"/>
      <c r="CK389" s="4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6"/>
      <c r="DB389" s="96"/>
      <c r="DC389" s="96"/>
      <c r="DD389" s="96"/>
      <c r="DE389" s="96"/>
      <c r="DF389" s="96"/>
      <c r="DG389" s="91"/>
      <c r="DH389" s="91"/>
      <c r="DI389" s="91"/>
      <c r="DJ389" s="91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1"/>
      <c r="DV389" s="91"/>
      <c r="DW389" s="91"/>
      <c r="DX389" s="91"/>
      <c r="DY389" s="91"/>
      <c r="DZ389" s="91"/>
      <c r="EA389" s="91"/>
      <c r="EB389" s="91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104"/>
      <c r="EZ389" s="104"/>
      <c r="FA389" s="104"/>
      <c r="FB389" s="104"/>
      <c r="FC389" s="104"/>
      <c r="FD389" s="104"/>
      <c r="FE389" s="104"/>
      <c r="FF389" s="105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</row>
    <row r="390" spans="1:208" ht="14.2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4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41"/>
      <c r="BE390" s="91"/>
      <c r="BF390" s="91"/>
      <c r="BG390" s="91"/>
      <c r="BH390" s="91"/>
      <c r="BI390" s="41"/>
      <c r="BJ390" s="91"/>
      <c r="BK390" s="91"/>
      <c r="BL390" s="91"/>
      <c r="BM390" s="91"/>
      <c r="BN390" s="91"/>
      <c r="BO390" s="91"/>
      <c r="BP390" s="91"/>
      <c r="BQ390" s="91"/>
      <c r="BR390" s="41"/>
      <c r="BS390" s="41"/>
      <c r="BT390" s="41"/>
      <c r="BU390" s="41"/>
      <c r="BV390" s="41"/>
      <c r="BW390" s="41"/>
      <c r="BX390" s="91"/>
      <c r="BY390" s="91"/>
      <c r="BZ390" s="91"/>
      <c r="CA390" s="91"/>
      <c r="CB390" s="41"/>
      <c r="CC390" s="91"/>
      <c r="CD390" s="91"/>
      <c r="CE390" s="91"/>
      <c r="CF390" s="91"/>
      <c r="CG390" s="41"/>
      <c r="CH390" s="41"/>
      <c r="CI390" s="41"/>
      <c r="CJ390" s="41"/>
      <c r="CK390" s="4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6"/>
      <c r="DB390" s="96"/>
      <c r="DC390" s="96"/>
      <c r="DD390" s="96"/>
      <c r="DE390" s="96"/>
      <c r="DF390" s="96"/>
      <c r="DG390" s="91"/>
      <c r="DH390" s="91"/>
      <c r="DI390" s="91"/>
      <c r="DJ390" s="91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1"/>
      <c r="DV390" s="91"/>
      <c r="DW390" s="91"/>
      <c r="DX390" s="91"/>
      <c r="DY390" s="91"/>
      <c r="DZ390" s="91"/>
      <c r="EA390" s="91"/>
      <c r="EB390" s="91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104"/>
      <c r="EZ390" s="104"/>
      <c r="FA390" s="104"/>
      <c r="FB390" s="104"/>
      <c r="FC390" s="104"/>
      <c r="FD390" s="104"/>
      <c r="FE390" s="104"/>
      <c r="FF390" s="105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</row>
    <row r="391" spans="1:208" ht="14.2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4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41"/>
      <c r="BE391" s="91"/>
      <c r="BF391" s="91"/>
      <c r="BG391" s="91"/>
      <c r="BH391" s="91"/>
      <c r="BI391" s="41"/>
      <c r="BJ391" s="91"/>
      <c r="BK391" s="91"/>
      <c r="BL391" s="91"/>
      <c r="BM391" s="91"/>
      <c r="BN391" s="91"/>
      <c r="BO391" s="91"/>
      <c r="BP391" s="91"/>
      <c r="BQ391" s="91"/>
      <c r="BR391" s="41"/>
      <c r="BS391" s="41"/>
      <c r="BT391" s="41"/>
      <c r="BU391" s="41"/>
      <c r="BV391" s="41"/>
      <c r="BW391" s="41"/>
      <c r="BX391" s="91"/>
      <c r="BY391" s="91"/>
      <c r="BZ391" s="91"/>
      <c r="CA391" s="91"/>
      <c r="CB391" s="41"/>
      <c r="CC391" s="91"/>
      <c r="CD391" s="91"/>
      <c r="CE391" s="91"/>
      <c r="CF391" s="91"/>
      <c r="CG391" s="41"/>
      <c r="CH391" s="41"/>
      <c r="CI391" s="41"/>
      <c r="CJ391" s="41"/>
      <c r="CK391" s="4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6"/>
      <c r="DB391" s="96"/>
      <c r="DC391" s="96"/>
      <c r="DD391" s="96"/>
      <c r="DE391" s="96"/>
      <c r="DF391" s="96"/>
      <c r="DG391" s="91"/>
      <c r="DH391" s="91"/>
      <c r="DI391" s="91"/>
      <c r="DJ391" s="91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1"/>
      <c r="DV391" s="91"/>
      <c r="DW391" s="91"/>
      <c r="DX391" s="91"/>
      <c r="DY391" s="91"/>
      <c r="DZ391" s="91"/>
      <c r="EA391" s="91"/>
      <c r="EB391" s="91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104"/>
      <c r="EZ391" s="104"/>
      <c r="FA391" s="104"/>
      <c r="FB391" s="104"/>
      <c r="FC391" s="104"/>
      <c r="FD391" s="104"/>
      <c r="FE391" s="104"/>
      <c r="FF391" s="105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</row>
    <row r="392" spans="1:208" ht="14.2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4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41"/>
      <c r="BE392" s="91"/>
      <c r="BF392" s="91"/>
      <c r="BG392" s="91"/>
      <c r="BH392" s="91"/>
      <c r="BI392" s="41"/>
      <c r="BJ392" s="91"/>
      <c r="BK392" s="91"/>
      <c r="BL392" s="91"/>
      <c r="BM392" s="91"/>
      <c r="BN392" s="91"/>
      <c r="BO392" s="91"/>
      <c r="BP392" s="91"/>
      <c r="BQ392" s="91"/>
      <c r="BR392" s="41"/>
      <c r="BS392" s="41"/>
      <c r="BT392" s="41"/>
      <c r="BU392" s="41"/>
      <c r="BV392" s="41"/>
      <c r="BW392" s="41"/>
      <c r="BX392" s="91"/>
      <c r="BY392" s="91"/>
      <c r="BZ392" s="91"/>
      <c r="CA392" s="91"/>
      <c r="CB392" s="41"/>
      <c r="CC392" s="91"/>
      <c r="CD392" s="91"/>
      <c r="CE392" s="91"/>
      <c r="CF392" s="91"/>
      <c r="CG392" s="41"/>
      <c r="CH392" s="41"/>
      <c r="CI392" s="41"/>
      <c r="CJ392" s="41"/>
      <c r="CK392" s="4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6"/>
      <c r="DB392" s="96"/>
      <c r="DC392" s="96"/>
      <c r="DD392" s="96"/>
      <c r="DE392" s="96"/>
      <c r="DF392" s="96"/>
      <c r="DG392" s="91"/>
      <c r="DH392" s="91"/>
      <c r="DI392" s="91"/>
      <c r="DJ392" s="91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1"/>
      <c r="DV392" s="91"/>
      <c r="DW392" s="91"/>
      <c r="DX392" s="91"/>
      <c r="DY392" s="91"/>
      <c r="DZ392" s="91"/>
      <c r="EA392" s="91"/>
      <c r="EB392" s="91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104"/>
      <c r="EZ392" s="104"/>
      <c r="FA392" s="104"/>
      <c r="FB392" s="104"/>
      <c r="FC392" s="104"/>
      <c r="FD392" s="104"/>
      <c r="FE392" s="104"/>
      <c r="FF392" s="105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</row>
    <row r="393" spans="1:208" ht="14.2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4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41"/>
      <c r="BE393" s="91"/>
      <c r="BF393" s="91"/>
      <c r="BG393" s="91"/>
      <c r="BH393" s="91"/>
      <c r="BI393" s="41"/>
      <c r="BJ393" s="91"/>
      <c r="BK393" s="91"/>
      <c r="BL393" s="91"/>
      <c r="BM393" s="91"/>
      <c r="BN393" s="91"/>
      <c r="BO393" s="91"/>
      <c r="BP393" s="91"/>
      <c r="BQ393" s="91"/>
      <c r="BR393" s="41"/>
      <c r="BS393" s="41"/>
      <c r="BT393" s="41"/>
      <c r="BU393" s="41"/>
      <c r="BV393" s="41"/>
      <c r="BW393" s="41"/>
      <c r="BX393" s="91"/>
      <c r="BY393" s="91"/>
      <c r="BZ393" s="91"/>
      <c r="CA393" s="91"/>
      <c r="CB393" s="41"/>
      <c r="CC393" s="91"/>
      <c r="CD393" s="91"/>
      <c r="CE393" s="91"/>
      <c r="CF393" s="91"/>
      <c r="CG393" s="41"/>
      <c r="CH393" s="41"/>
      <c r="CI393" s="41"/>
      <c r="CJ393" s="41"/>
      <c r="CK393" s="4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6"/>
      <c r="DB393" s="96"/>
      <c r="DC393" s="96"/>
      <c r="DD393" s="96"/>
      <c r="DE393" s="96"/>
      <c r="DF393" s="96"/>
      <c r="DG393" s="91"/>
      <c r="DH393" s="91"/>
      <c r="DI393" s="91"/>
      <c r="DJ393" s="91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1"/>
      <c r="DV393" s="91"/>
      <c r="DW393" s="91"/>
      <c r="DX393" s="91"/>
      <c r="DY393" s="91"/>
      <c r="DZ393" s="91"/>
      <c r="EA393" s="91"/>
      <c r="EB393" s="91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104"/>
      <c r="EZ393" s="104"/>
      <c r="FA393" s="104"/>
      <c r="FB393" s="104"/>
      <c r="FC393" s="104"/>
      <c r="FD393" s="104"/>
      <c r="FE393" s="104"/>
      <c r="FF393" s="105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</row>
    <row r="394" spans="1:208" ht="14.2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4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41"/>
      <c r="BE394" s="91"/>
      <c r="BF394" s="91"/>
      <c r="BG394" s="91"/>
      <c r="BH394" s="91"/>
      <c r="BI394" s="41"/>
      <c r="BJ394" s="91"/>
      <c r="BK394" s="91"/>
      <c r="BL394" s="91"/>
      <c r="BM394" s="91"/>
      <c r="BN394" s="91"/>
      <c r="BO394" s="91"/>
      <c r="BP394" s="91"/>
      <c r="BQ394" s="91"/>
      <c r="BR394" s="41"/>
      <c r="BS394" s="41"/>
      <c r="BT394" s="41"/>
      <c r="BU394" s="41"/>
      <c r="BV394" s="41"/>
      <c r="BW394" s="41"/>
      <c r="BX394" s="91"/>
      <c r="BY394" s="91"/>
      <c r="BZ394" s="91"/>
      <c r="CA394" s="91"/>
      <c r="CB394" s="41"/>
      <c r="CC394" s="91"/>
      <c r="CD394" s="91"/>
      <c r="CE394" s="91"/>
      <c r="CF394" s="91"/>
      <c r="CG394" s="41"/>
      <c r="CH394" s="41"/>
      <c r="CI394" s="41"/>
      <c r="CJ394" s="41"/>
      <c r="CK394" s="4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6"/>
      <c r="DB394" s="96"/>
      <c r="DC394" s="96"/>
      <c r="DD394" s="96"/>
      <c r="DE394" s="96"/>
      <c r="DF394" s="96"/>
      <c r="DG394" s="91"/>
      <c r="DH394" s="91"/>
      <c r="DI394" s="91"/>
      <c r="DJ394" s="91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1"/>
      <c r="DV394" s="91"/>
      <c r="DW394" s="91"/>
      <c r="DX394" s="91"/>
      <c r="DY394" s="91"/>
      <c r="DZ394" s="91"/>
      <c r="EA394" s="91"/>
      <c r="EB394" s="91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104"/>
      <c r="EZ394" s="104"/>
      <c r="FA394" s="104"/>
      <c r="FB394" s="104"/>
      <c r="FC394" s="104"/>
      <c r="FD394" s="104"/>
      <c r="FE394" s="104"/>
      <c r="FF394" s="105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</row>
    <row r="395" spans="1:208" ht="14.2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4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41"/>
      <c r="BE395" s="91"/>
      <c r="BF395" s="91"/>
      <c r="BG395" s="91"/>
      <c r="BH395" s="91"/>
      <c r="BI395" s="41"/>
      <c r="BJ395" s="91"/>
      <c r="BK395" s="91"/>
      <c r="BL395" s="91"/>
      <c r="BM395" s="91"/>
      <c r="BN395" s="91"/>
      <c r="BO395" s="91"/>
      <c r="BP395" s="91"/>
      <c r="BQ395" s="91"/>
      <c r="BR395" s="41"/>
      <c r="BS395" s="41"/>
      <c r="BT395" s="41"/>
      <c r="BU395" s="41"/>
      <c r="BV395" s="41"/>
      <c r="BW395" s="41"/>
      <c r="BX395" s="91"/>
      <c r="BY395" s="91"/>
      <c r="BZ395" s="91"/>
      <c r="CA395" s="91"/>
      <c r="CB395" s="41"/>
      <c r="CC395" s="91"/>
      <c r="CD395" s="91"/>
      <c r="CE395" s="91"/>
      <c r="CF395" s="91"/>
      <c r="CG395" s="41"/>
      <c r="CH395" s="41"/>
      <c r="CI395" s="41"/>
      <c r="CJ395" s="41"/>
      <c r="CK395" s="4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6"/>
      <c r="DB395" s="96"/>
      <c r="DC395" s="96"/>
      <c r="DD395" s="96"/>
      <c r="DE395" s="96"/>
      <c r="DF395" s="96"/>
      <c r="DG395" s="91"/>
      <c r="DH395" s="91"/>
      <c r="DI395" s="91"/>
      <c r="DJ395" s="91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1"/>
      <c r="DV395" s="91"/>
      <c r="DW395" s="91"/>
      <c r="DX395" s="91"/>
      <c r="DY395" s="91"/>
      <c r="DZ395" s="91"/>
      <c r="EA395" s="91"/>
      <c r="EB395" s="91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104"/>
      <c r="EZ395" s="104"/>
      <c r="FA395" s="104"/>
      <c r="FB395" s="104"/>
      <c r="FC395" s="104"/>
      <c r="FD395" s="104"/>
      <c r="FE395" s="104"/>
      <c r="FF395" s="105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</row>
    <row r="396" spans="1:208" ht="14.2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4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41"/>
      <c r="BE396" s="91"/>
      <c r="BF396" s="91"/>
      <c r="BG396" s="91"/>
      <c r="BH396" s="91"/>
      <c r="BI396" s="41"/>
      <c r="BJ396" s="91"/>
      <c r="BK396" s="91"/>
      <c r="BL396" s="91"/>
      <c r="BM396" s="91"/>
      <c r="BN396" s="91"/>
      <c r="BO396" s="91"/>
      <c r="BP396" s="91"/>
      <c r="BQ396" s="91"/>
      <c r="BR396" s="41"/>
      <c r="BS396" s="41"/>
      <c r="BT396" s="41"/>
      <c r="BU396" s="41"/>
      <c r="BV396" s="41"/>
      <c r="BW396" s="41"/>
      <c r="BX396" s="91"/>
      <c r="BY396" s="91"/>
      <c r="BZ396" s="91"/>
      <c r="CA396" s="91"/>
      <c r="CB396" s="41"/>
      <c r="CC396" s="91"/>
      <c r="CD396" s="91"/>
      <c r="CE396" s="91"/>
      <c r="CF396" s="91"/>
      <c r="CG396" s="41"/>
      <c r="CH396" s="41"/>
      <c r="CI396" s="41"/>
      <c r="CJ396" s="41"/>
      <c r="CK396" s="4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6"/>
      <c r="DB396" s="96"/>
      <c r="DC396" s="96"/>
      <c r="DD396" s="96"/>
      <c r="DE396" s="96"/>
      <c r="DF396" s="96"/>
      <c r="DG396" s="91"/>
      <c r="DH396" s="91"/>
      <c r="DI396" s="91"/>
      <c r="DJ396" s="91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1"/>
      <c r="DV396" s="91"/>
      <c r="DW396" s="91"/>
      <c r="DX396" s="91"/>
      <c r="DY396" s="91"/>
      <c r="DZ396" s="91"/>
      <c r="EA396" s="91"/>
      <c r="EB396" s="91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104"/>
      <c r="EZ396" s="104"/>
      <c r="FA396" s="104"/>
      <c r="FB396" s="104"/>
      <c r="FC396" s="104"/>
      <c r="FD396" s="104"/>
      <c r="FE396" s="104"/>
      <c r="FF396" s="105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</row>
    <row r="397" spans="1:208" ht="14.2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4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41"/>
      <c r="BE397" s="91"/>
      <c r="BF397" s="91"/>
      <c r="BG397" s="91"/>
      <c r="BH397" s="91"/>
      <c r="BI397" s="41"/>
      <c r="BJ397" s="91"/>
      <c r="BK397" s="91"/>
      <c r="BL397" s="91"/>
      <c r="BM397" s="91"/>
      <c r="BN397" s="91"/>
      <c r="BO397" s="91"/>
      <c r="BP397" s="91"/>
      <c r="BQ397" s="91"/>
      <c r="BR397" s="41"/>
      <c r="BS397" s="41"/>
      <c r="BT397" s="41"/>
      <c r="BU397" s="41"/>
      <c r="BV397" s="41"/>
      <c r="BW397" s="41"/>
      <c r="BX397" s="91"/>
      <c r="BY397" s="91"/>
      <c r="BZ397" s="91"/>
      <c r="CA397" s="91"/>
      <c r="CB397" s="41"/>
      <c r="CC397" s="91"/>
      <c r="CD397" s="91"/>
      <c r="CE397" s="91"/>
      <c r="CF397" s="91"/>
      <c r="CG397" s="41"/>
      <c r="CH397" s="41"/>
      <c r="CI397" s="41"/>
      <c r="CJ397" s="41"/>
      <c r="CK397" s="4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6"/>
      <c r="DB397" s="96"/>
      <c r="DC397" s="96"/>
      <c r="DD397" s="96"/>
      <c r="DE397" s="96"/>
      <c r="DF397" s="96"/>
      <c r="DG397" s="91"/>
      <c r="DH397" s="91"/>
      <c r="DI397" s="91"/>
      <c r="DJ397" s="91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1"/>
      <c r="DV397" s="91"/>
      <c r="DW397" s="91"/>
      <c r="DX397" s="91"/>
      <c r="DY397" s="91"/>
      <c r="DZ397" s="91"/>
      <c r="EA397" s="91"/>
      <c r="EB397" s="91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104"/>
      <c r="EZ397" s="104"/>
      <c r="FA397" s="104"/>
      <c r="FB397" s="104"/>
      <c r="FC397" s="104"/>
      <c r="FD397" s="104"/>
      <c r="FE397" s="104"/>
      <c r="FF397" s="105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</row>
    <row r="398" spans="1:208" ht="14.2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4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41"/>
      <c r="BE398" s="91"/>
      <c r="BF398" s="91"/>
      <c r="BG398" s="91"/>
      <c r="BH398" s="91"/>
      <c r="BI398" s="41"/>
      <c r="BJ398" s="91"/>
      <c r="BK398" s="91"/>
      <c r="BL398" s="91"/>
      <c r="BM398" s="91"/>
      <c r="BN398" s="91"/>
      <c r="BO398" s="91"/>
      <c r="BP398" s="91"/>
      <c r="BQ398" s="91"/>
      <c r="BR398" s="41"/>
      <c r="BS398" s="41"/>
      <c r="BT398" s="41"/>
      <c r="BU398" s="41"/>
      <c r="BV398" s="41"/>
      <c r="BW398" s="41"/>
      <c r="BX398" s="91"/>
      <c r="BY398" s="91"/>
      <c r="BZ398" s="91"/>
      <c r="CA398" s="91"/>
      <c r="CB398" s="41"/>
      <c r="CC398" s="91"/>
      <c r="CD398" s="91"/>
      <c r="CE398" s="91"/>
      <c r="CF398" s="91"/>
      <c r="CG398" s="41"/>
      <c r="CH398" s="41"/>
      <c r="CI398" s="41"/>
      <c r="CJ398" s="41"/>
      <c r="CK398" s="4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6"/>
      <c r="DB398" s="96"/>
      <c r="DC398" s="96"/>
      <c r="DD398" s="96"/>
      <c r="DE398" s="96"/>
      <c r="DF398" s="96"/>
      <c r="DG398" s="91"/>
      <c r="DH398" s="91"/>
      <c r="DI398" s="91"/>
      <c r="DJ398" s="91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1"/>
      <c r="DV398" s="91"/>
      <c r="DW398" s="91"/>
      <c r="DX398" s="91"/>
      <c r="DY398" s="91"/>
      <c r="DZ398" s="91"/>
      <c r="EA398" s="91"/>
      <c r="EB398" s="91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104"/>
      <c r="EZ398" s="104"/>
      <c r="FA398" s="104"/>
      <c r="FB398" s="104"/>
      <c r="FC398" s="104"/>
      <c r="FD398" s="104"/>
      <c r="FE398" s="104"/>
      <c r="FF398" s="105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</row>
    <row r="399" spans="1:208" ht="14.2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4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41"/>
      <c r="BE399" s="91"/>
      <c r="BF399" s="91"/>
      <c r="BG399" s="91"/>
      <c r="BH399" s="91"/>
      <c r="BI399" s="41"/>
      <c r="BJ399" s="91"/>
      <c r="BK399" s="91"/>
      <c r="BL399" s="91"/>
      <c r="BM399" s="91"/>
      <c r="BN399" s="91"/>
      <c r="BO399" s="91"/>
      <c r="BP399" s="91"/>
      <c r="BQ399" s="91"/>
      <c r="BR399" s="41"/>
      <c r="BS399" s="41"/>
      <c r="BT399" s="41"/>
      <c r="BU399" s="41"/>
      <c r="BV399" s="41"/>
      <c r="BW399" s="41"/>
      <c r="BX399" s="91"/>
      <c r="BY399" s="91"/>
      <c r="BZ399" s="91"/>
      <c r="CA399" s="91"/>
      <c r="CB399" s="41"/>
      <c r="CC399" s="91"/>
      <c r="CD399" s="91"/>
      <c r="CE399" s="91"/>
      <c r="CF399" s="91"/>
      <c r="CG399" s="41"/>
      <c r="CH399" s="41"/>
      <c r="CI399" s="41"/>
      <c r="CJ399" s="41"/>
      <c r="CK399" s="4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6"/>
      <c r="DB399" s="96"/>
      <c r="DC399" s="96"/>
      <c r="DD399" s="96"/>
      <c r="DE399" s="96"/>
      <c r="DF399" s="96"/>
      <c r="DG399" s="91"/>
      <c r="DH399" s="91"/>
      <c r="DI399" s="91"/>
      <c r="DJ399" s="91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1"/>
      <c r="DV399" s="91"/>
      <c r="DW399" s="91"/>
      <c r="DX399" s="91"/>
      <c r="DY399" s="91"/>
      <c r="DZ399" s="91"/>
      <c r="EA399" s="91"/>
      <c r="EB399" s="91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104"/>
      <c r="EZ399" s="104"/>
      <c r="FA399" s="104"/>
      <c r="FB399" s="104"/>
      <c r="FC399" s="104"/>
      <c r="FD399" s="104"/>
      <c r="FE399" s="104"/>
      <c r="FF399" s="105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</row>
    <row r="400" spans="1:208" ht="14.2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4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41"/>
      <c r="BE400" s="91"/>
      <c r="BF400" s="91"/>
      <c r="BG400" s="91"/>
      <c r="BH400" s="91"/>
      <c r="BI400" s="41"/>
      <c r="BJ400" s="91"/>
      <c r="BK400" s="91"/>
      <c r="BL400" s="91"/>
      <c r="BM400" s="91"/>
      <c r="BN400" s="91"/>
      <c r="BO400" s="91"/>
      <c r="BP400" s="91"/>
      <c r="BQ400" s="91"/>
      <c r="BR400" s="41"/>
      <c r="BS400" s="41"/>
      <c r="BT400" s="41"/>
      <c r="BU400" s="41"/>
      <c r="BV400" s="41"/>
      <c r="BW400" s="41"/>
      <c r="BX400" s="91"/>
      <c r="BY400" s="91"/>
      <c r="BZ400" s="91"/>
      <c r="CA400" s="91"/>
      <c r="CB400" s="41"/>
      <c r="CC400" s="91"/>
      <c r="CD400" s="91"/>
      <c r="CE400" s="91"/>
      <c r="CF400" s="91"/>
      <c r="CG400" s="41"/>
      <c r="CH400" s="41"/>
      <c r="CI400" s="41"/>
      <c r="CJ400" s="41"/>
      <c r="CK400" s="4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6"/>
      <c r="DB400" s="96"/>
      <c r="DC400" s="96"/>
      <c r="DD400" s="96"/>
      <c r="DE400" s="96"/>
      <c r="DF400" s="96"/>
      <c r="DG400" s="91"/>
      <c r="DH400" s="91"/>
      <c r="DI400" s="91"/>
      <c r="DJ400" s="91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1"/>
      <c r="DV400" s="91"/>
      <c r="DW400" s="91"/>
      <c r="DX400" s="91"/>
      <c r="DY400" s="91"/>
      <c r="DZ400" s="91"/>
      <c r="EA400" s="91"/>
      <c r="EB400" s="91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104"/>
      <c r="EZ400" s="104"/>
      <c r="FA400" s="104"/>
      <c r="FB400" s="104"/>
      <c r="FC400" s="104"/>
      <c r="FD400" s="104"/>
      <c r="FE400" s="104"/>
      <c r="FF400" s="105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</row>
    <row r="401" spans="1:208" ht="14.2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4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41"/>
      <c r="BE401" s="91"/>
      <c r="BF401" s="91"/>
      <c r="BG401" s="91"/>
      <c r="BH401" s="91"/>
      <c r="BI401" s="41"/>
      <c r="BJ401" s="91"/>
      <c r="BK401" s="91"/>
      <c r="BL401" s="91"/>
      <c r="BM401" s="91"/>
      <c r="BN401" s="91"/>
      <c r="BO401" s="91"/>
      <c r="BP401" s="91"/>
      <c r="BQ401" s="91"/>
      <c r="BR401" s="41"/>
      <c r="BS401" s="41"/>
      <c r="BT401" s="41"/>
      <c r="BU401" s="41"/>
      <c r="BV401" s="41"/>
      <c r="BW401" s="41"/>
      <c r="BX401" s="91"/>
      <c r="BY401" s="91"/>
      <c r="BZ401" s="91"/>
      <c r="CA401" s="91"/>
      <c r="CB401" s="41"/>
      <c r="CC401" s="91"/>
      <c r="CD401" s="91"/>
      <c r="CE401" s="91"/>
      <c r="CF401" s="91"/>
      <c r="CG401" s="41"/>
      <c r="CH401" s="41"/>
      <c r="CI401" s="41"/>
      <c r="CJ401" s="41"/>
      <c r="CK401" s="4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6"/>
      <c r="DB401" s="96"/>
      <c r="DC401" s="96"/>
      <c r="DD401" s="96"/>
      <c r="DE401" s="96"/>
      <c r="DF401" s="96"/>
      <c r="DG401" s="91"/>
      <c r="DH401" s="91"/>
      <c r="DI401" s="91"/>
      <c r="DJ401" s="91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1"/>
      <c r="DV401" s="91"/>
      <c r="DW401" s="91"/>
      <c r="DX401" s="91"/>
      <c r="DY401" s="91"/>
      <c r="DZ401" s="91"/>
      <c r="EA401" s="91"/>
      <c r="EB401" s="91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104"/>
      <c r="EZ401" s="104"/>
      <c r="FA401" s="104"/>
      <c r="FB401" s="104"/>
      <c r="FC401" s="104"/>
      <c r="FD401" s="104"/>
      <c r="FE401" s="104"/>
      <c r="FF401" s="105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</row>
    <row r="402" spans="1:208" ht="14.2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4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41"/>
      <c r="BE402" s="91"/>
      <c r="BF402" s="91"/>
      <c r="BG402" s="91"/>
      <c r="BH402" s="91"/>
      <c r="BI402" s="41"/>
      <c r="BJ402" s="91"/>
      <c r="BK402" s="91"/>
      <c r="BL402" s="91"/>
      <c r="BM402" s="91"/>
      <c r="BN402" s="91"/>
      <c r="BO402" s="91"/>
      <c r="BP402" s="91"/>
      <c r="BQ402" s="91"/>
      <c r="BR402" s="41"/>
      <c r="BS402" s="41"/>
      <c r="BT402" s="41"/>
      <c r="BU402" s="41"/>
      <c r="BV402" s="41"/>
      <c r="BW402" s="41"/>
      <c r="BX402" s="91"/>
      <c r="BY402" s="91"/>
      <c r="BZ402" s="91"/>
      <c r="CA402" s="91"/>
      <c r="CB402" s="41"/>
      <c r="CC402" s="91"/>
      <c r="CD402" s="91"/>
      <c r="CE402" s="91"/>
      <c r="CF402" s="91"/>
      <c r="CG402" s="41"/>
      <c r="CH402" s="41"/>
      <c r="CI402" s="41"/>
      <c r="CJ402" s="41"/>
      <c r="CK402" s="4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6"/>
      <c r="DB402" s="96"/>
      <c r="DC402" s="96"/>
      <c r="DD402" s="96"/>
      <c r="DE402" s="96"/>
      <c r="DF402" s="96"/>
      <c r="DG402" s="91"/>
      <c r="DH402" s="91"/>
      <c r="DI402" s="91"/>
      <c r="DJ402" s="91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1"/>
      <c r="DV402" s="91"/>
      <c r="DW402" s="91"/>
      <c r="DX402" s="91"/>
      <c r="DY402" s="91"/>
      <c r="DZ402" s="91"/>
      <c r="EA402" s="91"/>
      <c r="EB402" s="91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104"/>
      <c r="EZ402" s="104"/>
      <c r="FA402" s="104"/>
      <c r="FB402" s="104"/>
      <c r="FC402" s="104"/>
      <c r="FD402" s="104"/>
      <c r="FE402" s="104"/>
      <c r="FF402" s="105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</row>
    <row r="403" spans="1:208" ht="14.2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4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41"/>
      <c r="BE403" s="91"/>
      <c r="BF403" s="91"/>
      <c r="BG403" s="91"/>
      <c r="BH403" s="91"/>
      <c r="BI403" s="41"/>
      <c r="BJ403" s="91"/>
      <c r="BK403" s="91"/>
      <c r="BL403" s="91"/>
      <c r="BM403" s="91"/>
      <c r="BN403" s="91"/>
      <c r="BO403" s="91"/>
      <c r="BP403" s="91"/>
      <c r="BQ403" s="91"/>
      <c r="BR403" s="41"/>
      <c r="BS403" s="41"/>
      <c r="BT403" s="41"/>
      <c r="BU403" s="41"/>
      <c r="BV403" s="41"/>
      <c r="BW403" s="41"/>
      <c r="BX403" s="91"/>
      <c r="BY403" s="91"/>
      <c r="BZ403" s="91"/>
      <c r="CA403" s="91"/>
      <c r="CB403" s="41"/>
      <c r="CC403" s="91"/>
      <c r="CD403" s="91"/>
      <c r="CE403" s="91"/>
      <c r="CF403" s="91"/>
      <c r="CG403" s="41"/>
      <c r="CH403" s="41"/>
      <c r="CI403" s="41"/>
      <c r="CJ403" s="41"/>
      <c r="CK403" s="4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6"/>
      <c r="DB403" s="96"/>
      <c r="DC403" s="96"/>
      <c r="DD403" s="96"/>
      <c r="DE403" s="96"/>
      <c r="DF403" s="96"/>
      <c r="DG403" s="91"/>
      <c r="DH403" s="91"/>
      <c r="DI403" s="91"/>
      <c r="DJ403" s="91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1"/>
      <c r="DV403" s="91"/>
      <c r="DW403" s="91"/>
      <c r="DX403" s="91"/>
      <c r="DY403" s="91"/>
      <c r="DZ403" s="91"/>
      <c r="EA403" s="91"/>
      <c r="EB403" s="91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104"/>
      <c r="EZ403" s="104"/>
      <c r="FA403" s="104"/>
      <c r="FB403" s="104"/>
      <c r="FC403" s="104"/>
      <c r="FD403" s="104"/>
      <c r="FE403" s="104"/>
      <c r="FF403" s="105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</row>
    <row r="404" spans="1:208" ht="14.2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4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41"/>
      <c r="BE404" s="91"/>
      <c r="BF404" s="91"/>
      <c r="BG404" s="91"/>
      <c r="BH404" s="91"/>
      <c r="BI404" s="41"/>
      <c r="BJ404" s="91"/>
      <c r="BK404" s="91"/>
      <c r="BL404" s="91"/>
      <c r="BM404" s="91"/>
      <c r="BN404" s="91"/>
      <c r="BO404" s="91"/>
      <c r="BP404" s="91"/>
      <c r="BQ404" s="91"/>
      <c r="BR404" s="41"/>
      <c r="BS404" s="41"/>
      <c r="BT404" s="41"/>
      <c r="BU404" s="41"/>
      <c r="BV404" s="41"/>
      <c r="BW404" s="41"/>
      <c r="BX404" s="91"/>
      <c r="BY404" s="91"/>
      <c r="BZ404" s="91"/>
      <c r="CA404" s="91"/>
      <c r="CB404" s="41"/>
      <c r="CC404" s="91"/>
      <c r="CD404" s="91"/>
      <c r="CE404" s="91"/>
      <c r="CF404" s="91"/>
      <c r="CG404" s="41"/>
      <c r="CH404" s="41"/>
      <c r="CI404" s="41"/>
      <c r="CJ404" s="41"/>
      <c r="CK404" s="4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6"/>
      <c r="DB404" s="96"/>
      <c r="DC404" s="96"/>
      <c r="DD404" s="96"/>
      <c r="DE404" s="96"/>
      <c r="DF404" s="96"/>
      <c r="DG404" s="91"/>
      <c r="DH404" s="91"/>
      <c r="DI404" s="91"/>
      <c r="DJ404" s="91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1"/>
      <c r="DV404" s="91"/>
      <c r="DW404" s="91"/>
      <c r="DX404" s="91"/>
      <c r="DY404" s="91"/>
      <c r="DZ404" s="91"/>
      <c r="EA404" s="91"/>
      <c r="EB404" s="91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104"/>
      <c r="EZ404" s="104"/>
      <c r="FA404" s="104"/>
      <c r="FB404" s="104"/>
      <c r="FC404" s="104"/>
      <c r="FD404" s="104"/>
      <c r="FE404" s="104"/>
      <c r="FF404" s="105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</row>
    <row r="405" spans="1:208" ht="14.2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4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41"/>
      <c r="BE405" s="91"/>
      <c r="BF405" s="91"/>
      <c r="BG405" s="91"/>
      <c r="BH405" s="91"/>
      <c r="BI405" s="41"/>
      <c r="BJ405" s="91"/>
      <c r="BK405" s="91"/>
      <c r="BL405" s="91"/>
      <c r="BM405" s="91"/>
      <c r="BN405" s="91"/>
      <c r="BO405" s="91"/>
      <c r="BP405" s="91"/>
      <c r="BQ405" s="91"/>
      <c r="BR405" s="41"/>
      <c r="BS405" s="41"/>
      <c r="BT405" s="41"/>
      <c r="BU405" s="41"/>
      <c r="BV405" s="41"/>
      <c r="BW405" s="41"/>
      <c r="BX405" s="91"/>
      <c r="BY405" s="91"/>
      <c r="BZ405" s="91"/>
      <c r="CA405" s="91"/>
      <c r="CB405" s="41"/>
      <c r="CC405" s="91"/>
      <c r="CD405" s="91"/>
      <c r="CE405" s="91"/>
      <c r="CF405" s="91"/>
      <c r="CG405" s="41"/>
      <c r="CH405" s="41"/>
      <c r="CI405" s="41"/>
      <c r="CJ405" s="41"/>
      <c r="CK405" s="4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6"/>
      <c r="DB405" s="96"/>
      <c r="DC405" s="96"/>
      <c r="DD405" s="96"/>
      <c r="DE405" s="96"/>
      <c r="DF405" s="96"/>
      <c r="DG405" s="91"/>
      <c r="DH405" s="91"/>
      <c r="DI405" s="91"/>
      <c r="DJ405" s="91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1"/>
      <c r="DV405" s="91"/>
      <c r="DW405" s="91"/>
      <c r="DX405" s="91"/>
      <c r="DY405" s="91"/>
      <c r="DZ405" s="91"/>
      <c r="EA405" s="91"/>
      <c r="EB405" s="91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104"/>
      <c r="EZ405" s="104"/>
      <c r="FA405" s="104"/>
      <c r="FB405" s="104"/>
      <c r="FC405" s="104"/>
      <c r="FD405" s="104"/>
      <c r="FE405" s="104"/>
      <c r="FF405" s="105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</row>
    <row r="406" spans="1:208" ht="14.2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4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41"/>
      <c r="BE406" s="91"/>
      <c r="BF406" s="91"/>
      <c r="BG406" s="91"/>
      <c r="BH406" s="91"/>
      <c r="BI406" s="41"/>
      <c r="BJ406" s="91"/>
      <c r="BK406" s="91"/>
      <c r="BL406" s="91"/>
      <c r="BM406" s="91"/>
      <c r="BN406" s="91"/>
      <c r="BO406" s="91"/>
      <c r="BP406" s="91"/>
      <c r="BQ406" s="91"/>
      <c r="BR406" s="41"/>
      <c r="BS406" s="41"/>
      <c r="BT406" s="41"/>
      <c r="BU406" s="41"/>
      <c r="BV406" s="41"/>
      <c r="BW406" s="41"/>
      <c r="BX406" s="91"/>
      <c r="BY406" s="91"/>
      <c r="BZ406" s="91"/>
      <c r="CA406" s="91"/>
      <c r="CB406" s="41"/>
      <c r="CC406" s="91"/>
      <c r="CD406" s="91"/>
      <c r="CE406" s="91"/>
      <c r="CF406" s="91"/>
      <c r="CG406" s="41"/>
      <c r="CH406" s="41"/>
      <c r="CI406" s="41"/>
      <c r="CJ406" s="41"/>
      <c r="CK406" s="4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6"/>
      <c r="DB406" s="96"/>
      <c r="DC406" s="96"/>
      <c r="DD406" s="96"/>
      <c r="DE406" s="96"/>
      <c r="DF406" s="96"/>
      <c r="DG406" s="91"/>
      <c r="DH406" s="91"/>
      <c r="DI406" s="91"/>
      <c r="DJ406" s="91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1"/>
      <c r="DV406" s="91"/>
      <c r="DW406" s="91"/>
      <c r="DX406" s="91"/>
      <c r="DY406" s="91"/>
      <c r="DZ406" s="91"/>
      <c r="EA406" s="91"/>
      <c r="EB406" s="91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104"/>
      <c r="EZ406" s="104"/>
      <c r="FA406" s="104"/>
      <c r="FB406" s="104"/>
      <c r="FC406" s="104"/>
      <c r="FD406" s="104"/>
      <c r="FE406" s="104"/>
      <c r="FF406" s="105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</row>
    <row r="407" spans="1:208" ht="14.2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4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41"/>
      <c r="BE407" s="91"/>
      <c r="BF407" s="91"/>
      <c r="BG407" s="91"/>
      <c r="BH407" s="91"/>
      <c r="BI407" s="41"/>
      <c r="BJ407" s="91"/>
      <c r="BK407" s="91"/>
      <c r="BL407" s="91"/>
      <c r="BM407" s="91"/>
      <c r="BN407" s="91"/>
      <c r="BO407" s="91"/>
      <c r="BP407" s="91"/>
      <c r="BQ407" s="91"/>
      <c r="BR407" s="41"/>
      <c r="BS407" s="41"/>
      <c r="BT407" s="41"/>
      <c r="BU407" s="41"/>
      <c r="BV407" s="41"/>
      <c r="BW407" s="41"/>
      <c r="BX407" s="91"/>
      <c r="BY407" s="91"/>
      <c r="BZ407" s="91"/>
      <c r="CA407" s="91"/>
      <c r="CB407" s="41"/>
      <c r="CC407" s="91"/>
      <c r="CD407" s="91"/>
      <c r="CE407" s="91"/>
      <c r="CF407" s="91"/>
      <c r="CG407" s="41"/>
      <c r="CH407" s="41"/>
      <c r="CI407" s="41"/>
      <c r="CJ407" s="41"/>
      <c r="CK407" s="4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6"/>
      <c r="DB407" s="96"/>
      <c r="DC407" s="96"/>
      <c r="DD407" s="96"/>
      <c r="DE407" s="96"/>
      <c r="DF407" s="96"/>
      <c r="DG407" s="91"/>
      <c r="DH407" s="91"/>
      <c r="DI407" s="91"/>
      <c r="DJ407" s="91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1"/>
      <c r="DV407" s="91"/>
      <c r="DW407" s="91"/>
      <c r="DX407" s="91"/>
      <c r="DY407" s="91"/>
      <c r="DZ407" s="91"/>
      <c r="EA407" s="91"/>
      <c r="EB407" s="91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104"/>
      <c r="EZ407" s="104"/>
      <c r="FA407" s="104"/>
      <c r="FB407" s="104"/>
      <c r="FC407" s="104"/>
      <c r="FD407" s="104"/>
      <c r="FE407" s="104"/>
      <c r="FF407" s="105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</row>
    <row r="408" spans="1:208" ht="14.2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4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41"/>
      <c r="BE408" s="91"/>
      <c r="BF408" s="91"/>
      <c r="BG408" s="91"/>
      <c r="BH408" s="91"/>
      <c r="BI408" s="41"/>
      <c r="BJ408" s="91"/>
      <c r="BK408" s="91"/>
      <c r="BL408" s="91"/>
      <c r="BM408" s="91"/>
      <c r="BN408" s="91"/>
      <c r="BO408" s="91"/>
      <c r="BP408" s="91"/>
      <c r="BQ408" s="91"/>
      <c r="BR408" s="41"/>
      <c r="BS408" s="41"/>
      <c r="BT408" s="41"/>
      <c r="BU408" s="41"/>
      <c r="BV408" s="41"/>
      <c r="BW408" s="41"/>
      <c r="BX408" s="91"/>
      <c r="BY408" s="91"/>
      <c r="BZ408" s="91"/>
      <c r="CA408" s="91"/>
      <c r="CB408" s="41"/>
      <c r="CC408" s="91"/>
      <c r="CD408" s="91"/>
      <c r="CE408" s="91"/>
      <c r="CF408" s="91"/>
      <c r="CG408" s="41"/>
      <c r="CH408" s="41"/>
      <c r="CI408" s="41"/>
      <c r="CJ408" s="41"/>
      <c r="CK408" s="4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6"/>
      <c r="DB408" s="96"/>
      <c r="DC408" s="96"/>
      <c r="DD408" s="96"/>
      <c r="DE408" s="96"/>
      <c r="DF408" s="96"/>
      <c r="DG408" s="91"/>
      <c r="DH408" s="91"/>
      <c r="DI408" s="91"/>
      <c r="DJ408" s="91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1"/>
      <c r="DV408" s="91"/>
      <c r="DW408" s="91"/>
      <c r="DX408" s="91"/>
      <c r="DY408" s="91"/>
      <c r="DZ408" s="91"/>
      <c r="EA408" s="91"/>
      <c r="EB408" s="91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104"/>
      <c r="EZ408" s="104"/>
      <c r="FA408" s="104"/>
      <c r="FB408" s="104"/>
      <c r="FC408" s="104"/>
      <c r="FD408" s="104"/>
      <c r="FE408" s="104"/>
      <c r="FF408" s="105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</row>
    <row r="409" spans="1:208" ht="14.2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4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41"/>
      <c r="BE409" s="91"/>
      <c r="BF409" s="91"/>
      <c r="BG409" s="91"/>
      <c r="BH409" s="91"/>
      <c r="BI409" s="41"/>
      <c r="BJ409" s="91"/>
      <c r="BK409" s="91"/>
      <c r="BL409" s="91"/>
      <c r="BM409" s="91"/>
      <c r="BN409" s="91"/>
      <c r="BO409" s="91"/>
      <c r="BP409" s="91"/>
      <c r="BQ409" s="91"/>
      <c r="BR409" s="41"/>
      <c r="BS409" s="41"/>
      <c r="BT409" s="41"/>
      <c r="BU409" s="41"/>
      <c r="BV409" s="41"/>
      <c r="BW409" s="41"/>
      <c r="BX409" s="91"/>
      <c r="BY409" s="91"/>
      <c r="BZ409" s="91"/>
      <c r="CA409" s="91"/>
      <c r="CB409" s="41"/>
      <c r="CC409" s="91"/>
      <c r="CD409" s="91"/>
      <c r="CE409" s="91"/>
      <c r="CF409" s="91"/>
      <c r="CG409" s="41"/>
      <c r="CH409" s="41"/>
      <c r="CI409" s="41"/>
      <c r="CJ409" s="41"/>
      <c r="CK409" s="4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6"/>
      <c r="DB409" s="96"/>
      <c r="DC409" s="96"/>
      <c r="DD409" s="96"/>
      <c r="DE409" s="96"/>
      <c r="DF409" s="96"/>
      <c r="DG409" s="91"/>
      <c r="DH409" s="91"/>
      <c r="DI409" s="91"/>
      <c r="DJ409" s="91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1"/>
      <c r="DV409" s="91"/>
      <c r="DW409" s="91"/>
      <c r="DX409" s="91"/>
      <c r="DY409" s="91"/>
      <c r="DZ409" s="91"/>
      <c r="EA409" s="91"/>
      <c r="EB409" s="91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104"/>
      <c r="EZ409" s="104"/>
      <c r="FA409" s="104"/>
      <c r="FB409" s="104"/>
      <c r="FC409" s="104"/>
      <c r="FD409" s="104"/>
      <c r="FE409" s="104"/>
      <c r="FF409" s="105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</row>
    <row r="410" spans="1:208" ht="14.2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4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41"/>
      <c r="BE410" s="91"/>
      <c r="BF410" s="91"/>
      <c r="BG410" s="91"/>
      <c r="BH410" s="91"/>
      <c r="BI410" s="41"/>
      <c r="BJ410" s="91"/>
      <c r="BK410" s="91"/>
      <c r="BL410" s="91"/>
      <c r="BM410" s="91"/>
      <c r="BN410" s="91"/>
      <c r="BO410" s="91"/>
      <c r="BP410" s="91"/>
      <c r="BQ410" s="91"/>
      <c r="BR410" s="41"/>
      <c r="BS410" s="41"/>
      <c r="BT410" s="41"/>
      <c r="BU410" s="41"/>
      <c r="BV410" s="41"/>
      <c r="BW410" s="41"/>
      <c r="BX410" s="91"/>
      <c r="BY410" s="91"/>
      <c r="BZ410" s="91"/>
      <c r="CA410" s="91"/>
      <c r="CB410" s="41"/>
      <c r="CC410" s="91"/>
      <c r="CD410" s="91"/>
      <c r="CE410" s="91"/>
      <c r="CF410" s="91"/>
      <c r="CG410" s="41"/>
      <c r="CH410" s="41"/>
      <c r="CI410" s="41"/>
      <c r="CJ410" s="41"/>
      <c r="CK410" s="4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6"/>
      <c r="DB410" s="96"/>
      <c r="DC410" s="96"/>
      <c r="DD410" s="96"/>
      <c r="DE410" s="96"/>
      <c r="DF410" s="96"/>
      <c r="DG410" s="91"/>
      <c r="DH410" s="91"/>
      <c r="DI410" s="91"/>
      <c r="DJ410" s="91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1"/>
      <c r="DV410" s="91"/>
      <c r="DW410" s="91"/>
      <c r="DX410" s="91"/>
      <c r="DY410" s="91"/>
      <c r="DZ410" s="91"/>
      <c r="EA410" s="91"/>
      <c r="EB410" s="91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104"/>
      <c r="EZ410" s="104"/>
      <c r="FA410" s="104"/>
      <c r="FB410" s="104"/>
      <c r="FC410" s="104"/>
      <c r="FD410" s="104"/>
      <c r="FE410" s="104"/>
      <c r="FF410" s="105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</row>
    <row r="411" spans="1:208" ht="14.2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4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41"/>
      <c r="BE411" s="91"/>
      <c r="BF411" s="91"/>
      <c r="BG411" s="91"/>
      <c r="BH411" s="91"/>
      <c r="BI411" s="41"/>
      <c r="BJ411" s="91"/>
      <c r="BK411" s="91"/>
      <c r="BL411" s="91"/>
      <c r="BM411" s="91"/>
      <c r="BN411" s="91"/>
      <c r="BO411" s="91"/>
      <c r="BP411" s="91"/>
      <c r="BQ411" s="91"/>
      <c r="BR411" s="41"/>
      <c r="BS411" s="41"/>
      <c r="BT411" s="41"/>
      <c r="BU411" s="41"/>
      <c r="BV411" s="41"/>
      <c r="BW411" s="41"/>
      <c r="BX411" s="91"/>
      <c r="BY411" s="91"/>
      <c r="BZ411" s="91"/>
      <c r="CA411" s="91"/>
      <c r="CB411" s="41"/>
      <c r="CC411" s="91"/>
      <c r="CD411" s="91"/>
      <c r="CE411" s="91"/>
      <c r="CF411" s="91"/>
      <c r="CG411" s="41"/>
      <c r="CH411" s="41"/>
      <c r="CI411" s="41"/>
      <c r="CJ411" s="41"/>
      <c r="CK411" s="4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6"/>
      <c r="DB411" s="96"/>
      <c r="DC411" s="96"/>
      <c r="DD411" s="96"/>
      <c r="DE411" s="96"/>
      <c r="DF411" s="96"/>
      <c r="DG411" s="91"/>
      <c r="DH411" s="91"/>
      <c r="DI411" s="91"/>
      <c r="DJ411" s="91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1"/>
      <c r="DV411" s="91"/>
      <c r="DW411" s="91"/>
      <c r="DX411" s="91"/>
      <c r="DY411" s="91"/>
      <c r="DZ411" s="91"/>
      <c r="EA411" s="91"/>
      <c r="EB411" s="91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104"/>
      <c r="EZ411" s="104"/>
      <c r="FA411" s="104"/>
      <c r="FB411" s="104"/>
      <c r="FC411" s="104"/>
      <c r="FD411" s="104"/>
      <c r="FE411" s="104"/>
      <c r="FF411" s="105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</row>
    <row r="412" spans="1:208" ht="14.2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4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41"/>
      <c r="BE412" s="91"/>
      <c r="BF412" s="91"/>
      <c r="BG412" s="91"/>
      <c r="BH412" s="91"/>
      <c r="BI412" s="41"/>
      <c r="BJ412" s="91"/>
      <c r="BK412" s="91"/>
      <c r="BL412" s="91"/>
      <c r="BM412" s="91"/>
      <c r="BN412" s="91"/>
      <c r="BO412" s="91"/>
      <c r="BP412" s="91"/>
      <c r="BQ412" s="91"/>
      <c r="BR412" s="41"/>
      <c r="BS412" s="41"/>
      <c r="BT412" s="41"/>
      <c r="BU412" s="41"/>
      <c r="BV412" s="41"/>
      <c r="BW412" s="41"/>
      <c r="BX412" s="91"/>
      <c r="BY412" s="91"/>
      <c r="BZ412" s="91"/>
      <c r="CA412" s="91"/>
      <c r="CB412" s="41"/>
      <c r="CC412" s="91"/>
      <c r="CD412" s="91"/>
      <c r="CE412" s="91"/>
      <c r="CF412" s="91"/>
      <c r="CG412" s="41"/>
      <c r="CH412" s="41"/>
      <c r="CI412" s="41"/>
      <c r="CJ412" s="41"/>
      <c r="CK412" s="4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6"/>
      <c r="DB412" s="96"/>
      <c r="DC412" s="96"/>
      <c r="DD412" s="96"/>
      <c r="DE412" s="96"/>
      <c r="DF412" s="96"/>
      <c r="DG412" s="91"/>
      <c r="DH412" s="91"/>
      <c r="DI412" s="91"/>
      <c r="DJ412" s="91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1"/>
      <c r="DV412" s="91"/>
      <c r="DW412" s="91"/>
      <c r="DX412" s="91"/>
      <c r="DY412" s="91"/>
      <c r="DZ412" s="91"/>
      <c r="EA412" s="91"/>
      <c r="EB412" s="91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104"/>
      <c r="EZ412" s="104"/>
      <c r="FA412" s="104"/>
      <c r="FB412" s="104"/>
      <c r="FC412" s="104"/>
      <c r="FD412" s="104"/>
      <c r="FE412" s="104"/>
      <c r="FF412" s="105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</row>
    <row r="413" spans="1:208" ht="14.2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4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41"/>
      <c r="BE413" s="91"/>
      <c r="BF413" s="91"/>
      <c r="BG413" s="91"/>
      <c r="BH413" s="91"/>
      <c r="BI413" s="41"/>
      <c r="BJ413" s="91"/>
      <c r="BK413" s="91"/>
      <c r="BL413" s="91"/>
      <c r="BM413" s="91"/>
      <c r="BN413" s="91"/>
      <c r="BO413" s="91"/>
      <c r="BP413" s="91"/>
      <c r="BQ413" s="91"/>
      <c r="BR413" s="41"/>
      <c r="BS413" s="41"/>
      <c r="BT413" s="41"/>
      <c r="BU413" s="41"/>
      <c r="BV413" s="41"/>
      <c r="BW413" s="41"/>
      <c r="BX413" s="91"/>
      <c r="BY413" s="91"/>
      <c r="BZ413" s="91"/>
      <c r="CA413" s="91"/>
      <c r="CB413" s="41"/>
      <c r="CC413" s="91"/>
      <c r="CD413" s="91"/>
      <c r="CE413" s="91"/>
      <c r="CF413" s="91"/>
      <c r="CG413" s="41"/>
      <c r="CH413" s="41"/>
      <c r="CI413" s="41"/>
      <c r="CJ413" s="41"/>
      <c r="CK413" s="4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6"/>
      <c r="DB413" s="96"/>
      <c r="DC413" s="96"/>
      <c r="DD413" s="96"/>
      <c r="DE413" s="96"/>
      <c r="DF413" s="96"/>
      <c r="DG413" s="91"/>
      <c r="DH413" s="91"/>
      <c r="DI413" s="91"/>
      <c r="DJ413" s="91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1"/>
      <c r="DV413" s="91"/>
      <c r="DW413" s="91"/>
      <c r="DX413" s="91"/>
      <c r="DY413" s="91"/>
      <c r="DZ413" s="91"/>
      <c r="EA413" s="91"/>
      <c r="EB413" s="91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104"/>
      <c r="EZ413" s="104"/>
      <c r="FA413" s="104"/>
      <c r="FB413" s="104"/>
      <c r="FC413" s="104"/>
      <c r="FD413" s="104"/>
      <c r="FE413" s="104"/>
      <c r="FF413" s="105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</row>
    <row r="414" spans="1:208" ht="14.2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4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41"/>
      <c r="BE414" s="91"/>
      <c r="BF414" s="91"/>
      <c r="BG414" s="91"/>
      <c r="BH414" s="91"/>
      <c r="BI414" s="41"/>
      <c r="BJ414" s="91"/>
      <c r="BK414" s="91"/>
      <c r="BL414" s="91"/>
      <c r="BM414" s="91"/>
      <c r="BN414" s="91"/>
      <c r="BO414" s="91"/>
      <c r="BP414" s="91"/>
      <c r="BQ414" s="91"/>
      <c r="BR414" s="41"/>
      <c r="BS414" s="41"/>
      <c r="BT414" s="41"/>
      <c r="BU414" s="41"/>
      <c r="BV414" s="41"/>
      <c r="BW414" s="41"/>
      <c r="BX414" s="91"/>
      <c r="BY414" s="91"/>
      <c r="BZ414" s="91"/>
      <c r="CA414" s="91"/>
      <c r="CB414" s="41"/>
      <c r="CC414" s="91"/>
      <c r="CD414" s="91"/>
      <c r="CE414" s="91"/>
      <c r="CF414" s="91"/>
      <c r="CG414" s="41"/>
      <c r="CH414" s="41"/>
      <c r="CI414" s="41"/>
      <c r="CJ414" s="41"/>
      <c r="CK414" s="4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6"/>
      <c r="DB414" s="96"/>
      <c r="DC414" s="96"/>
      <c r="DD414" s="96"/>
      <c r="DE414" s="96"/>
      <c r="DF414" s="96"/>
      <c r="DG414" s="91"/>
      <c r="DH414" s="91"/>
      <c r="DI414" s="91"/>
      <c r="DJ414" s="91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1"/>
      <c r="DV414" s="91"/>
      <c r="DW414" s="91"/>
      <c r="DX414" s="91"/>
      <c r="DY414" s="91"/>
      <c r="DZ414" s="91"/>
      <c r="EA414" s="91"/>
      <c r="EB414" s="91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104"/>
      <c r="EZ414" s="104"/>
      <c r="FA414" s="104"/>
      <c r="FB414" s="104"/>
      <c r="FC414" s="104"/>
      <c r="FD414" s="104"/>
      <c r="FE414" s="104"/>
      <c r="FF414" s="105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</row>
    <row r="415" spans="1:208" ht="14.2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4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41"/>
      <c r="BE415" s="91"/>
      <c r="BF415" s="91"/>
      <c r="BG415" s="91"/>
      <c r="BH415" s="91"/>
      <c r="BI415" s="41"/>
      <c r="BJ415" s="91"/>
      <c r="BK415" s="91"/>
      <c r="BL415" s="91"/>
      <c r="BM415" s="91"/>
      <c r="BN415" s="91"/>
      <c r="BO415" s="91"/>
      <c r="BP415" s="91"/>
      <c r="BQ415" s="91"/>
      <c r="BR415" s="41"/>
      <c r="BS415" s="41"/>
      <c r="BT415" s="41"/>
      <c r="BU415" s="41"/>
      <c r="BV415" s="41"/>
      <c r="BW415" s="41"/>
      <c r="BX415" s="91"/>
      <c r="BY415" s="91"/>
      <c r="BZ415" s="91"/>
      <c r="CA415" s="91"/>
      <c r="CB415" s="41"/>
      <c r="CC415" s="91"/>
      <c r="CD415" s="91"/>
      <c r="CE415" s="91"/>
      <c r="CF415" s="91"/>
      <c r="CG415" s="41"/>
      <c r="CH415" s="41"/>
      <c r="CI415" s="41"/>
      <c r="CJ415" s="41"/>
      <c r="CK415" s="4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6"/>
      <c r="DB415" s="96"/>
      <c r="DC415" s="96"/>
      <c r="DD415" s="96"/>
      <c r="DE415" s="96"/>
      <c r="DF415" s="96"/>
      <c r="DG415" s="91"/>
      <c r="DH415" s="91"/>
      <c r="DI415" s="91"/>
      <c r="DJ415" s="91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1"/>
      <c r="DV415" s="91"/>
      <c r="DW415" s="91"/>
      <c r="DX415" s="91"/>
      <c r="DY415" s="91"/>
      <c r="DZ415" s="91"/>
      <c r="EA415" s="91"/>
      <c r="EB415" s="91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104"/>
      <c r="EZ415" s="104"/>
      <c r="FA415" s="104"/>
      <c r="FB415" s="104"/>
      <c r="FC415" s="104"/>
      <c r="FD415" s="104"/>
      <c r="FE415" s="104"/>
      <c r="FF415" s="105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</row>
    <row r="416" spans="1:208" ht="14.2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4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41"/>
      <c r="BE416" s="91"/>
      <c r="BF416" s="91"/>
      <c r="BG416" s="91"/>
      <c r="BH416" s="91"/>
      <c r="BI416" s="41"/>
      <c r="BJ416" s="91"/>
      <c r="BK416" s="91"/>
      <c r="BL416" s="91"/>
      <c r="BM416" s="91"/>
      <c r="BN416" s="91"/>
      <c r="BO416" s="91"/>
      <c r="BP416" s="91"/>
      <c r="BQ416" s="91"/>
      <c r="BR416" s="41"/>
      <c r="BS416" s="41"/>
      <c r="BT416" s="41"/>
      <c r="BU416" s="41"/>
      <c r="BV416" s="41"/>
      <c r="BW416" s="41"/>
      <c r="BX416" s="91"/>
      <c r="BY416" s="91"/>
      <c r="BZ416" s="91"/>
      <c r="CA416" s="91"/>
      <c r="CB416" s="41"/>
      <c r="CC416" s="91"/>
      <c r="CD416" s="91"/>
      <c r="CE416" s="91"/>
      <c r="CF416" s="91"/>
      <c r="CG416" s="41"/>
      <c r="CH416" s="41"/>
      <c r="CI416" s="41"/>
      <c r="CJ416" s="41"/>
      <c r="CK416" s="4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6"/>
      <c r="DB416" s="96"/>
      <c r="DC416" s="96"/>
      <c r="DD416" s="96"/>
      <c r="DE416" s="96"/>
      <c r="DF416" s="96"/>
      <c r="DG416" s="91"/>
      <c r="DH416" s="91"/>
      <c r="DI416" s="91"/>
      <c r="DJ416" s="91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1"/>
      <c r="DV416" s="91"/>
      <c r="DW416" s="91"/>
      <c r="DX416" s="91"/>
      <c r="DY416" s="91"/>
      <c r="DZ416" s="91"/>
      <c r="EA416" s="91"/>
      <c r="EB416" s="91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104"/>
      <c r="EZ416" s="104"/>
      <c r="FA416" s="104"/>
      <c r="FB416" s="104"/>
      <c r="FC416" s="104"/>
      <c r="FD416" s="104"/>
      <c r="FE416" s="104"/>
      <c r="FF416" s="105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</row>
    <row r="417" spans="1:208" ht="14.2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4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41"/>
      <c r="BE417" s="91"/>
      <c r="BF417" s="91"/>
      <c r="BG417" s="91"/>
      <c r="BH417" s="91"/>
      <c r="BI417" s="41"/>
      <c r="BJ417" s="91"/>
      <c r="BK417" s="91"/>
      <c r="BL417" s="91"/>
      <c r="BM417" s="91"/>
      <c r="BN417" s="91"/>
      <c r="BO417" s="91"/>
      <c r="BP417" s="91"/>
      <c r="BQ417" s="91"/>
      <c r="BR417" s="41"/>
      <c r="BS417" s="41"/>
      <c r="BT417" s="41"/>
      <c r="BU417" s="41"/>
      <c r="BV417" s="41"/>
      <c r="BW417" s="41"/>
      <c r="BX417" s="91"/>
      <c r="BY417" s="91"/>
      <c r="BZ417" s="91"/>
      <c r="CA417" s="91"/>
      <c r="CB417" s="41"/>
      <c r="CC417" s="91"/>
      <c r="CD417" s="91"/>
      <c r="CE417" s="91"/>
      <c r="CF417" s="91"/>
      <c r="CG417" s="41"/>
      <c r="CH417" s="41"/>
      <c r="CI417" s="41"/>
      <c r="CJ417" s="41"/>
      <c r="CK417" s="4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6"/>
      <c r="DB417" s="96"/>
      <c r="DC417" s="96"/>
      <c r="DD417" s="96"/>
      <c r="DE417" s="96"/>
      <c r="DF417" s="96"/>
      <c r="DG417" s="91"/>
      <c r="DH417" s="91"/>
      <c r="DI417" s="91"/>
      <c r="DJ417" s="91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1"/>
      <c r="DV417" s="91"/>
      <c r="DW417" s="91"/>
      <c r="DX417" s="91"/>
      <c r="DY417" s="91"/>
      <c r="DZ417" s="91"/>
      <c r="EA417" s="91"/>
      <c r="EB417" s="91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104"/>
      <c r="EZ417" s="104"/>
      <c r="FA417" s="104"/>
      <c r="FB417" s="104"/>
      <c r="FC417" s="104"/>
      <c r="FD417" s="104"/>
      <c r="FE417" s="104"/>
      <c r="FF417" s="105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</row>
    <row r="418" spans="1:208" ht="14.2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4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41"/>
      <c r="BE418" s="91"/>
      <c r="BF418" s="91"/>
      <c r="BG418" s="91"/>
      <c r="BH418" s="91"/>
      <c r="BI418" s="41"/>
      <c r="BJ418" s="91"/>
      <c r="BK418" s="91"/>
      <c r="BL418" s="91"/>
      <c r="BM418" s="91"/>
      <c r="BN418" s="91"/>
      <c r="BO418" s="91"/>
      <c r="BP418" s="91"/>
      <c r="BQ418" s="91"/>
      <c r="BR418" s="41"/>
      <c r="BS418" s="41"/>
      <c r="BT418" s="41"/>
      <c r="BU418" s="41"/>
      <c r="BV418" s="41"/>
      <c r="BW418" s="41"/>
      <c r="BX418" s="91"/>
      <c r="BY418" s="91"/>
      <c r="BZ418" s="91"/>
      <c r="CA418" s="91"/>
      <c r="CB418" s="41"/>
      <c r="CC418" s="91"/>
      <c r="CD418" s="91"/>
      <c r="CE418" s="91"/>
      <c r="CF418" s="91"/>
      <c r="CG418" s="41"/>
      <c r="CH418" s="41"/>
      <c r="CI418" s="41"/>
      <c r="CJ418" s="41"/>
      <c r="CK418" s="4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6"/>
      <c r="DB418" s="96"/>
      <c r="DC418" s="96"/>
      <c r="DD418" s="96"/>
      <c r="DE418" s="96"/>
      <c r="DF418" s="96"/>
      <c r="DG418" s="91"/>
      <c r="DH418" s="91"/>
      <c r="DI418" s="91"/>
      <c r="DJ418" s="91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1"/>
      <c r="DV418" s="91"/>
      <c r="DW418" s="91"/>
      <c r="DX418" s="91"/>
      <c r="DY418" s="91"/>
      <c r="DZ418" s="91"/>
      <c r="EA418" s="91"/>
      <c r="EB418" s="91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104"/>
      <c r="EZ418" s="104"/>
      <c r="FA418" s="104"/>
      <c r="FB418" s="104"/>
      <c r="FC418" s="104"/>
      <c r="FD418" s="104"/>
      <c r="FE418" s="104"/>
      <c r="FF418" s="105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</row>
    <row r="419" spans="1:208" ht="14.2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4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41"/>
      <c r="BE419" s="91"/>
      <c r="BF419" s="91"/>
      <c r="BG419" s="91"/>
      <c r="BH419" s="91"/>
      <c r="BI419" s="41"/>
      <c r="BJ419" s="91"/>
      <c r="BK419" s="91"/>
      <c r="BL419" s="91"/>
      <c r="BM419" s="91"/>
      <c r="BN419" s="91"/>
      <c r="BO419" s="91"/>
      <c r="BP419" s="91"/>
      <c r="BQ419" s="91"/>
      <c r="BR419" s="41"/>
      <c r="BS419" s="41"/>
      <c r="BT419" s="41"/>
      <c r="BU419" s="41"/>
      <c r="BV419" s="41"/>
      <c r="BW419" s="41"/>
      <c r="BX419" s="91"/>
      <c r="BY419" s="91"/>
      <c r="BZ419" s="91"/>
      <c r="CA419" s="91"/>
      <c r="CB419" s="41"/>
      <c r="CC419" s="91"/>
      <c r="CD419" s="91"/>
      <c r="CE419" s="91"/>
      <c r="CF419" s="91"/>
      <c r="CG419" s="41"/>
      <c r="CH419" s="41"/>
      <c r="CI419" s="41"/>
      <c r="CJ419" s="41"/>
      <c r="CK419" s="4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6"/>
      <c r="DB419" s="96"/>
      <c r="DC419" s="96"/>
      <c r="DD419" s="96"/>
      <c r="DE419" s="96"/>
      <c r="DF419" s="96"/>
      <c r="DG419" s="91"/>
      <c r="DH419" s="91"/>
      <c r="DI419" s="91"/>
      <c r="DJ419" s="91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1"/>
      <c r="DV419" s="91"/>
      <c r="DW419" s="91"/>
      <c r="DX419" s="91"/>
      <c r="DY419" s="91"/>
      <c r="DZ419" s="91"/>
      <c r="EA419" s="91"/>
      <c r="EB419" s="91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104"/>
      <c r="EZ419" s="104"/>
      <c r="FA419" s="104"/>
      <c r="FB419" s="104"/>
      <c r="FC419" s="104"/>
      <c r="FD419" s="104"/>
      <c r="FE419" s="104"/>
      <c r="FF419" s="105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</row>
    <row r="420" spans="1:208" ht="14.2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4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41"/>
      <c r="BE420" s="91"/>
      <c r="BF420" s="91"/>
      <c r="BG420" s="91"/>
      <c r="BH420" s="91"/>
      <c r="BI420" s="41"/>
      <c r="BJ420" s="91"/>
      <c r="BK420" s="91"/>
      <c r="BL420" s="91"/>
      <c r="BM420" s="91"/>
      <c r="BN420" s="91"/>
      <c r="BO420" s="91"/>
      <c r="BP420" s="91"/>
      <c r="BQ420" s="91"/>
      <c r="BR420" s="41"/>
      <c r="BS420" s="41"/>
      <c r="BT420" s="41"/>
      <c r="BU420" s="41"/>
      <c r="BV420" s="41"/>
      <c r="BW420" s="41"/>
      <c r="BX420" s="91"/>
      <c r="BY420" s="91"/>
      <c r="BZ420" s="91"/>
      <c r="CA420" s="91"/>
      <c r="CB420" s="41"/>
      <c r="CC420" s="91"/>
      <c r="CD420" s="91"/>
      <c r="CE420" s="91"/>
      <c r="CF420" s="91"/>
      <c r="CG420" s="41"/>
      <c r="CH420" s="41"/>
      <c r="CI420" s="41"/>
      <c r="CJ420" s="41"/>
      <c r="CK420" s="4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6"/>
      <c r="DB420" s="96"/>
      <c r="DC420" s="96"/>
      <c r="DD420" s="96"/>
      <c r="DE420" s="96"/>
      <c r="DF420" s="96"/>
      <c r="DG420" s="91"/>
      <c r="DH420" s="91"/>
      <c r="DI420" s="91"/>
      <c r="DJ420" s="91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1"/>
      <c r="DV420" s="91"/>
      <c r="DW420" s="91"/>
      <c r="DX420" s="91"/>
      <c r="DY420" s="91"/>
      <c r="DZ420" s="91"/>
      <c r="EA420" s="91"/>
      <c r="EB420" s="91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104"/>
      <c r="EZ420" s="104"/>
      <c r="FA420" s="104"/>
      <c r="FB420" s="104"/>
      <c r="FC420" s="104"/>
      <c r="FD420" s="104"/>
      <c r="FE420" s="104"/>
      <c r="FF420" s="105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</row>
    <row r="421" spans="1:208" ht="14.2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4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41"/>
      <c r="BE421" s="91"/>
      <c r="BF421" s="91"/>
      <c r="BG421" s="91"/>
      <c r="BH421" s="91"/>
      <c r="BI421" s="41"/>
      <c r="BJ421" s="91"/>
      <c r="BK421" s="91"/>
      <c r="BL421" s="91"/>
      <c r="BM421" s="91"/>
      <c r="BN421" s="91"/>
      <c r="BO421" s="91"/>
      <c r="BP421" s="91"/>
      <c r="BQ421" s="91"/>
      <c r="BR421" s="41"/>
      <c r="BS421" s="41"/>
      <c r="BT421" s="41"/>
      <c r="BU421" s="41"/>
      <c r="BV421" s="41"/>
      <c r="BW421" s="41"/>
      <c r="BX421" s="91"/>
      <c r="BY421" s="91"/>
      <c r="BZ421" s="91"/>
      <c r="CA421" s="91"/>
      <c r="CB421" s="41"/>
      <c r="CC421" s="91"/>
      <c r="CD421" s="91"/>
      <c r="CE421" s="91"/>
      <c r="CF421" s="91"/>
      <c r="CG421" s="41"/>
      <c r="CH421" s="41"/>
      <c r="CI421" s="41"/>
      <c r="CJ421" s="41"/>
      <c r="CK421" s="4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6"/>
      <c r="DB421" s="96"/>
      <c r="DC421" s="96"/>
      <c r="DD421" s="96"/>
      <c r="DE421" s="96"/>
      <c r="DF421" s="96"/>
      <c r="DG421" s="91"/>
      <c r="DH421" s="91"/>
      <c r="DI421" s="91"/>
      <c r="DJ421" s="91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1"/>
      <c r="DV421" s="91"/>
      <c r="DW421" s="91"/>
      <c r="DX421" s="91"/>
      <c r="DY421" s="91"/>
      <c r="DZ421" s="91"/>
      <c r="EA421" s="91"/>
      <c r="EB421" s="91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104"/>
      <c r="EZ421" s="104"/>
      <c r="FA421" s="104"/>
      <c r="FB421" s="104"/>
      <c r="FC421" s="104"/>
      <c r="FD421" s="104"/>
      <c r="FE421" s="104"/>
      <c r="FF421" s="105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</row>
    <row r="422" spans="1:208" ht="14.2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4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41"/>
      <c r="BE422" s="91"/>
      <c r="BF422" s="91"/>
      <c r="BG422" s="91"/>
      <c r="BH422" s="91"/>
      <c r="BI422" s="41"/>
      <c r="BJ422" s="91"/>
      <c r="BK422" s="91"/>
      <c r="BL422" s="91"/>
      <c r="BM422" s="91"/>
      <c r="BN422" s="91"/>
      <c r="BO422" s="91"/>
      <c r="BP422" s="91"/>
      <c r="BQ422" s="91"/>
      <c r="BR422" s="41"/>
      <c r="BS422" s="41"/>
      <c r="BT422" s="41"/>
      <c r="BU422" s="41"/>
      <c r="BV422" s="41"/>
      <c r="BW422" s="41"/>
      <c r="BX422" s="91"/>
      <c r="BY422" s="91"/>
      <c r="BZ422" s="91"/>
      <c r="CA422" s="91"/>
      <c r="CB422" s="41"/>
      <c r="CC422" s="91"/>
      <c r="CD422" s="91"/>
      <c r="CE422" s="91"/>
      <c r="CF422" s="91"/>
      <c r="CG422" s="41"/>
      <c r="CH422" s="41"/>
      <c r="CI422" s="41"/>
      <c r="CJ422" s="41"/>
      <c r="CK422" s="4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6"/>
      <c r="DB422" s="96"/>
      <c r="DC422" s="96"/>
      <c r="DD422" s="96"/>
      <c r="DE422" s="96"/>
      <c r="DF422" s="96"/>
      <c r="DG422" s="91"/>
      <c r="DH422" s="91"/>
      <c r="DI422" s="91"/>
      <c r="DJ422" s="91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1"/>
      <c r="DV422" s="91"/>
      <c r="DW422" s="91"/>
      <c r="DX422" s="91"/>
      <c r="DY422" s="91"/>
      <c r="DZ422" s="91"/>
      <c r="EA422" s="91"/>
      <c r="EB422" s="91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104"/>
      <c r="EZ422" s="104"/>
      <c r="FA422" s="104"/>
      <c r="FB422" s="104"/>
      <c r="FC422" s="104"/>
      <c r="FD422" s="104"/>
      <c r="FE422" s="104"/>
      <c r="FF422" s="105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</row>
    <row r="423" spans="1:208" ht="14.2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4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41"/>
      <c r="BE423" s="91"/>
      <c r="BF423" s="91"/>
      <c r="BG423" s="91"/>
      <c r="BH423" s="91"/>
      <c r="BI423" s="41"/>
      <c r="BJ423" s="91"/>
      <c r="BK423" s="91"/>
      <c r="BL423" s="91"/>
      <c r="BM423" s="91"/>
      <c r="BN423" s="91"/>
      <c r="BO423" s="91"/>
      <c r="BP423" s="91"/>
      <c r="BQ423" s="91"/>
      <c r="BR423" s="41"/>
      <c r="BS423" s="41"/>
      <c r="BT423" s="41"/>
      <c r="BU423" s="41"/>
      <c r="BV423" s="41"/>
      <c r="BW423" s="41"/>
      <c r="BX423" s="91"/>
      <c r="BY423" s="91"/>
      <c r="BZ423" s="91"/>
      <c r="CA423" s="91"/>
      <c r="CB423" s="41"/>
      <c r="CC423" s="91"/>
      <c r="CD423" s="91"/>
      <c r="CE423" s="91"/>
      <c r="CF423" s="91"/>
      <c r="CG423" s="41"/>
      <c r="CH423" s="41"/>
      <c r="CI423" s="41"/>
      <c r="CJ423" s="41"/>
      <c r="CK423" s="4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6"/>
      <c r="DB423" s="96"/>
      <c r="DC423" s="96"/>
      <c r="DD423" s="96"/>
      <c r="DE423" s="96"/>
      <c r="DF423" s="96"/>
      <c r="DG423" s="91"/>
      <c r="DH423" s="91"/>
      <c r="DI423" s="91"/>
      <c r="DJ423" s="91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1"/>
      <c r="DV423" s="91"/>
      <c r="DW423" s="91"/>
      <c r="DX423" s="91"/>
      <c r="DY423" s="91"/>
      <c r="DZ423" s="91"/>
      <c r="EA423" s="91"/>
      <c r="EB423" s="91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104"/>
      <c r="EZ423" s="104"/>
      <c r="FA423" s="104"/>
      <c r="FB423" s="104"/>
      <c r="FC423" s="104"/>
      <c r="FD423" s="104"/>
      <c r="FE423" s="104"/>
      <c r="FF423" s="105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</row>
    <row r="424" spans="1:208" ht="14.2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4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41"/>
      <c r="BE424" s="91"/>
      <c r="BF424" s="91"/>
      <c r="BG424" s="91"/>
      <c r="BH424" s="91"/>
      <c r="BI424" s="41"/>
      <c r="BJ424" s="91"/>
      <c r="BK424" s="91"/>
      <c r="BL424" s="91"/>
      <c r="BM424" s="91"/>
      <c r="BN424" s="91"/>
      <c r="BO424" s="91"/>
      <c r="BP424" s="91"/>
      <c r="BQ424" s="91"/>
      <c r="BR424" s="41"/>
      <c r="BS424" s="41"/>
      <c r="BT424" s="41"/>
      <c r="BU424" s="41"/>
      <c r="BV424" s="41"/>
      <c r="BW424" s="41"/>
      <c r="BX424" s="91"/>
      <c r="BY424" s="91"/>
      <c r="BZ424" s="91"/>
      <c r="CA424" s="91"/>
      <c r="CB424" s="41"/>
      <c r="CC424" s="91"/>
      <c r="CD424" s="91"/>
      <c r="CE424" s="91"/>
      <c r="CF424" s="91"/>
      <c r="CG424" s="41"/>
      <c r="CH424" s="41"/>
      <c r="CI424" s="41"/>
      <c r="CJ424" s="41"/>
      <c r="CK424" s="4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6"/>
      <c r="DB424" s="96"/>
      <c r="DC424" s="96"/>
      <c r="DD424" s="96"/>
      <c r="DE424" s="96"/>
      <c r="DF424" s="96"/>
      <c r="DG424" s="91"/>
      <c r="DH424" s="91"/>
      <c r="DI424" s="91"/>
      <c r="DJ424" s="91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1"/>
      <c r="DV424" s="91"/>
      <c r="DW424" s="91"/>
      <c r="DX424" s="91"/>
      <c r="DY424" s="91"/>
      <c r="DZ424" s="91"/>
      <c r="EA424" s="91"/>
      <c r="EB424" s="91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104"/>
      <c r="EZ424" s="104"/>
      <c r="FA424" s="104"/>
      <c r="FB424" s="104"/>
      <c r="FC424" s="104"/>
      <c r="FD424" s="104"/>
      <c r="FE424" s="104"/>
      <c r="FF424" s="105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</row>
    <row r="425" spans="1:208" ht="14.2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4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41"/>
      <c r="BE425" s="91"/>
      <c r="BF425" s="91"/>
      <c r="BG425" s="91"/>
      <c r="BH425" s="91"/>
      <c r="BI425" s="41"/>
      <c r="BJ425" s="91"/>
      <c r="BK425" s="91"/>
      <c r="BL425" s="91"/>
      <c r="BM425" s="91"/>
      <c r="BN425" s="91"/>
      <c r="BO425" s="91"/>
      <c r="BP425" s="91"/>
      <c r="BQ425" s="91"/>
      <c r="BR425" s="41"/>
      <c r="BS425" s="41"/>
      <c r="BT425" s="41"/>
      <c r="BU425" s="41"/>
      <c r="BV425" s="41"/>
      <c r="BW425" s="41"/>
      <c r="BX425" s="91"/>
      <c r="BY425" s="91"/>
      <c r="BZ425" s="91"/>
      <c r="CA425" s="91"/>
      <c r="CB425" s="41"/>
      <c r="CC425" s="91"/>
      <c r="CD425" s="91"/>
      <c r="CE425" s="91"/>
      <c r="CF425" s="91"/>
      <c r="CG425" s="41"/>
      <c r="CH425" s="41"/>
      <c r="CI425" s="41"/>
      <c r="CJ425" s="41"/>
      <c r="CK425" s="4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6"/>
      <c r="DB425" s="96"/>
      <c r="DC425" s="96"/>
      <c r="DD425" s="96"/>
      <c r="DE425" s="96"/>
      <c r="DF425" s="96"/>
      <c r="DG425" s="91"/>
      <c r="DH425" s="91"/>
      <c r="DI425" s="91"/>
      <c r="DJ425" s="91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1"/>
      <c r="DV425" s="91"/>
      <c r="DW425" s="91"/>
      <c r="DX425" s="91"/>
      <c r="DY425" s="91"/>
      <c r="DZ425" s="91"/>
      <c r="EA425" s="91"/>
      <c r="EB425" s="91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104"/>
      <c r="EZ425" s="104"/>
      <c r="FA425" s="104"/>
      <c r="FB425" s="104"/>
      <c r="FC425" s="104"/>
      <c r="FD425" s="104"/>
      <c r="FE425" s="104"/>
      <c r="FF425" s="105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</row>
    <row r="426" spans="1:208" ht="14.2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4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41"/>
      <c r="BE426" s="91"/>
      <c r="BF426" s="91"/>
      <c r="BG426" s="91"/>
      <c r="BH426" s="91"/>
      <c r="BI426" s="41"/>
      <c r="BJ426" s="91"/>
      <c r="BK426" s="91"/>
      <c r="BL426" s="91"/>
      <c r="BM426" s="91"/>
      <c r="BN426" s="91"/>
      <c r="BO426" s="91"/>
      <c r="BP426" s="91"/>
      <c r="BQ426" s="91"/>
      <c r="BR426" s="41"/>
      <c r="BS426" s="41"/>
      <c r="BT426" s="41"/>
      <c r="BU426" s="41"/>
      <c r="BV426" s="41"/>
      <c r="BW426" s="41"/>
      <c r="BX426" s="91"/>
      <c r="BY426" s="91"/>
      <c r="BZ426" s="91"/>
      <c r="CA426" s="91"/>
      <c r="CB426" s="41"/>
      <c r="CC426" s="91"/>
      <c r="CD426" s="91"/>
      <c r="CE426" s="91"/>
      <c r="CF426" s="91"/>
      <c r="CG426" s="41"/>
      <c r="CH426" s="41"/>
      <c r="CI426" s="41"/>
      <c r="CJ426" s="41"/>
      <c r="CK426" s="4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6"/>
      <c r="DB426" s="96"/>
      <c r="DC426" s="96"/>
      <c r="DD426" s="96"/>
      <c r="DE426" s="96"/>
      <c r="DF426" s="96"/>
      <c r="DG426" s="91"/>
      <c r="DH426" s="91"/>
      <c r="DI426" s="91"/>
      <c r="DJ426" s="91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1"/>
      <c r="DV426" s="91"/>
      <c r="DW426" s="91"/>
      <c r="DX426" s="91"/>
      <c r="DY426" s="91"/>
      <c r="DZ426" s="91"/>
      <c r="EA426" s="91"/>
      <c r="EB426" s="91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104"/>
      <c r="EZ426" s="104"/>
      <c r="FA426" s="104"/>
      <c r="FB426" s="104"/>
      <c r="FC426" s="104"/>
      <c r="FD426" s="104"/>
      <c r="FE426" s="104"/>
      <c r="FF426" s="105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</row>
    <row r="427" spans="1:208" ht="14.2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4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41"/>
      <c r="BE427" s="91"/>
      <c r="BF427" s="91"/>
      <c r="BG427" s="91"/>
      <c r="BH427" s="91"/>
      <c r="BI427" s="41"/>
      <c r="BJ427" s="91"/>
      <c r="BK427" s="91"/>
      <c r="BL427" s="91"/>
      <c r="BM427" s="91"/>
      <c r="BN427" s="91"/>
      <c r="BO427" s="91"/>
      <c r="BP427" s="91"/>
      <c r="BQ427" s="91"/>
      <c r="BR427" s="41"/>
      <c r="BS427" s="41"/>
      <c r="BT427" s="41"/>
      <c r="BU427" s="41"/>
      <c r="BV427" s="41"/>
      <c r="BW427" s="41"/>
      <c r="BX427" s="91"/>
      <c r="BY427" s="91"/>
      <c r="BZ427" s="91"/>
      <c r="CA427" s="91"/>
      <c r="CB427" s="41"/>
      <c r="CC427" s="91"/>
      <c r="CD427" s="91"/>
      <c r="CE427" s="91"/>
      <c r="CF427" s="91"/>
      <c r="CG427" s="41"/>
      <c r="CH427" s="41"/>
      <c r="CI427" s="41"/>
      <c r="CJ427" s="41"/>
      <c r="CK427" s="4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6"/>
      <c r="DB427" s="96"/>
      <c r="DC427" s="96"/>
      <c r="DD427" s="96"/>
      <c r="DE427" s="96"/>
      <c r="DF427" s="96"/>
      <c r="DG427" s="91"/>
      <c r="DH427" s="91"/>
      <c r="DI427" s="91"/>
      <c r="DJ427" s="91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1"/>
      <c r="DV427" s="91"/>
      <c r="DW427" s="91"/>
      <c r="DX427" s="91"/>
      <c r="DY427" s="91"/>
      <c r="DZ427" s="91"/>
      <c r="EA427" s="91"/>
      <c r="EB427" s="91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104"/>
      <c r="EZ427" s="104"/>
      <c r="FA427" s="104"/>
      <c r="FB427" s="104"/>
      <c r="FC427" s="104"/>
      <c r="FD427" s="104"/>
      <c r="FE427" s="104"/>
      <c r="FF427" s="105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</row>
    <row r="428" spans="1:208" ht="14.2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4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41"/>
      <c r="BE428" s="91"/>
      <c r="BF428" s="91"/>
      <c r="BG428" s="91"/>
      <c r="BH428" s="91"/>
      <c r="BI428" s="41"/>
      <c r="BJ428" s="91"/>
      <c r="BK428" s="91"/>
      <c r="BL428" s="91"/>
      <c r="BM428" s="91"/>
      <c r="BN428" s="91"/>
      <c r="BO428" s="91"/>
      <c r="BP428" s="91"/>
      <c r="BQ428" s="91"/>
      <c r="BR428" s="41"/>
      <c r="BS428" s="41"/>
      <c r="BT428" s="41"/>
      <c r="BU428" s="41"/>
      <c r="BV428" s="41"/>
      <c r="BW428" s="41"/>
      <c r="BX428" s="91"/>
      <c r="BY428" s="91"/>
      <c r="BZ428" s="91"/>
      <c r="CA428" s="91"/>
      <c r="CB428" s="41"/>
      <c r="CC428" s="91"/>
      <c r="CD428" s="91"/>
      <c r="CE428" s="91"/>
      <c r="CF428" s="91"/>
      <c r="CG428" s="41"/>
      <c r="CH428" s="41"/>
      <c r="CI428" s="41"/>
      <c r="CJ428" s="41"/>
      <c r="CK428" s="4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6"/>
      <c r="DB428" s="96"/>
      <c r="DC428" s="96"/>
      <c r="DD428" s="96"/>
      <c r="DE428" s="96"/>
      <c r="DF428" s="96"/>
      <c r="DG428" s="91"/>
      <c r="DH428" s="91"/>
      <c r="DI428" s="91"/>
      <c r="DJ428" s="91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1"/>
      <c r="DV428" s="91"/>
      <c r="DW428" s="91"/>
      <c r="DX428" s="91"/>
      <c r="DY428" s="91"/>
      <c r="DZ428" s="91"/>
      <c r="EA428" s="91"/>
      <c r="EB428" s="91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104"/>
      <c r="EZ428" s="104"/>
      <c r="FA428" s="104"/>
      <c r="FB428" s="104"/>
      <c r="FC428" s="104"/>
      <c r="FD428" s="104"/>
      <c r="FE428" s="104"/>
      <c r="FF428" s="105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</row>
    <row r="429" spans="1:208" ht="14.2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4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41"/>
      <c r="BE429" s="91"/>
      <c r="BF429" s="91"/>
      <c r="BG429" s="91"/>
      <c r="BH429" s="91"/>
      <c r="BI429" s="41"/>
      <c r="BJ429" s="91"/>
      <c r="BK429" s="91"/>
      <c r="BL429" s="91"/>
      <c r="BM429" s="91"/>
      <c r="BN429" s="91"/>
      <c r="BO429" s="91"/>
      <c r="BP429" s="91"/>
      <c r="BQ429" s="91"/>
      <c r="BR429" s="41"/>
      <c r="BS429" s="41"/>
      <c r="BT429" s="41"/>
      <c r="BU429" s="41"/>
      <c r="BV429" s="41"/>
      <c r="BW429" s="41"/>
      <c r="BX429" s="91"/>
      <c r="BY429" s="91"/>
      <c r="BZ429" s="91"/>
      <c r="CA429" s="91"/>
      <c r="CB429" s="41"/>
      <c r="CC429" s="91"/>
      <c r="CD429" s="91"/>
      <c r="CE429" s="91"/>
      <c r="CF429" s="91"/>
      <c r="CG429" s="41"/>
      <c r="CH429" s="41"/>
      <c r="CI429" s="41"/>
      <c r="CJ429" s="41"/>
      <c r="CK429" s="4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6"/>
      <c r="DB429" s="96"/>
      <c r="DC429" s="96"/>
      <c r="DD429" s="96"/>
      <c r="DE429" s="96"/>
      <c r="DF429" s="96"/>
      <c r="DG429" s="91"/>
      <c r="DH429" s="91"/>
      <c r="DI429" s="91"/>
      <c r="DJ429" s="91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1"/>
      <c r="DV429" s="91"/>
      <c r="DW429" s="91"/>
      <c r="DX429" s="91"/>
      <c r="DY429" s="91"/>
      <c r="DZ429" s="91"/>
      <c r="EA429" s="91"/>
      <c r="EB429" s="91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104"/>
      <c r="EZ429" s="104"/>
      <c r="FA429" s="104"/>
      <c r="FB429" s="104"/>
      <c r="FC429" s="104"/>
      <c r="FD429" s="104"/>
      <c r="FE429" s="104"/>
      <c r="FF429" s="105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</row>
    <row r="430" spans="1:208" ht="14.2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4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41"/>
      <c r="BE430" s="91"/>
      <c r="BF430" s="91"/>
      <c r="BG430" s="91"/>
      <c r="BH430" s="91"/>
      <c r="BI430" s="41"/>
      <c r="BJ430" s="91"/>
      <c r="BK430" s="91"/>
      <c r="BL430" s="91"/>
      <c r="BM430" s="91"/>
      <c r="BN430" s="91"/>
      <c r="BO430" s="91"/>
      <c r="BP430" s="91"/>
      <c r="BQ430" s="91"/>
      <c r="BR430" s="41"/>
      <c r="BS430" s="41"/>
      <c r="BT430" s="41"/>
      <c r="BU430" s="41"/>
      <c r="BV430" s="41"/>
      <c r="BW430" s="41"/>
      <c r="BX430" s="91"/>
      <c r="BY430" s="91"/>
      <c r="BZ430" s="91"/>
      <c r="CA430" s="91"/>
      <c r="CB430" s="41"/>
      <c r="CC430" s="91"/>
      <c r="CD430" s="91"/>
      <c r="CE430" s="91"/>
      <c r="CF430" s="91"/>
      <c r="CG430" s="41"/>
      <c r="CH430" s="41"/>
      <c r="CI430" s="41"/>
      <c r="CJ430" s="41"/>
      <c r="CK430" s="4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6"/>
      <c r="DB430" s="96"/>
      <c r="DC430" s="96"/>
      <c r="DD430" s="96"/>
      <c r="DE430" s="96"/>
      <c r="DF430" s="96"/>
      <c r="DG430" s="91"/>
      <c r="DH430" s="91"/>
      <c r="DI430" s="91"/>
      <c r="DJ430" s="91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1"/>
      <c r="DV430" s="91"/>
      <c r="DW430" s="91"/>
      <c r="DX430" s="91"/>
      <c r="DY430" s="91"/>
      <c r="DZ430" s="91"/>
      <c r="EA430" s="91"/>
      <c r="EB430" s="91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104"/>
      <c r="EZ430" s="104"/>
      <c r="FA430" s="104"/>
      <c r="FB430" s="104"/>
      <c r="FC430" s="104"/>
      <c r="FD430" s="104"/>
      <c r="FE430" s="104"/>
      <c r="FF430" s="105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</row>
    <row r="431" spans="1:208" ht="14.2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4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41"/>
      <c r="BE431" s="91"/>
      <c r="BF431" s="91"/>
      <c r="BG431" s="91"/>
      <c r="BH431" s="91"/>
      <c r="BI431" s="41"/>
      <c r="BJ431" s="91"/>
      <c r="BK431" s="91"/>
      <c r="BL431" s="91"/>
      <c r="BM431" s="91"/>
      <c r="BN431" s="91"/>
      <c r="BO431" s="91"/>
      <c r="BP431" s="91"/>
      <c r="BQ431" s="91"/>
      <c r="BR431" s="41"/>
      <c r="BS431" s="41"/>
      <c r="BT431" s="41"/>
      <c r="BU431" s="41"/>
      <c r="BV431" s="41"/>
      <c r="BW431" s="41"/>
      <c r="BX431" s="91"/>
      <c r="BY431" s="91"/>
      <c r="BZ431" s="91"/>
      <c r="CA431" s="91"/>
      <c r="CB431" s="41"/>
      <c r="CC431" s="91"/>
      <c r="CD431" s="91"/>
      <c r="CE431" s="91"/>
      <c r="CF431" s="91"/>
      <c r="CG431" s="41"/>
      <c r="CH431" s="41"/>
      <c r="CI431" s="41"/>
      <c r="CJ431" s="41"/>
      <c r="CK431" s="4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6"/>
      <c r="DB431" s="96"/>
      <c r="DC431" s="96"/>
      <c r="DD431" s="96"/>
      <c r="DE431" s="96"/>
      <c r="DF431" s="96"/>
      <c r="DG431" s="91"/>
      <c r="DH431" s="91"/>
      <c r="DI431" s="91"/>
      <c r="DJ431" s="91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1"/>
      <c r="DV431" s="91"/>
      <c r="DW431" s="91"/>
      <c r="DX431" s="91"/>
      <c r="DY431" s="91"/>
      <c r="DZ431" s="91"/>
      <c r="EA431" s="91"/>
      <c r="EB431" s="91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104"/>
      <c r="EZ431" s="104"/>
      <c r="FA431" s="104"/>
      <c r="FB431" s="104"/>
      <c r="FC431" s="104"/>
      <c r="FD431" s="104"/>
      <c r="FE431" s="104"/>
      <c r="FF431" s="105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</row>
    <row r="432" spans="1:208" ht="14.2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4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41"/>
      <c r="BE432" s="91"/>
      <c r="BF432" s="91"/>
      <c r="BG432" s="91"/>
      <c r="BH432" s="91"/>
      <c r="BI432" s="41"/>
      <c r="BJ432" s="91"/>
      <c r="BK432" s="91"/>
      <c r="BL432" s="91"/>
      <c r="BM432" s="91"/>
      <c r="BN432" s="91"/>
      <c r="BO432" s="91"/>
      <c r="BP432" s="91"/>
      <c r="BQ432" s="91"/>
      <c r="BR432" s="41"/>
      <c r="BS432" s="41"/>
      <c r="BT432" s="41"/>
      <c r="BU432" s="41"/>
      <c r="BV432" s="41"/>
      <c r="BW432" s="41"/>
      <c r="BX432" s="91"/>
      <c r="BY432" s="91"/>
      <c r="BZ432" s="91"/>
      <c r="CA432" s="91"/>
      <c r="CB432" s="41"/>
      <c r="CC432" s="91"/>
      <c r="CD432" s="91"/>
      <c r="CE432" s="91"/>
      <c r="CF432" s="91"/>
      <c r="CG432" s="41"/>
      <c r="CH432" s="41"/>
      <c r="CI432" s="41"/>
      <c r="CJ432" s="41"/>
      <c r="CK432" s="4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6"/>
      <c r="DB432" s="96"/>
      <c r="DC432" s="96"/>
      <c r="DD432" s="96"/>
      <c r="DE432" s="96"/>
      <c r="DF432" s="96"/>
      <c r="DG432" s="91"/>
      <c r="DH432" s="91"/>
      <c r="DI432" s="91"/>
      <c r="DJ432" s="91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1"/>
      <c r="DV432" s="91"/>
      <c r="DW432" s="91"/>
      <c r="DX432" s="91"/>
      <c r="DY432" s="91"/>
      <c r="DZ432" s="91"/>
      <c r="EA432" s="91"/>
      <c r="EB432" s="91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104"/>
      <c r="EZ432" s="104"/>
      <c r="FA432" s="104"/>
      <c r="FB432" s="104"/>
      <c r="FC432" s="104"/>
      <c r="FD432" s="104"/>
      <c r="FE432" s="104"/>
      <c r="FF432" s="105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</row>
    <row r="433" spans="1:208" ht="14.2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4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41"/>
      <c r="BE433" s="91"/>
      <c r="BF433" s="91"/>
      <c r="BG433" s="91"/>
      <c r="BH433" s="91"/>
      <c r="BI433" s="41"/>
      <c r="BJ433" s="91"/>
      <c r="BK433" s="91"/>
      <c r="BL433" s="91"/>
      <c r="BM433" s="91"/>
      <c r="BN433" s="91"/>
      <c r="BO433" s="91"/>
      <c r="BP433" s="91"/>
      <c r="BQ433" s="91"/>
      <c r="BR433" s="41"/>
      <c r="BS433" s="41"/>
      <c r="BT433" s="41"/>
      <c r="BU433" s="41"/>
      <c r="BV433" s="41"/>
      <c r="BW433" s="41"/>
      <c r="BX433" s="91"/>
      <c r="BY433" s="91"/>
      <c r="BZ433" s="91"/>
      <c r="CA433" s="91"/>
      <c r="CB433" s="41"/>
      <c r="CC433" s="91"/>
      <c r="CD433" s="91"/>
      <c r="CE433" s="91"/>
      <c r="CF433" s="91"/>
      <c r="CG433" s="41"/>
      <c r="CH433" s="41"/>
      <c r="CI433" s="41"/>
      <c r="CJ433" s="41"/>
      <c r="CK433" s="4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6"/>
      <c r="DB433" s="96"/>
      <c r="DC433" s="96"/>
      <c r="DD433" s="96"/>
      <c r="DE433" s="96"/>
      <c r="DF433" s="96"/>
      <c r="DG433" s="91"/>
      <c r="DH433" s="91"/>
      <c r="DI433" s="91"/>
      <c r="DJ433" s="91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1"/>
      <c r="DV433" s="91"/>
      <c r="DW433" s="91"/>
      <c r="DX433" s="91"/>
      <c r="DY433" s="91"/>
      <c r="DZ433" s="91"/>
      <c r="EA433" s="91"/>
      <c r="EB433" s="91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104"/>
      <c r="EZ433" s="104"/>
      <c r="FA433" s="104"/>
      <c r="FB433" s="104"/>
      <c r="FC433" s="104"/>
      <c r="FD433" s="104"/>
      <c r="FE433" s="104"/>
      <c r="FF433" s="105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</row>
    <row r="434" spans="1:208" ht="14.2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4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41"/>
      <c r="BE434" s="91"/>
      <c r="BF434" s="91"/>
      <c r="BG434" s="91"/>
      <c r="BH434" s="91"/>
      <c r="BI434" s="41"/>
      <c r="BJ434" s="91"/>
      <c r="BK434" s="91"/>
      <c r="BL434" s="91"/>
      <c r="BM434" s="91"/>
      <c r="BN434" s="91"/>
      <c r="BO434" s="91"/>
      <c r="BP434" s="91"/>
      <c r="BQ434" s="91"/>
      <c r="BR434" s="41"/>
      <c r="BS434" s="41"/>
      <c r="BT434" s="41"/>
      <c r="BU434" s="41"/>
      <c r="BV434" s="41"/>
      <c r="BW434" s="41"/>
      <c r="BX434" s="91"/>
      <c r="BY434" s="91"/>
      <c r="BZ434" s="91"/>
      <c r="CA434" s="91"/>
      <c r="CB434" s="41"/>
      <c r="CC434" s="91"/>
      <c r="CD434" s="91"/>
      <c r="CE434" s="91"/>
      <c r="CF434" s="91"/>
      <c r="CG434" s="41"/>
      <c r="CH434" s="41"/>
      <c r="CI434" s="41"/>
      <c r="CJ434" s="41"/>
      <c r="CK434" s="4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6"/>
      <c r="DB434" s="96"/>
      <c r="DC434" s="96"/>
      <c r="DD434" s="96"/>
      <c r="DE434" s="96"/>
      <c r="DF434" s="96"/>
      <c r="DG434" s="91"/>
      <c r="DH434" s="91"/>
      <c r="DI434" s="91"/>
      <c r="DJ434" s="91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1"/>
      <c r="DV434" s="91"/>
      <c r="DW434" s="91"/>
      <c r="DX434" s="91"/>
      <c r="DY434" s="91"/>
      <c r="DZ434" s="91"/>
      <c r="EA434" s="91"/>
      <c r="EB434" s="91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104"/>
      <c r="EZ434" s="104"/>
      <c r="FA434" s="104"/>
      <c r="FB434" s="104"/>
      <c r="FC434" s="104"/>
      <c r="FD434" s="104"/>
      <c r="FE434" s="104"/>
      <c r="FF434" s="105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</row>
    <row r="435" spans="1:208" ht="14.2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4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41"/>
      <c r="BE435" s="91"/>
      <c r="BF435" s="91"/>
      <c r="BG435" s="91"/>
      <c r="BH435" s="91"/>
      <c r="BI435" s="41"/>
      <c r="BJ435" s="91"/>
      <c r="BK435" s="91"/>
      <c r="BL435" s="91"/>
      <c r="BM435" s="91"/>
      <c r="BN435" s="91"/>
      <c r="BO435" s="91"/>
      <c r="BP435" s="91"/>
      <c r="BQ435" s="91"/>
      <c r="BR435" s="41"/>
      <c r="BS435" s="41"/>
      <c r="BT435" s="41"/>
      <c r="BU435" s="41"/>
      <c r="BV435" s="41"/>
      <c r="BW435" s="41"/>
      <c r="BX435" s="91"/>
      <c r="BY435" s="91"/>
      <c r="BZ435" s="91"/>
      <c r="CA435" s="91"/>
      <c r="CB435" s="41"/>
      <c r="CC435" s="91"/>
      <c r="CD435" s="91"/>
      <c r="CE435" s="91"/>
      <c r="CF435" s="91"/>
      <c r="CG435" s="41"/>
      <c r="CH435" s="41"/>
      <c r="CI435" s="41"/>
      <c r="CJ435" s="41"/>
      <c r="CK435" s="4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6"/>
      <c r="DB435" s="96"/>
      <c r="DC435" s="96"/>
      <c r="DD435" s="96"/>
      <c r="DE435" s="96"/>
      <c r="DF435" s="96"/>
      <c r="DG435" s="91"/>
      <c r="DH435" s="91"/>
      <c r="DI435" s="91"/>
      <c r="DJ435" s="91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1"/>
      <c r="DV435" s="91"/>
      <c r="DW435" s="91"/>
      <c r="DX435" s="91"/>
      <c r="DY435" s="91"/>
      <c r="DZ435" s="91"/>
      <c r="EA435" s="91"/>
      <c r="EB435" s="91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104"/>
      <c r="EZ435" s="104"/>
      <c r="FA435" s="104"/>
      <c r="FB435" s="104"/>
      <c r="FC435" s="104"/>
      <c r="FD435" s="104"/>
      <c r="FE435" s="104"/>
      <c r="FF435" s="105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</row>
    <row r="436" spans="1:208" ht="14.2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4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41"/>
      <c r="BE436" s="91"/>
      <c r="BF436" s="91"/>
      <c r="BG436" s="91"/>
      <c r="BH436" s="91"/>
      <c r="BI436" s="41"/>
      <c r="BJ436" s="91"/>
      <c r="BK436" s="91"/>
      <c r="BL436" s="91"/>
      <c r="BM436" s="91"/>
      <c r="BN436" s="91"/>
      <c r="BO436" s="91"/>
      <c r="BP436" s="91"/>
      <c r="BQ436" s="91"/>
      <c r="BR436" s="41"/>
      <c r="BS436" s="41"/>
      <c r="BT436" s="41"/>
      <c r="BU436" s="41"/>
      <c r="BV436" s="41"/>
      <c r="BW436" s="41"/>
      <c r="BX436" s="91"/>
      <c r="BY436" s="91"/>
      <c r="BZ436" s="91"/>
      <c r="CA436" s="91"/>
      <c r="CB436" s="41"/>
      <c r="CC436" s="91"/>
      <c r="CD436" s="91"/>
      <c r="CE436" s="91"/>
      <c r="CF436" s="91"/>
      <c r="CG436" s="41"/>
      <c r="CH436" s="41"/>
      <c r="CI436" s="41"/>
      <c r="CJ436" s="41"/>
      <c r="CK436" s="4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6"/>
      <c r="DB436" s="96"/>
      <c r="DC436" s="96"/>
      <c r="DD436" s="96"/>
      <c r="DE436" s="96"/>
      <c r="DF436" s="96"/>
      <c r="DG436" s="91"/>
      <c r="DH436" s="91"/>
      <c r="DI436" s="91"/>
      <c r="DJ436" s="91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1"/>
      <c r="DV436" s="91"/>
      <c r="DW436" s="91"/>
      <c r="DX436" s="91"/>
      <c r="DY436" s="91"/>
      <c r="DZ436" s="91"/>
      <c r="EA436" s="91"/>
      <c r="EB436" s="91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104"/>
      <c r="EZ436" s="104"/>
      <c r="FA436" s="104"/>
      <c r="FB436" s="104"/>
      <c r="FC436" s="104"/>
      <c r="FD436" s="104"/>
      <c r="FE436" s="104"/>
      <c r="FF436" s="105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</row>
    <row r="437" spans="1:208" ht="14.2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4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41"/>
      <c r="BE437" s="91"/>
      <c r="BF437" s="91"/>
      <c r="BG437" s="91"/>
      <c r="BH437" s="91"/>
      <c r="BI437" s="41"/>
      <c r="BJ437" s="91"/>
      <c r="BK437" s="91"/>
      <c r="BL437" s="91"/>
      <c r="BM437" s="91"/>
      <c r="BN437" s="91"/>
      <c r="BO437" s="91"/>
      <c r="BP437" s="91"/>
      <c r="BQ437" s="91"/>
      <c r="BR437" s="41"/>
      <c r="BS437" s="41"/>
      <c r="BT437" s="41"/>
      <c r="BU437" s="41"/>
      <c r="BV437" s="41"/>
      <c r="BW437" s="41"/>
      <c r="BX437" s="91"/>
      <c r="BY437" s="91"/>
      <c r="BZ437" s="91"/>
      <c r="CA437" s="91"/>
      <c r="CB437" s="41"/>
      <c r="CC437" s="91"/>
      <c r="CD437" s="91"/>
      <c r="CE437" s="91"/>
      <c r="CF437" s="91"/>
      <c r="CG437" s="41"/>
      <c r="CH437" s="41"/>
      <c r="CI437" s="41"/>
      <c r="CJ437" s="41"/>
      <c r="CK437" s="4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6"/>
      <c r="DB437" s="96"/>
      <c r="DC437" s="96"/>
      <c r="DD437" s="96"/>
      <c r="DE437" s="96"/>
      <c r="DF437" s="96"/>
      <c r="DG437" s="91"/>
      <c r="DH437" s="91"/>
      <c r="DI437" s="91"/>
      <c r="DJ437" s="91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1"/>
      <c r="DV437" s="91"/>
      <c r="DW437" s="91"/>
      <c r="DX437" s="91"/>
      <c r="DY437" s="91"/>
      <c r="DZ437" s="91"/>
      <c r="EA437" s="91"/>
      <c r="EB437" s="91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104"/>
      <c r="EZ437" s="104"/>
      <c r="FA437" s="104"/>
      <c r="FB437" s="104"/>
      <c r="FC437" s="104"/>
      <c r="FD437" s="104"/>
      <c r="FE437" s="104"/>
      <c r="FF437" s="105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</row>
    <row r="438" spans="1:208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4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41"/>
      <c r="BE438" s="91"/>
      <c r="BF438" s="91"/>
      <c r="BG438" s="91"/>
      <c r="BH438" s="91"/>
      <c r="BI438" s="41"/>
      <c r="BJ438" s="91"/>
      <c r="BK438" s="91"/>
      <c r="BL438" s="91"/>
      <c r="BM438" s="91"/>
      <c r="BN438" s="91"/>
      <c r="BO438" s="91"/>
      <c r="BP438" s="91"/>
      <c r="BQ438" s="91"/>
      <c r="BR438" s="41"/>
      <c r="BS438" s="41"/>
      <c r="BT438" s="41"/>
      <c r="BU438" s="41"/>
      <c r="BV438" s="41"/>
      <c r="BW438" s="41"/>
      <c r="BX438" s="91"/>
      <c r="BY438" s="91"/>
      <c r="BZ438" s="91"/>
      <c r="CA438" s="91"/>
      <c r="CB438" s="41"/>
      <c r="CC438" s="91"/>
      <c r="CD438" s="91"/>
      <c r="CE438" s="91"/>
      <c r="CF438" s="91"/>
      <c r="CG438" s="41"/>
      <c r="CH438" s="41"/>
      <c r="CI438" s="41"/>
      <c r="CJ438" s="41"/>
      <c r="CK438" s="4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6"/>
      <c r="DB438" s="96"/>
      <c r="DC438" s="96"/>
      <c r="DD438" s="96"/>
      <c r="DE438" s="96"/>
      <c r="DF438" s="96"/>
      <c r="DG438" s="91"/>
      <c r="DH438" s="91"/>
      <c r="DI438" s="91"/>
      <c r="DJ438" s="91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1"/>
      <c r="DV438" s="91"/>
      <c r="DW438" s="91"/>
      <c r="DX438" s="91"/>
      <c r="DY438" s="91"/>
      <c r="DZ438" s="91"/>
      <c r="EA438" s="91"/>
      <c r="EB438" s="91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104"/>
      <c r="EZ438" s="104"/>
      <c r="FA438" s="104"/>
      <c r="FB438" s="104"/>
      <c r="FC438" s="104"/>
      <c r="FD438" s="104"/>
      <c r="FE438" s="104"/>
      <c r="FF438" s="105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</row>
    <row r="439" spans="1:208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4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41"/>
      <c r="BE439" s="91"/>
      <c r="BF439" s="91"/>
      <c r="BG439" s="91"/>
      <c r="BH439" s="91"/>
      <c r="BI439" s="41"/>
      <c r="BJ439" s="91"/>
      <c r="BK439" s="91"/>
      <c r="BL439" s="91"/>
      <c r="BM439" s="91"/>
      <c r="BN439" s="91"/>
      <c r="BO439" s="91"/>
      <c r="BP439" s="91"/>
      <c r="BQ439" s="91"/>
      <c r="BR439" s="41"/>
      <c r="BS439" s="41"/>
      <c r="BT439" s="41"/>
      <c r="BU439" s="41"/>
      <c r="BV439" s="41"/>
      <c r="BW439" s="41"/>
      <c r="BX439" s="91"/>
      <c r="BY439" s="91"/>
      <c r="BZ439" s="91"/>
      <c r="CA439" s="91"/>
      <c r="CB439" s="41"/>
      <c r="CC439" s="91"/>
      <c r="CD439" s="91"/>
      <c r="CE439" s="91"/>
      <c r="CF439" s="91"/>
      <c r="CG439" s="41"/>
      <c r="CH439" s="41"/>
      <c r="CI439" s="41"/>
      <c r="CJ439" s="41"/>
      <c r="CK439" s="4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6"/>
      <c r="DB439" s="96"/>
      <c r="DC439" s="96"/>
      <c r="DD439" s="96"/>
      <c r="DE439" s="96"/>
      <c r="DF439" s="96"/>
      <c r="DG439" s="91"/>
      <c r="DH439" s="91"/>
      <c r="DI439" s="91"/>
      <c r="DJ439" s="91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1"/>
      <c r="DV439" s="91"/>
      <c r="DW439" s="91"/>
      <c r="DX439" s="91"/>
      <c r="DY439" s="91"/>
      <c r="DZ439" s="91"/>
      <c r="EA439" s="91"/>
      <c r="EB439" s="91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104"/>
      <c r="EZ439" s="104"/>
      <c r="FA439" s="104"/>
      <c r="FB439" s="104"/>
      <c r="FC439" s="104"/>
      <c r="FD439" s="104"/>
      <c r="FE439" s="104"/>
      <c r="FF439" s="105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</row>
    <row r="440" spans="1:208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4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41"/>
      <c r="BE440" s="91"/>
      <c r="BF440" s="91"/>
      <c r="BG440" s="91"/>
      <c r="BH440" s="91"/>
      <c r="BI440" s="41"/>
      <c r="BJ440" s="91"/>
      <c r="BK440" s="91"/>
      <c r="BL440" s="91"/>
      <c r="BM440" s="91"/>
      <c r="BN440" s="91"/>
      <c r="BO440" s="91"/>
      <c r="BP440" s="91"/>
      <c r="BQ440" s="91"/>
      <c r="BR440" s="41"/>
      <c r="BS440" s="41"/>
      <c r="BT440" s="41"/>
      <c r="BU440" s="41"/>
      <c r="BV440" s="41"/>
      <c r="BW440" s="41"/>
      <c r="BX440" s="91"/>
      <c r="BY440" s="91"/>
      <c r="BZ440" s="91"/>
      <c r="CA440" s="91"/>
      <c r="CB440" s="41"/>
      <c r="CC440" s="91"/>
      <c r="CD440" s="91"/>
      <c r="CE440" s="91"/>
      <c r="CF440" s="91"/>
      <c r="CG440" s="41"/>
      <c r="CH440" s="41"/>
      <c r="CI440" s="41"/>
      <c r="CJ440" s="41"/>
      <c r="CK440" s="4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6"/>
      <c r="DB440" s="96"/>
      <c r="DC440" s="96"/>
      <c r="DD440" s="96"/>
      <c r="DE440" s="96"/>
      <c r="DF440" s="96"/>
      <c r="DG440" s="91"/>
      <c r="DH440" s="91"/>
      <c r="DI440" s="91"/>
      <c r="DJ440" s="91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1"/>
      <c r="DV440" s="91"/>
      <c r="DW440" s="91"/>
      <c r="DX440" s="91"/>
      <c r="DY440" s="91"/>
      <c r="DZ440" s="91"/>
      <c r="EA440" s="91"/>
      <c r="EB440" s="91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104"/>
      <c r="EZ440" s="104"/>
      <c r="FA440" s="104"/>
      <c r="FB440" s="104"/>
      <c r="FC440" s="104"/>
      <c r="FD440" s="104"/>
      <c r="FE440" s="104"/>
      <c r="FF440" s="105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</row>
    <row r="441" spans="1:208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4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41"/>
      <c r="BE441" s="91"/>
      <c r="BF441" s="91"/>
      <c r="BG441" s="91"/>
      <c r="BH441" s="91"/>
      <c r="BI441" s="41"/>
      <c r="BJ441" s="91"/>
      <c r="BK441" s="91"/>
      <c r="BL441" s="91"/>
      <c r="BM441" s="91"/>
      <c r="BN441" s="91"/>
      <c r="BO441" s="91"/>
      <c r="BP441" s="91"/>
      <c r="BQ441" s="91"/>
      <c r="BR441" s="41"/>
      <c r="BS441" s="41"/>
      <c r="BT441" s="41"/>
      <c r="BU441" s="41"/>
      <c r="BV441" s="41"/>
      <c r="BW441" s="41"/>
      <c r="BX441" s="91"/>
      <c r="BY441" s="91"/>
      <c r="BZ441" s="91"/>
      <c r="CA441" s="91"/>
      <c r="CB441" s="41"/>
      <c r="CC441" s="91"/>
      <c r="CD441" s="91"/>
      <c r="CE441" s="91"/>
      <c r="CF441" s="91"/>
      <c r="CG441" s="41"/>
      <c r="CH441" s="41"/>
      <c r="CI441" s="41"/>
      <c r="CJ441" s="41"/>
      <c r="CK441" s="4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6"/>
      <c r="DB441" s="96"/>
      <c r="DC441" s="96"/>
      <c r="DD441" s="96"/>
      <c r="DE441" s="96"/>
      <c r="DF441" s="96"/>
      <c r="DG441" s="91"/>
      <c r="DH441" s="91"/>
      <c r="DI441" s="91"/>
      <c r="DJ441" s="91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1"/>
      <c r="DV441" s="91"/>
      <c r="DW441" s="91"/>
      <c r="DX441" s="91"/>
      <c r="DY441" s="91"/>
      <c r="DZ441" s="91"/>
      <c r="EA441" s="91"/>
      <c r="EB441" s="91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104"/>
      <c r="EZ441" s="104"/>
      <c r="FA441" s="104"/>
      <c r="FB441" s="104"/>
      <c r="FC441" s="104"/>
      <c r="FD441" s="104"/>
      <c r="FE441" s="104"/>
      <c r="FF441" s="105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</row>
    <row r="442" spans="1:208" ht="14.2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4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41"/>
      <c r="BE442" s="91"/>
      <c r="BF442" s="91"/>
      <c r="BG442" s="91"/>
      <c r="BH442" s="91"/>
      <c r="BI442" s="41"/>
      <c r="BJ442" s="91"/>
      <c r="BK442" s="91"/>
      <c r="BL442" s="91"/>
      <c r="BM442" s="91"/>
      <c r="BN442" s="91"/>
      <c r="BO442" s="91"/>
      <c r="BP442" s="91"/>
      <c r="BQ442" s="91"/>
      <c r="BR442" s="41"/>
      <c r="BS442" s="41"/>
      <c r="BT442" s="41"/>
      <c r="BU442" s="41"/>
      <c r="BV442" s="41"/>
      <c r="BW442" s="41"/>
      <c r="BX442" s="91"/>
      <c r="BY442" s="91"/>
      <c r="BZ442" s="91"/>
      <c r="CA442" s="91"/>
      <c r="CB442" s="41"/>
      <c r="CC442" s="91"/>
      <c r="CD442" s="91"/>
      <c r="CE442" s="91"/>
      <c r="CF442" s="91"/>
      <c r="CG442" s="41"/>
      <c r="CH442" s="41"/>
      <c r="CI442" s="41"/>
      <c r="CJ442" s="41"/>
      <c r="CK442" s="4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6"/>
      <c r="DB442" s="96"/>
      <c r="DC442" s="96"/>
      <c r="DD442" s="96"/>
      <c r="DE442" s="96"/>
      <c r="DF442" s="96"/>
      <c r="DG442" s="91"/>
      <c r="DH442" s="91"/>
      <c r="DI442" s="91"/>
      <c r="DJ442" s="91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1"/>
      <c r="DV442" s="91"/>
      <c r="DW442" s="91"/>
      <c r="DX442" s="91"/>
      <c r="DY442" s="91"/>
      <c r="DZ442" s="91"/>
      <c r="EA442" s="91"/>
      <c r="EB442" s="91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104"/>
      <c r="EZ442" s="104"/>
      <c r="FA442" s="104"/>
      <c r="FB442" s="104"/>
      <c r="FC442" s="104"/>
      <c r="FD442" s="104"/>
      <c r="FE442" s="104"/>
      <c r="FF442" s="105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</row>
    <row r="443" spans="1:208" ht="14.2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4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41"/>
      <c r="BE443" s="91"/>
      <c r="BF443" s="91"/>
      <c r="BG443" s="91"/>
      <c r="BH443" s="91"/>
      <c r="BI443" s="41"/>
      <c r="BJ443" s="91"/>
      <c r="BK443" s="91"/>
      <c r="BL443" s="91"/>
      <c r="BM443" s="91"/>
      <c r="BN443" s="91"/>
      <c r="BO443" s="91"/>
      <c r="BP443" s="91"/>
      <c r="BQ443" s="91"/>
      <c r="BR443" s="41"/>
      <c r="BS443" s="41"/>
      <c r="BT443" s="41"/>
      <c r="BU443" s="41"/>
      <c r="BV443" s="41"/>
      <c r="BW443" s="41"/>
      <c r="BX443" s="91"/>
      <c r="BY443" s="91"/>
      <c r="BZ443" s="91"/>
      <c r="CA443" s="91"/>
      <c r="CB443" s="41"/>
      <c r="CC443" s="91"/>
      <c r="CD443" s="91"/>
      <c r="CE443" s="91"/>
      <c r="CF443" s="91"/>
      <c r="CG443" s="41"/>
      <c r="CH443" s="41"/>
      <c r="CI443" s="41"/>
      <c r="CJ443" s="41"/>
      <c r="CK443" s="4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6"/>
      <c r="DB443" s="96"/>
      <c r="DC443" s="96"/>
      <c r="DD443" s="96"/>
      <c r="DE443" s="96"/>
      <c r="DF443" s="96"/>
      <c r="DG443" s="91"/>
      <c r="DH443" s="91"/>
      <c r="DI443" s="91"/>
      <c r="DJ443" s="91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1"/>
      <c r="DV443" s="91"/>
      <c r="DW443" s="91"/>
      <c r="DX443" s="91"/>
      <c r="DY443" s="91"/>
      <c r="DZ443" s="91"/>
      <c r="EA443" s="91"/>
      <c r="EB443" s="91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104"/>
      <c r="EZ443" s="104"/>
      <c r="FA443" s="104"/>
      <c r="FB443" s="104"/>
      <c r="FC443" s="104"/>
      <c r="FD443" s="104"/>
      <c r="FE443" s="104"/>
      <c r="FF443" s="105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</row>
    <row r="444" spans="1:208" ht="14.2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4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41"/>
      <c r="BE444" s="91"/>
      <c r="BF444" s="91"/>
      <c r="BG444" s="91"/>
      <c r="BH444" s="91"/>
      <c r="BI444" s="41"/>
      <c r="BJ444" s="91"/>
      <c r="BK444" s="91"/>
      <c r="BL444" s="91"/>
      <c r="BM444" s="91"/>
      <c r="BN444" s="91"/>
      <c r="BO444" s="91"/>
      <c r="BP444" s="91"/>
      <c r="BQ444" s="91"/>
      <c r="BR444" s="41"/>
      <c r="BS444" s="41"/>
      <c r="BT444" s="41"/>
      <c r="BU444" s="41"/>
      <c r="BV444" s="41"/>
      <c r="BW444" s="41"/>
      <c r="BX444" s="91"/>
      <c r="BY444" s="91"/>
      <c r="BZ444" s="91"/>
      <c r="CA444" s="91"/>
      <c r="CB444" s="41"/>
      <c r="CC444" s="91"/>
      <c r="CD444" s="91"/>
      <c r="CE444" s="91"/>
      <c r="CF444" s="91"/>
      <c r="CG444" s="41"/>
      <c r="CH444" s="41"/>
      <c r="CI444" s="41"/>
      <c r="CJ444" s="41"/>
      <c r="CK444" s="4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6"/>
      <c r="DB444" s="96"/>
      <c r="DC444" s="96"/>
      <c r="DD444" s="96"/>
      <c r="DE444" s="96"/>
      <c r="DF444" s="96"/>
      <c r="DG444" s="91"/>
      <c r="DH444" s="91"/>
      <c r="DI444" s="91"/>
      <c r="DJ444" s="91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1"/>
      <c r="DV444" s="91"/>
      <c r="DW444" s="91"/>
      <c r="DX444" s="91"/>
      <c r="DY444" s="91"/>
      <c r="DZ444" s="91"/>
      <c r="EA444" s="91"/>
      <c r="EB444" s="91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104"/>
      <c r="EZ444" s="104"/>
      <c r="FA444" s="104"/>
      <c r="FB444" s="104"/>
      <c r="FC444" s="104"/>
      <c r="FD444" s="104"/>
      <c r="FE444" s="104"/>
      <c r="FF444" s="105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</row>
    <row r="445" spans="1:208" ht="14.2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4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41"/>
      <c r="BE445" s="91"/>
      <c r="BF445" s="91"/>
      <c r="BG445" s="91"/>
      <c r="BH445" s="91"/>
      <c r="BI445" s="41"/>
      <c r="BJ445" s="91"/>
      <c r="BK445" s="91"/>
      <c r="BL445" s="91"/>
      <c r="BM445" s="91"/>
      <c r="BN445" s="91"/>
      <c r="BO445" s="91"/>
      <c r="BP445" s="91"/>
      <c r="BQ445" s="91"/>
      <c r="BR445" s="41"/>
      <c r="BS445" s="41"/>
      <c r="BT445" s="41"/>
      <c r="BU445" s="41"/>
      <c r="BV445" s="41"/>
      <c r="BW445" s="41"/>
      <c r="BX445" s="91"/>
      <c r="BY445" s="91"/>
      <c r="BZ445" s="91"/>
      <c r="CA445" s="91"/>
      <c r="CB445" s="41"/>
      <c r="CC445" s="91"/>
      <c r="CD445" s="91"/>
      <c r="CE445" s="91"/>
      <c r="CF445" s="91"/>
      <c r="CG445" s="41"/>
      <c r="CH445" s="41"/>
      <c r="CI445" s="41"/>
      <c r="CJ445" s="41"/>
      <c r="CK445" s="4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6"/>
      <c r="DB445" s="96"/>
      <c r="DC445" s="96"/>
      <c r="DD445" s="96"/>
      <c r="DE445" s="96"/>
      <c r="DF445" s="96"/>
      <c r="DG445" s="91"/>
      <c r="DH445" s="91"/>
      <c r="DI445" s="91"/>
      <c r="DJ445" s="91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1"/>
      <c r="DV445" s="91"/>
      <c r="DW445" s="91"/>
      <c r="DX445" s="91"/>
      <c r="DY445" s="91"/>
      <c r="DZ445" s="91"/>
      <c r="EA445" s="91"/>
      <c r="EB445" s="91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104"/>
      <c r="EZ445" s="104"/>
      <c r="FA445" s="104"/>
      <c r="FB445" s="104"/>
      <c r="FC445" s="104"/>
      <c r="FD445" s="104"/>
      <c r="FE445" s="104"/>
      <c r="FF445" s="105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</row>
    <row r="446" spans="1:208" ht="14.2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4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41"/>
      <c r="BE446" s="91"/>
      <c r="BF446" s="91"/>
      <c r="BG446" s="91"/>
      <c r="BH446" s="91"/>
      <c r="BI446" s="41"/>
      <c r="BJ446" s="91"/>
      <c r="BK446" s="91"/>
      <c r="BL446" s="91"/>
      <c r="BM446" s="91"/>
      <c r="BN446" s="91"/>
      <c r="BO446" s="91"/>
      <c r="BP446" s="91"/>
      <c r="BQ446" s="91"/>
      <c r="BR446" s="41"/>
      <c r="BS446" s="41"/>
      <c r="BT446" s="41"/>
      <c r="BU446" s="41"/>
      <c r="BV446" s="41"/>
      <c r="BW446" s="41"/>
      <c r="BX446" s="91"/>
      <c r="BY446" s="91"/>
      <c r="BZ446" s="91"/>
      <c r="CA446" s="91"/>
      <c r="CB446" s="41"/>
      <c r="CC446" s="91"/>
      <c r="CD446" s="91"/>
      <c r="CE446" s="91"/>
      <c r="CF446" s="91"/>
      <c r="CG446" s="41"/>
      <c r="CH446" s="41"/>
      <c r="CI446" s="41"/>
      <c r="CJ446" s="41"/>
      <c r="CK446" s="4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6"/>
      <c r="DB446" s="96"/>
      <c r="DC446" s="96"/>
      <c r="DD446" s="96"/>
      <c r="DE446" s="96"/>
      <c r="DF446" s="96"/>
      <c r="DG446" s="91"/>
      <c r="DH446" s="91"/>
      <c r="DI446" s="91"/>
      <c r="DJ446" s="91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1"/>
      <c r="DV446" s="91"/>
      <c r="DW446" s="91"/>
      <c r="DX446" s="91"/>
      <c r="DY446" s="91"/>
      <c r="DZ446" s="91"/>
      <c r="EA446" s="91"/>
      <c r="EB446" s="91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104"/>
      <c r="EZ446" s="104"/>
      <c r="FA446" s="104"/>
      <c r="FB446" s="104"/>
      <c r="FC446" s="104"/>
      <c r="FD446" s="104"/>
      <c r="FE446" s="104"/>
      <c r="FF446" s="105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</row>
    <row r="447" spans="1:208" ht="14.2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4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41"/>
      <c r="BE447" s="91"/>
      <c r="BF447" s="91"/>
      <c r="BG447" s="91"/>
      <c r="BH447" s="91"/>
      <c r="BI447" s="41"/>
      <c r="BJ447" s="91"/>
      <c r="BK447" s="91"/>
      <c r="BL447" s="91"/>
      <c r="BM447" s="91"/>
      <c r="BN447" s="91"/>
      <c r="BO447" s="91"/>
      <c r="BP447" s="91"/>
      <c r="BQ447" s="91"/>
      <c r="BR447" s="41"/>
      <c r="BS447" s="41"/>
      <c r="BT447" s="41"/>
      <c r="BU447" s="41"/>
      <c r="BV447" s="41"/>
      <c r="BW447" s="41"/>
      <c r="BX447" s="91"/>
      <c r="BY447" s="91"/>
      <c r="BZ447" s="91"/>
      <c r="CA447" s="91"/>
      <c r="CB447" s="41"/>
      <c r="CC447" s="91"/>
      <c r="CD447" s="91"/>
      <c r="CE447" s="91"/>
      <c r="CF447" s="91"/>
      <c r="CG447" s="41"/>
      <c r="CH447" s="41"/>
      <c r="CI447" s="41"/>
      <c r="CJ447" s="41"/>
      <c r="CK447" s="4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6"/>
      <c r="DB447" s="96"/>
      <c r="DC447" s="96"/>
      <c r="DD447" s="96"/>
      <c r="DE447" s="96"/>
      <c r="DF447" s="96"/>
      <c r="DG447" s="91"/>
      <c r="DH447" s="91"/>
      <c r="DI447" s="91"/>
      <c r="DJ447" s="91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1"/>
      <c r="DV447" s="91"/>
      <c r="DW447" s="91"/>
      <c r="DX447" s="91"/>
      <c r="DY447" s="91"/>
      <c r="DZ447" s="91"/>
      <c r="EA447" s="91"/>
      <c r="EB447" s="91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104"/>
      <c r="EZ447" s="104"/>
      <c r="FA447" s="104"/>
      <c r="FB447" s="104"/>
      <c r="FC447" s="104"/>
      <c r="FD447" s="104"/>
      <c r="FE447" s="104"/>
      <c r="FF447" s="105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</row>
    <row r="448" spans="1:208" ht="14.2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4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41"/>
      <c r="BE448" s="91"/>
      <c r="BF448" s="91"/>
      <c r="BG448" s="91"/>
      <c r="BH448" s="91"/>
      <c r="BI448" s="41"/>
      <c r="BJ448" s="91"/>
      <c r="BK448" s="91"/>
      <c r="BL448" s="91"/>
      <c r="BM448" s="91"/>
      <c r="BN448" s="91"/>
      <c r="BO448" s="91"/>
      <c r="BP448" s="91"/>
      <c r="BQ448" s="91"/>
      <c r="BR448" s="41"/>
      <c r="BS448" s="41"/>
      <c r="BT448" s="41"/>
      <c r="BU448" s="41"/>
      <c r="BV448" s="41"/>
      <c r="BW448" s="41"/>
      <c r="BX448" s="91"/>
      <c r="BY448" s="91"/>
      <c r="BZ448" s="91"/>
      <c r="CA448" s="91"/>
      <c r="CB448" s="41"/>
      <c r="CC448" s="91"/>
      <c r="CD448" s="91"/>
      <c r="CE448" s="91"/>
      <c r="CF448" s="91"/>
      <c r="CG448" s="41"/>
      <c r="CH448" s="41"/>
      <c r="CI448" s="41"/>
      <c r="CJ448" s="41"/>
      <c r="CK448" s="4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6"/>
      <c r="DB448" s="96"/>
      <c r="DC448" s="96"/>
      <c r="DD448" s="96"/>
      <c r="DE448" s="96"/>
      <c r="DF448" s="96"/>
      <c r="DG448" s="91"/>
      <c r="DH448" s="91"/>
      <c r="DI448" s="91"/>
      <c r="DJ448" s="91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1"/>
      <c r="DV448" s="91"/>
      <c r="DW448" s="91"/>
      <c r="DX448" s="91"/>
      <c r="DY448" s="91"/>
      <c r="DZ448" s="91"/>
      <c r="EA448" s="91"/>
      <c r="EB448" s="91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104"/>
      <c r="EZ448" s="104"/>
      <c r="FA448" s="104"/>
      <c r="FB448" s="104"/>
      <c r="FC448" s="104"/>
      <c r="FD448" s="104"/>
      <c r="FE448" s="104"/>
      <c r="FF448" s="105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</row>
    <row r="449" spans="1:208" ht="14.2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4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41"/>
      <c r="BE449" s="91"/>
      <c r="BF449" s="91"/>
      <c r="BG449" s="91"/>
      <c r="BH449" s="91"/>
      <c r="BI449" s="41"/>
      <c r="BJ449" s="91"/>
      <c r="BK449" s="91"/>
      <c r="BL449" s="91"/>
      <c r="BM449" s="91"/>
      <c r="BN449" s="91"/>
      <c r="BO449" s="91"/>
      <c r="BP449" s="91"/>
      <c r="BQ449" s="91"/>
      <c r="BR449" s="41"/>
      <c r="BS449" s="41"/>
      <c r="BT449" s="41"/>
      <c r="BU449" s="41"/>
      <c r="BV449" s="41"/>
      <c r="BW449" s="41"/>
      <c r="BX449" s="91"/>
      <c r="BY449" s="91"/>
      <c r="BZ449" s="91"/>
      <c r="CA449" s="91"/>
      <c r="CB449" s="41"/>
      <c r="CC449" s="91"/>
      <c r="CD449" s="91"/>
      <c r="CE449" s="91"/>
      <c r="CF449" s="91"/>
      <c r="CG449" s="41"/>
      <c r="CH449" s="41"/>
      <c r="CI449" s="41"/>
      <c r="CJ449" s="41"/>
      <c r="CK449" s="4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6"/>
      <c r="DB449" s="96"/>
      <c r="DC449" s="96"/>
      <c r="DD449" s="96"/>
      <c r="DE449" s="96"/>
      <c r="DF449" s="96"/>
      <c r="DG449" s="91"/>
      <c r="DH449" s="91"/>
      <c r="DI449" s="91"/>
      <c r="DJ449" s="91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1"/>
      <c r="DV449" s="91"/>
      <c r="DW449" s="91"/>
      <c r="DX449" s="91"/>
      <c r="DY449" s="91"/>
      <c r="DZ449" s="91"/>
      <c r="EA449" s="91"/>
      <c r="EB449" s="91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104"/>
      <c r="EZ449" s="104"/>
      <c r="FA449" s="104"/>
      <c r="FB449" s="104"/>
      <c r="FC449" s="104"/>
      <c r="FD449" s="104"/>
      <c r="FE449" s="104"/>
      <c r="FF449" s="105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</row>
    <row r="450" spans="1:208" ht="14.2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4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41"/>
      <c r="BE450" s="91"/>
      <c r="BF450" s="91"/>
      <c r="BG450" s="91"/>
      <c r="BH450" s="91"/>
      <c r="BI450" s="41"/>
      <c r="BJ450" s="91"/>
      <c r="BK450" s="91"/>
      <c r="BL450" s="91"/>
      <c r="BM450" s="91"/>
      <c r="BN450" s="91"/>
      <c r="BO450" s="91"/>
      <c r="BP450" s="91"/>
      <c r="BQ450" s="91"/>
      <c r="BR450" s="41"/>
      <c r="BS450" s="41"/>
      <c r="BT450" s="41"/>
      <c r="BU450" s="41"/>
      <c r="BV450" s="41"/>
      <c r="BW450" s="41"/>
      <c r="BX450" s="91"/>
      <c r="BY450" s="91"/>
      <c r="BZ450" s="91"/>
      <c r="CA450" s="91"/>
      <c r="CB450" s="41"/>
      <c r="CC450" s="91"/>
      <c r="CD450" s="91"/>
      <c r="CE450" s="91"/>
      <c r="CF450" s="91"/>
      <c r="CG450" s="41"/>
      <c r="CH450" s="41"/>
      <c r="CI450" s="41"/>
      <c r="CJ450" s="41"/>
      <c r="CK450" s="4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6"/>
      <c r="DB450" s="96"/>
      <c r="DC450" s="96"/>
      <c r="DD450" s="96"/>
      <c r="DE450" s="96"/>
      <c r="DF450" s="96"/>
      <c r="DG450" s="91"/>
      <c r="DH450" s="91"/>
      <c r="DI450" s="91"/>
      <c r="DJ450" s="91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1"/>
      <c r="DV450" s="91"/>
      <c r="DW450" s="91"/>
      <c r="DX450" s="91"/>
      <c r="DY450" s="91"/>
      <c r="DZ450" s="91"/>
      <c r="EA450" s="91"/>
      <c r="EB450" s="91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104"/>
      <c r="EZ450" s="104"/>
      <c r="FA450" s="104"/>
      <c r="FB450" s="104"/>
      <c r="FC450" s="104"/>
      <c r="FD450" s="104"/>
      <c r="FE450" s="104"/>
      <c r="FF450" s="105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</row>
    <row r="451" spans="1:208" ht="14.2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4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41"/>
      <c r="BE451" s="91"/>
      <c r="BF451" s="91"/>
      <c r="BG451" s="91"/>
      <c r="BH451" s="91"/>
      <c r="BI451" s="41"/>
      <c r="BJ451" s="91"/>
      <c r="BK451" s="91"/>
      <c r="BL451" s="91"/>
      <c r="BM451" s="91"/>
      <c r="BN451" s="91"/>
      <c r="BO451" s="91"/>
      <c r="BP451" s="91"/>
      <c r="BQ451" s="91"/>
      <c r="BR451" s="41"/>
      <c r="BS451" s="41"/>
      <c r="BT451" s="41"/>
      <c r="BU451" s="41"/>
      <c r="BV451" s="41"/>
      <c r="BW451" s="41"/>
      <c r="BX451" s="91"/>
      <c r="BY451" s="91"/>
      <c r="BZ451" s="91"/>
      <c r="CA451" s="91"/>
      <c r="CB451" s="41"/>
      <c r="CC451" s="91"/>
      <c r="CD451" s="91"/>
      <c r="CE451" s="91"/>
      <c r="CF451" s="91"/>
      <c r="CG451" s="41"/>
      <c r="CH451" s="41"/>
      <c r="CI451" s="41"/>
      <c r="CJ451" s="41"/>
      <c r="CK451" s="4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6"/>
      <c r="DB451" s="96"/>
      <c r="DC451" s="96"/>
      <c r="DD451" s="96"/>
      <c r="DE451" s="96"/>
      <c r="DF451" s="96"/>
      <c r="DG451" s="91"/>
      <c r="DH451" s="91"/>
      <c r="DI451" s="91"/>
      <c r="DJ451" s="91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1"/>
      <c r="DV451" s="91"/>
      <c r="DW451" s="91"/>
      <c r="DX451" s="91"/>
      <c r="DY451" s="91"/>
      <c r="DZ451" s="91"/>
      <c r="EA451" s="91"/>
      <c r="EB451" s="91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104"/>
      <c r="EZ451" s="104"/>
      <c r="FA451" s="104"/>
      <c r="FB451" s="104"/>
      <c r="FC451" s="104"/>
      <c r="FD451" s="104"/>
      <c r="FE451" s="104"/>
      <c r="FF451" s="105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</row>
    <row r="452" spans="1:208" ht="14.2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4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41"/>
      <c r="BE452" s="91"/>
      <c r="BF452" s="91"/>
      <c r="BG452" s="91"/>
      <c r="BH452" s="91"/>
      <c r="BI452" s="41"/>
      <c r="BJ452" s="91"/>
      <c r="BK452" s="91"/>
      <c r="BL452" s="91"/>
      <c r="BM452" s="91"/>
      <c r="BN452" s="91"/>
      <c r="BO452" s="91"/>
      <c r="BP452" s="91"/>
      <c r="BQ452" s="91"/>
      <c r="BR452" s="41"/>
      <c r="BS452" s="41"/>
      <c r="BT452" s="41"/>
      <c r="BU452" s="41"/>
      <c r="BV452" s="41"/>
      <c r="BW452" s="41"/>
      <c r="BX452" s="91"/>
      <c r="BY452" s="91"/>
      <c r="BZ452" s="91"/>
      <c r="CA452" s="91"/>
      <c r="CB452" s="41"/>
      <c r="CC452" s="91"/>
      <c r="CD452" s="91"/>
      <c r="CE452" s="91"/>
      <c r="CF452" s="91"/>
      <c r="CG452" s="41"/>
      <c r="CH452" s="41"/>
      <c r="CI452" s="41"/>
      <c r="CJ452" s="41"/>
      <c r="CK452" s="4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6"/>
      <c r="DB452" s="96"/>
      <c r="DC452" s="96"/>
      <c r="DD452" s="96"/>
      <c r="DE452" s="96"/>
      <c r="DF452" s="96"/>
      <c r="DG452" s="91"/>
      <c r="DH452" s="91"/>
      <c r="DI452" s="91"/>
      <c r="DJ452" s="91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1"/>
      <c r="DV452" s="91"/>
      <c r="DW452" s="91"/>
      <c r="DX452" s="91"/>
      <c r="DY452" s="91"/>
      <c r="DZ452" s="91"/>
      <c r="EA452" s="91"/>
      <c r="EB452" s="91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104"/>
      <c r="EZ452" s="104"/>
      <c r="FA452" s="104"/>
      <c r="FB452" s="104"/>
      <c r="FC452" s="104"/>
      <c r="FD452" s="104"/>
      <c r="FE452" s="104"/>
      <c r="FF452" s="105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</row>
    <row r="453" spans="1:208" ht="14.2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4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41"/>
      <c r="BE453" s="91"/>
      <c r="BF453" s="91"/>
      <c r="BG453" s="91"/>
      <c r="BH453" s="91"/>
      <c r="BI453" s="41"/>
      <c r="BJ453" s="91"/>
      <c r="BK453" s="91"/>
      <c r="BL453" s="91"/>
      <c r="BM453" s="91"/>
      <c r="BN453" s="91"/>
      <c r="BO453" s="91"/>
      <c r="BP453" s="91"/>
      <c r="BQ453" s="91"/>
      <c r="BR453" s="41"/>
      <c r="BS453" s="41"/>
      <c r="BT453" s="41"/>
      <c r="BU453" s="41"/>
      <c r="BV453" s="41"/>
      <c r="BW453" s="41"/>
      <c r="BX453" s="91"/>
      <c r="BY453" s="91"/>
      <c r="BZ453" s="91"/>
      <c r="CA453" s="91"/>
      <c r="CB453" s="41"/>
      <c r="CC453" s="91"/>
      <c r="CD453" s="91"/>
      <c r="CE453" s="91"/>
      <c r="CF453" s="91"/>
      <c r="CG453" s="41"/>
      <c r="CH453" s="41"/>
      <c r="CI453" s="41"/>
      <c r="CJ453" s="41"/>
      <c r="CK453" s="4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6"/>
      <c r="DB453" s="96"/>
      <c r="DC453" s="96"/>
      <c r="DD453" s="96"/>
      <c r="DE453" s="96"/>
      <c r="DF453" s="96"/>
      <c r="DG453" s="91"/>
      <c r="DH453" s="91"/>
      <c r="DI453" s="91"/>
      <c r="DJ453" s="91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1"/>
      <c r="DV453" s="91"/>
      <c r="DW453" s="91"/>
      <c r="DX453" s="91"/>
      <c r="DY453" s="91"/>
      <c r="DZ453" s="91"/>
      <c r="EA453" s="91"/>
      <c r="EB453" s="91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104"/>
      <c r="EZ453" s="104"/>
      <c r="FA453" s="104"/>
      <c r="FB453" s="104"/>
      <c r="FC453" s="104"/>
      <c r="FD453" s="104"/>
      <c r="FE453" s="104"/>
      <c r="FF453" s="105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</row>
    <row r="454" spans="1:208" ht="14.2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4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41"/>
      <c r="BE454" s="91"/>
      <c r="BF454" s="91"/>
      <c r="BG454" s="91"/>
      <c r="BH454" s="91"/>
      <c r="BI454" s="41"/>
      <c r="BJ454" s="91"/>
      <c r="BK454" s="91"/>
      <c r="BL454" s="91"/>
      <c r="BM454" s="91"/>
      <c r="BN454" s="91"/>
      <c r="BO454" s="91"/>
      <c r="BP454" s="91"/>
      <c r="BQ454" s="91"/>
      <c r="BR454" s="41"/>
      <c r="BS454" s="41"/>
      <c r="BT454" s="41"/>
      <c r="BU454" s="41"/>
      <c r="BV454" s="41"/>
      <c r="BW454" s="41"/>
      <c r="BX454" s="91"/>
      <c r="BY454" s="91"/>
      <c r="BZ454" s="91"/>
      <c r="CA454" s="91"/>
      <c r="CB454" s="41"/>
      <c r="CC454" s="91"/>
      <c r="CD454" s="91"/>
      <c r="CE454" s="91"/>
      <c r="CF454" s="91"/>
      <c r="CG454" s="41"/>
      <c r="CH454" s="41"/>
      <c r="CI454" s="41"/>
      <c r="CJ454" s="41"/>
      <c r="CK454" s="4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6"/>
      <c r="DB454" s="96"/>
      <c r="DC454" s="96"/>
      <c r="DD454" s="96"/>
      <c r="DE454" s="96"/>
      <c r="DF454" s="96"/>
      <c r="DG454" s="91"/>
      <c r="DH454" s="91"/>
      <c r="DI454" s="91"/>
      <c r="DJ454" s="91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1"/>
      <c r="DV454" s="91"/>
      <c r="DW454" s="91"/>
      <c r="DX454" s="91"/>
      <c r="DY454" s="91"/>
      <c r="DZ454" s="91"/>
      <c r="EA454" s="91"/>
      <c r="EB454" s="91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104"/>
      <c r="EZ454" s="104"/>
      <c r="FA454" s="104"/>
      <c r="FB454" s="104"/>
      <c r="FC454" s="104"/>
      <c r="FD454" s="104"/>
      <c r="FE454" s="104"/>
      <c r="FF454" s="105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</row>
    <row r="455" spans="1:208" ht="14.2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4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41"/>
      <c r="BE455" s="91"/>
      <c r="BF455" s="91"/>
      <c r="BG455" s="91"/>
      <c r="BH455" s="91"/>
      <c r="BI455" s="41"/>
      <c r="BJ455" s="91"/>
      <c r="BK455" s="91"/>
      <c r="BL455" s="91"/>
      <c r="BM455" s="91"/>
      <c r="BN455" s="91"/>
      <c r="BO455" s="91"/>
      <c r="BP455" s="91"/>
      <c r="BQ455" s="91"/>
      <c r="BR455" s="41"/>
      <c r="BS455" s="41"/>
      <c r="BT455" s="41"/>
      <c r="BU455" s="41"/>
      <c r="BV455" s="41"/>
      <c r="BW455" s="41"/>
      <c r="BX455" s="91"/>
      <c r="BY455" s="91"/>
      <c r="BZ455" s="91"/>
      <c r="CA455" s="91"/>
      <c r="CB455" s="41"/>
      <c r="CC455" s="91"/>
      <c r="CD455" s="91"/>
      <c r="CE455" s="91"/>
      <c r="CF455" s="91"/>
      <c r="CG455" s="41"/>
      <c r="CH455" s="41"/>
      <c r="CI455" s="41"/>
      <c r="CJ455" s="41"/>
      <c r="CK455" s="4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6"/>
      <c r="DB455" s="96"/>
      <c r="DC455" s="96"/>
      <c r="DD455" s="96"/>
      <c r="DE455" s="96"/>
      <c r="DF455" s="96"/>
      <c r="DG455" s="91"/>
      <c r="DH455" s="91"/>
      <c r="DI455" s="91"/>
      <c r="DJ455" s="91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1"/>
      <c r="DV455" s="91"/>
      <c r="DW455" s="91"/>
      <c r="DX455" s="91"/>
      <c r="DY455" s="91"/>
      <c r="DZ455" s="91"/>
      <c r="EA455" s="91"/>
      <c r="EB455" s="91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104"/>
      <c r="EZ455" s="104"/>
      <c r="FA455" s="104"/>
      <c r="FB455" s="104"/>
      <c r="FC455" s="104"/>
      <c r="FD455" s="104"/>
      <c r="FE455" s="104"/>
      <c r="FF455" s="105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</row>
    <row r="456" spans="1:208" ht="14.2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4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41"/>
      <c r="BE456" s="91"/>
      <c r="BF456" s="91"/>
      <c r="BG456" s="91"/>
      <c r="BH456" s="91"/>
      <c r="BI456" s="41"/>
      <c r="BJ456" s="91"/>
      <c r="BK456" s="91"/>
      <c r="BL456" s="91"/>
      <c r="BM456" s="91"/>
      <c r="BN456" s="91"/>
      <c r="BO456" s="91"/>
      <c r="BP456" s="91"/>
      <c r="BQ456" s="91"/>
      <c r="BR456" s="41"/>
      <c r="BS456" s="41"/>
      <c r="BT456" s="41"/>
      <c r="BU456" s="41"/>
      <c r="BV456" s="41"/>
      <c r="BW456" s="41"/>
      <c r="BX456" s="91"/>
      <c r="BY456" s="91"/>
      <c r="BZ456" s="91"/>
      <c r="CA456" s="91"/>
      <c r="CB456" s="41"/>
      <c r="CC456" s="91"/>
      <c r="CD456" s="91"/>
      <c r="CE456" s="91"/>
      <c r="CF456" s="91"/>
      <c r="CG456" s="41"/>
      <c r="CH456" s="41"/>
      <c r="CI456" s="41"/>
      <c r="CJ456" s="41"/>
      <c r="CK456" s="4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6"/>
      <c r="DB456" s="96"/>
      <c r="DC456" s="96"/>
      <c r="DD456" s="96"/>
      <c r="DE456" s="96"/>
      <c r="DF456" s="96"/>
      <c r="DG456" s="91"/>
      <c r="DH456" s="91"/>
      <c r="DI456" s="91"/>
      <c r="DJ456" s="91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1"/>
      <c r="DV456" s="91"/>
      <c r="DW456" s="91"/>
      <c r="DX456" s="91"/>
      <c r="DY456" s="91"/>
      <c r="DZ456" s="91"/>
      <c r="EA456" s="91"/>
      <c r="EB456" s="91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104"/>
      <c r="EZ456" s="104"/>
      <c r="FA456" s="104"/>
      <c r="FB456" s="104"/>
      <c r="FC456" s="104"/>
      <c r="FD456" s="104"/>
      <c r="FE456" s="104"/>
      <c r="FF456" s="105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</row>
    <row r="457" spans="1:208" ht="14.2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4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41"/>
      <c r="BE457" s="91"/>
      <c r="BF457" s="91"/>
      <c r="BG457" s="91"/>
      <c r="BH457" s="91"/>
      <c r="BI457" s="41"/>
      <c r="BJ457" s="91"/>
      <c r="BK457" s="91"/>
      <c r="BL457" s="91"/>
      <c r="BM457" s="91"/>
      <c r="BN457" s="91"/>
      <c r="BO457" s="91"/>
      <c r="BP457" s="91"/>
      <c r="BQ457" s="91"/>
      <c r="BR457" s="41"/>
      <c r="BS457" s="41"/>
      <c r="BT457" s="41"/>
      <c r="BU457" s="41"/>
      <c r="BV457" s="41"/>
      <c r="BW457" s="41"/>
      <c r="BX457" s="91"/>
      <c r="BY457" s="91"/>
      <c r="BZ457" s="91"/>
      <c r="CA457" s="91"/>
      <c r="CB457" s="41"/>
      <c r="CC457" s="91"/>
      <c r="CD457" s="91"/>
      <c r="CE457" s="91"/>
      <c r="CF457" s="91"/>
      <c r="CG457" s="41"/>
      <c r="CH457" s="41"/>
      <c r="CI457" s="41"/>
      <c r="CJ457" s="41"/>
      <c r="CK457" s="4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6"/>
      <c r="DB457" s="96"/>
      <c r="DC457" s="96"/>
      <c r="DD457" s="96"/>
      <c r="DE457" s="96"/>
      <c r="DF457" s="96"/>
      <c r="DG457" s="91"/>
      <c r="DH457" s="91"/>
      <c r="DI457" s="91"/>
      <c r="DJ457" s="91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1"/>
      <c r="DV457" s="91"/>
      <c r="DW457" s="91"/>
      <c r="DX457" s="91"/>
      <c r="DY457" s="91"/>
      <c r="DZ457" s="91"/>
      <c r="EA457" s="91"/>
      <c r="EB457" s="91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104"/>
      <c r="EZ457" s="104"/>
      <c r="FA457" s="104"/>
      <c r="FB457" s="104"/>
      <c r="FC457" s="104"/>
      <c r="FD457" s="104"/>
      <c r="FE457" s="104"/>
      <c r="FF457" s="105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</row>
    <row r="458" spans="1:208" ht="14.2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4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41"/>
      <c r="BE458" s="91"/>
      <c r="BF458" s="91"/>
      <c r="BG458" s="91"/>
      <c r="BH458" s="91"/>
      <c r="BI458" s="41"/>
      <c r="BJ458" s="91"/>
      <c r="BK458" s="91"/>
      <c r="BL458" s="91"/>
      <c r="BM458" s="91"/>
      <c r="BN458" s="91"/>
      <c r="BO458" s="91"/>
      <c r="BP458" s="91"/>
      <c r="BQ458" s="91"/>
      <c r="BR458" s="41"/>
      <c r="BS458" s="41"/>
      <c r="BT458" s="41"/>
      <c r="BU458" s="41"/>
      <c r="BV458" s="41"/>
      <c r="BW458" s="41"/>
      <c r="BX458" s="91"/>
      <c r="BY458" s="91"/>
      <c r="BZ458" s="91"/>
      <c r="CA458" s="91"/>
      <c r="CB458" s="41"/>
      <c r="CC458" s="91"/>
      <c r="CD458" s="91"/>
      <c r="CE458" s="91"/>
      <c r="CF458" s="91"/>
      <c r="CG458" s="41"/>
      <c r="CH458" s="41"/>
      <c r="CI458" s="41"/>
      <c r="CJ458" s="41"/>
      <c r="CK458" s="4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6"/>
      <c r="DB458" s="96"/>
      <c r="DC458" s="96"/>
      <c r="DD458" s="96"/>
      <c r="DE458" s="96"/>
      <c r="DF458" s="96"/>
      <c r="DG458" s="91"/>
      <c r="DH458" s="91"/>
      <c r="DI458" s="91"/>
      <c r="DJ458" s="91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1"/>
      <c r="DV458" s="91"/>
      <c r="DW458" s="91"/>
      <c r="DX458" s="91"/>
      <c r="DY458" s="91"/>
      <c r="DZ458" s="91"/>
      <c r="EA458" s="91"/>
      <c r="EB458" s="91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104"/>
      <c r="EZ458" s="104"/>
      <c r="FA458" s="104"/>
      <c r="FB458" s="104"/>
      <c r="FC458" s="104"/>
      <c r="FD458" s="104"/>
      <c r="FE458" s="104"/>
      <c r="FF458" s="105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</row>
    <row r="459" spans="1:208" ht="14.2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4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41"/>
      <c r="BE459" s="91"/>
      <c r="BF459" s="91"/>
      <c r="BG459" s="91"/>
      <c r="BH459" s="91"/>
      <c r="BI459" s="41"/>
      <c r="BJ459" s="91"/>
      <c r="BK459" s="91"/>
      <c r="BL459" s="91"/>
      <c r="BM459" s="91"/>
      <c r="BN459" s="91"/>
      <c r="BO459" s="91"/>
      <c r="BP459" s="91"/>
      <c r="BQ459" s="91"/>
      <c r="BR459" s="41"/>
      <c r="BS459" s="41"/>
      <c r="BT459" s="41"/>
      <c r="BU459" s="41"/>
      <c r="BV459" s="41"/>
      <c r="BW459" s="41"/>
      <c r="BX459" s="91"/>
      <c r="BY459" s="91"/>
      <c r="BZ459" s="91"/>
      <c r="CA459" s="91"/>
      <c r="CB459" s="41"/>
      <c r="CC459" s="91"/>
      <c r="CD459" s="91"/>
      <c r="CE459" s="91"/>
      <c r="CF459" s="91"/>
      <c r="CG459" s="41"/>
      <c r="CH459" s="41"/>
      <c r="CI459" s="41"/>
      <c r="CJ459" s="41"/>
      <c r="CK459" s="4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6"/>
      <c r="DB459" s="96"/>
      <c r="DC459" s="96"/>
      <c r="DD459" s="96"/>
      <c r="DE459" s="96"/>
      <c r="DF459" s="96"/>
      <c r="DG459" s="91"/>
      <c r="DH459" s="91"/>
      <c r="DI459" s="91"/>
      <c r="DJ459" s="91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1"/>
      <c r="DV459" s="91"/>
      <c r="DW459" s="91"/>
      <c r="DX459" s="91"/>
      <c r="DY459" s="91"/>
      <c r="DZ459" s="91"/>
      <c r="EA459" s="91"/>
      <c r="EB459" s="91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104"/>
      <c r="EZ459" s="104"/>
      <c r="FA459" s="104"/>
      <c r="FB459" s="104"/>
      <c r="FC459" s="104"/>
      <c r="FD459" s="104"/>
      <c r="FE459" s="104"/>
      <c r="FF459" s="105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</row>
    <row r="460" spans="1:208" ht="14.2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4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41"/>
      <c r="BE460" s="91"/>
      <c r="BF460" s="91"/>
      <c r="BG460" s="91"/>
      <c r="BH460" s="91"/>
      <c r="BI460" s="41"/>
      <c r="BJ460" s="91"/>
      <c r="BK460" s="91"/>
      <c r="BL460" s="91"/>
      <c r="BM460" s="91"/>
      <c r="BN460" s="91"/>
      <c r="BO460" s="91"/>
      <c r="BP460" s="91"/>
      <c r="BQ460" s="91"/>
      <c r="BR460" s="41"/>
      <c r="BS460" s="41"/>
      <c r="BT460" s="41"/>
      <c r="BU460" s="41"/>
      <c r="BV460" s="41"/>
      <c r="BW460" s="41"/>
      <c r="BX460" s="91"/>
      <c r="BY460" s="91"/>
      <c r="BZ460" s="91"/>
      <c r="CA460" s="91"/>
      <c r="CB460" s="41"/>
      <c r="CC460" s="91"/>
      <c r="CD460" s="91"/>
      <c r="CE460" s="91"/>
      <c r="CF460" s="91"/>
      <c r="CG460" s="41"/>
      <c r="CH460" s="41"/>
      <c r="CI460" s="41"/>
      <c r="CJ460" s="41"/>
      <c r="CK460" s="4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6"/>
      <c r="DB460" s="96"/>
      <c r="DC460" s="96"/>
      <c r="DD460" s="96"/>
      <c r="DE460" s="96"/>
      <c r="DF460" s="96"/>
      <c r="DG460" s="91"/>
      <c r="DH460" s="91"/>
      <c r="DI460" s="91"/>
      <c r="DJ460" s="91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1"/>
      <c r="DV460" s="91"/>
      <c r="DW460" s="91"/>
      <c r="DX460" s="91"/>
      <c r="DY460" s="91"/>
      <c r="DZ460" s="91"/>
      <c r="EA460" s="91"/>
      <c r="EB460" s="91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104"/>
      <c r="EZ460" s="104"/>
      <c r="FA460" s="104"/>
      <c r="FB460" s="104"/>
      <c r="FC460" s="104"/>
      <c r="FD460" s="104"/>
      <c r="FE460" s="104"/>
      <c r="FF460" s="105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</row>
    <row r="461" spans="1:208" ht="14.2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4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41"/>
      <c r="BE461" s="91"/>
      <c r="BF461" s="91"/>
      <c r="BG461" s="91"/>
      <c r="BH461" s="91"/>
      <c r="BI461" s="41"/>
      <c r="BJ461" s="91"/>
      <c r="BK461" s="91"/>
      <c r="BL461" s="91"/>
      <c r="BM461" s="91"/>
      <c r="BN461" s="91"/>
      <c r="BO461" s="91"/>
      <c r="BP461" s="91"/>
      <c r="BQ461" s="91"/>
      <c r="BR461" s="41"/>
      <c r="BS461" s="41"/>
      <c r="BT461" s="41"/>
      <c r="BU461" s="41"/>
      <c r="BV461" s="41"/>
      <c r="BW461" s="41"/>
      <c r="BX461" s="91"/>
      <c r="BY461" s="91"/>
      <c r="BZ461" s="91"/>
      <c r="CA461" s="91"/>
      <c r="CB461" s="41"/>
      <c r="CC461" s="91"/>
      <c r="CD461" s="91"/>
      <c r="CE461" s="91"/>
      <c r="CF461" s="91"/>
      <c r="CG461" s="41"/>
      <c r="CH461" s="41"/>
      <c r="CI461" s="41"/>
      <c r="CJ461" s="41"/>
      <c r="CK461" s="4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6"/>
      <c r="DB461" s="96"/>
      <c r="DC461" s="96"/>
      <c r="DD461" s="96"/>
      <c r="DE461" s="96"/>
      <c r="DF461" s="96"/>
      <c r="DG461" s="91"/>
      <c r="DH461" s="91"/>
      <c r="DI461" s="91"/>
      <c r="DJ461" s="91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1"/>
      <c r="DV461" s="91"/>
      <c r="DW461" s="91"/>
      <c r="DX461" s="91"/>
      <c r="DY461" s="91"/>
      <c r="DZ461" s="91"/>
      <c r="EA461" s="91"/>
      <c r="EB461" s="91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104"/>
      <c r="EZ461" s="104"/>
      <c r="FA461" s="104"/>
      <c r="FB461" s="104"/>
      <c r="FC461" s="104"/>
      <c r="FD461" s="104"/>
      <c r="FE461" s="104"/>
      <c r="FF461" s="105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</row>
    <row r="462" spans="1:208" ht="14.2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4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41"/>
      <c r="BE462" s="91"/>
      <c r="BF462" s="91"/>
      <c r="BG462" s="91"/>
      <c r="BH462" s="91"/>
      <c r="BI462" s="41"/>
      <c r="BJ462" s="91"/>
      <c r="BK462" s="91"/>
      <c r="BL462" s="91"/>
      <c r="BM462" s="91"/>
      <c r="BN462" s="91"/>
      <c r="BO462" s="91"/>
      <c r="BP462" s="91"/>
      <c r="BQ462" s="91"/>
      <c r="BR462" s="41"/>
      <c r="BS462" s="41"/>
      <c r="BT462" s="41"/>
      <c r="BU462" s="41"/>
      <c r="BV462" s="41"/>
      <c r="BW462" s="41"/>
      <c r="BX462" s="91"/>
      <c r="BY462" s="91"/>
      <c r="BZ462" s="91"/>
      <c r="CA462" s="91"/>
      <c r="CB462" s="41"/>
      <c r="CC462" s="91"/>
      <c r="CD462" s="91"/>
      <c r="CE462" s="91"/>
      <c r="CF462" s="91"/>
      <c r="CG462" s="41"/>
      <c r="CH462" s="41"/>
      <c r="CI462" s="41"/>
      <c r="CJ462" s="41"/>
      <c r="CK462" s="4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6"/>
      <c r="DB462" s="96"/>
      <c r="DC462" s="96"/>
      <c r="DD462" s="96"/>
      <c r="DE462" s="96"/>
      <c r="DF462" s="96"/>
      <c r="DG462" s="91"/>
      <c r="DH462" s="91"/>
      <c r="DI462" s="91"/>
      <c r="DJ462" s="91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1"/>
      <c r="DV462" s="91"/>
      <c r="DW462" s="91"/>
      <c r="DX462" s="91"/>
      <c r="DY462" s="91"/>
      <c r="DZ462" s="91"/>
      <c r="EA462" s="91"/>
      <c r="EB462" s="91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104"/>
      <c r="EZ462" s="104"/>
      <c r="FA462" s="104"/>
      <c r="FB462" s="104"/>
      <c r="FC462" s="104"/>
      <c r="FD462" s="104"/>
      <c r="FE462" s="104"/>
      <c r="FF462" s="105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</row>
    <row r="463" spans="1:208" ht="14.2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4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41"/>
      <c r="BE463" s="91"/>
      <c r="BF463" s="91"/>
      <c r="BG463" s="91"/>
      <c r="BH463" s="91"/>
      <c r="BI463" s="41"/>
      <c r="BJ463" s="91"/>
      <c r="BK463" s="91"/>
      <c r="BL463" s="91"/>
      <c r="BM463" s="91"/>
      <c r="BN463" s="91"/>
      <c r="BO463" s="91"/>
      <c r="BP463" s="91"/>
      <c r="BQ463" s="91"/>
      <c r="BR463" s="41"/>
      <c r="BS463" s="41"/>
      <c r="BT463" s="41"/>
      <c r="BU463" s="41"/>
      <c r="BV463" s="41"/>
      <c r="BW463" s="41"/>
      <c r="BX463" s="91"/>
      <c r="BY463" s="91"/>
      <c r="BZ463" s="91"/>
      <c r="CA463" s="91"/>
      <c r="CB463" s="41"/>
      <c r="CC463" s="91"/>
      <c r="CD463" s="91"/>
      <c r="CE463" s="91"/>
      <c r="CF463" s="91"/>
      <c r="CG463" s="41"/>
      <c r="CH463" s="41"/>
      <c r="CI463" s="41"/>
      <c r="CJ463" s="41"/>
      <c r="CK463" s="4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6"/>
      <c r="DB463" s="96"/>
      <c r="DC463" s="96"/>
      <c r="DD463" s="96"/>
      <c r="DE463" s="96"/>
      <c r="DF463" s="96"/>
      <c r="DG463" s="91"/>
      <c r="DH463" s="91"/>
      <c r="DI463" s="91"/>
      <c r="DJ463" s="91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1"/>
      <c r="DV463" s="91"/>
      <c r="DW463" s="91"/>
      <c r="DX463" s="91"/>
      <c r="DY463" s="91"/>
      <c r="DZ463" s="91"/>
      <c r="EA463" s="91"/>
      <c r="EB463" s="91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104"/>
      <c r="EZ463" s="104"/>
      <c r="FA463" s="104"/>
      <c r="FB463" s="104"/>
      <c r="FC463" s="104"/>
      <c r="FD463" s="104"/>
      <c r="FE463" s="104"/>
      <c r="FF463" s="105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</row>
    <row r="464" spans="1:208" ht="14.2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4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41"/>
      <c r="BE464" s="91"/>
      <c r="BF464" s="91"/>
      <c r="BG464" s="91"/>
      <c r="BH464" s="91"/>
      <c r="BI464" s="41"/>
      <c r="BJ464" s="91"/>
      <c r="BK464" s="91"/>
      <c r="BL464" s="91"/>
      <c r="BM464" s="91"/>
      <c r="BN464" s="91"/>
      <c r="BO464" s="91"/>
      <c r="BP464" s="91"/>
      <c r="BQ464" s="91"/>
      <c r="BR464" s="41"/>
      <c r="BS464" s="41"/>
      <c r="BT464" s="41"/>
      <c r="BU464" s="41"/>
      <c r="BV464" s="41"/>
      <c r="BW464" s="41"/>
      <c r="BX464" s="91"/>
      <c r="BY464" s="91"/>
      <c r="BZ464" s="91"/>
      <c r="CA464" s="91"/>
      <c r="CB464" s="41"/>
      <c r="CC464" s="91"/>
      <c r="CD464" s="91"/>
      <c r="CE464" s="91"/>
      <c r="CF464" s="91"/>
      <c r="CG464" s="41"/>
      <c r="CH464" s="41"/>
      <c r="CI464" s="41"/>
      <c r="CJ464" s="41"/>
      <c r="CK464" s="4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6"/>
      <c r="DB464" s="96"/>
      <c r="DC464" s="96"/>
      <c r="DD464" s="96"/>
      <c r="DE464" s="96"/>
      <c r="DF464" s="96"/>
      <c r="DG464" s="91"/>
      <c r="DH464" s="91"/>
      <c r="DI464" s="91"/>
      <c r="DJ464" s="91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1"/>
      <c r="DV464" s="91"/>
      <c r="DW464" s="91"/>
      <c r="DX464" s="91"/>
      <c r="DY464" s="91"/>
      <c r="DZ464" s="91"/>
      <c r="EA464" s="91"/>
      <c r="EB464" s="91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104"/>
      <c r="EZ464" s="104"/>
      <c r="FA464" s="104"/>
      <c r="FB464" s="104"/>
      <c r="FC464" s="104"/>
      <c r="FD464" s="104"/>
      <c r="FE464" s="104"/>
      <c r="FF464" s="105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</row>
    <row r="465" spans="1:208" ht="14.2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4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41"/>
      <c r="BE465" s="91"/>
      <c r="BF465" s="91"/>
      <c r="BG465" s="91"/>
      <c r="BH465" s="91"/>
      <c r="BI465" s="41"/>
      <c r="BJ465" s="91"/>
      <c r="BK465" s="91"/>
      <c r="BL465" s="91"/>
      <c r="BM465" s="91"/>
      <c r="BN465" s="91"/>
      <c r="BO465" s="91"/>
      <c r="BP465" s="91"/>
      <c r="BQ465" s="91"/>
      <c r="BR465" s="41"/>
      <c r="BS465" s="41"/>
      <c r="BT465" s="41"/>
      <c r="BU465" s="41"/>
      <c r="BV465" s="41"/>
      <c r="BW465" s="41"/>
      <c r="BX465" s="91"/>
      <c r="BY465" s="91"/>
      <c r="BZ465" s="91"/>
      <c r="CA465" s="91"/>
      <c r="CB465" s="41"/>
      <c r="CC465" s="91"/>
      <c r="CD465" s="91"/>
      <c r="CE465" s="91"/>
      <c r="CF465" s="91"/>
      <c r="CG465" s="41"/>
      <c r="CH465" s="41"/>
      <c r="CI465" s="41"/>
      <c r="CJ465" s="41"/>
      <c r="CK465" s="4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6"/>
      <c r="DB465" s="96"/>
      <c r="DC465" s="96"/>
      <c r="DD465" s="96"/>
      <c r="DE465" s="96"/>
      <c r="DF465" s="96"/>
      <c r="DG465" s="91"/>
      <c r="DH465" s="91"/>
      <c r="DI465" s="91"/>
      <c r="DJ465" s="91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1"/>
      <c r="DV465" s="91"/>
      <c r="DW465" s="91"/>
      <c r="DX465" s="91"/>
      <c r="DY465" s="91"/>
      <c r="DZ465" s="91"/>
      <c r="EA465" s="91"/>
      <c r="EB465" s="91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104"/>
      <c r="EZ465" s="104"/>
      <c r="FA465" s="104"/>
      <c r="FB465" s="104"/>
      <c r="FC465" s="104"/>
      <c r="FD465" s="104"/>
      <c r="FE465" s="104"/>
      <c r="FF465" s="105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</row>
    <row r="466" spans="1:208" ht="14.2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4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41"/>
      <c r="BE466" s="91"/>
      <c r="BF466" s="91"/>
      <c r="BG466" s="91"/>
      <c r="BH466" s="91"/>
      <c r="BI466" s="41"/>
      <c r="BJ466" s="91"/>
      <c r="BK466" s="91"/>
      <c r="BL466" s="91"/>
      <c r="BM466" s="91"/>
      <c r="BN466" s="91"/>
      <c r="BO466" s="91"/>
      <c r="BP466" s="91"/>
      <c r="BQ466" s="91"/>
      <c r="BR466" s="41"/>
      <c r="BS466" s="41"/>
      <c r="BT466" s="41"/>
      <c r="BU466" s="41"/>
      <c r="BV466" s="41"/>
      <c r="BW466" s="41"/>
      <c r="BX466" s="91"/>
      <c r="BY466" s="91"/>
      <c r="BZ466" s="91"/>
      <c r="CA466" s="91"/>
      <c r="CB466" s="41"/>
      <c r="CC466" s="91"/>
      <c r="CD466" s="91"/>
      <c r="CE466" s="91"/>
      <c r="CF466" s="91"/>
      <c r="CG466" s="41"/>
      <c r="CH466" s="41"/>
      <c r="CI466" s="41"/>
      <c r="CJ466" s="41"/>
      <c r="CK466" s="4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6"/>
      <c r="DB466" s="96"/>
      <c r="DC466" s="96"/>
      <c r="DD466" s="96"/>
      <c r="DE466" s="96"/>
      <c r="DF466" s="96"/>
      <c r="DG466" s="91"/>
      <c r="DH466" s="91"/>
      <c r="DI466" s="91"/>
      <c r="DJ466" s="91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1"/>
      <c r="DV466" s="91"/>
      <c r="DW466" s="91"/>
      <c r="DX466" s="91"/>
      <c r="DY466" s="91"/>
      <c r="DZ466" s="91"/>
      <c r="EA466" s="91"/>
      <c r="EB466" s="91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104"/>
      <c r="EZ466" s="104"/>
      <c r="FA466" s="104"/>
      <c r="FB466" s="104"/>
      <c r="FC466" s="104"/>
      <c r="FD466" s="104"/>
      <c r="FE466" s="104"/>
      <c r="FF466" s="105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</row>
    <row r="467" spans="1:208" ht="14.2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4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41"/>
      <c r="BE467" s="91"/>
      <c r="BF467" s="91"/>
      <c r="BG467" s="91"/>
      <c r="BH467" s="91"/>
      <c r="BI467" s="41"/>
      <c r="BJ467" s="91"/>
      <c r="BK467" s="91"/>
      <c r="BL467" s="91"/>
      <c r="BM467" s="91"/>
      <c r="BN467" s="91"/>
      <c r="BO467" s="91"/>
      <c r="BP467" s="91"/>
      <c r="BQ467" s="91"/>
      <c r="BR467" s="41"/>
      <c r="BS467" s="41"/>
      <c r="BT467" s="41"/>
      <c r="BU467" s="41"/>
      <c r="BV467" s="41"/>
      <c r="BW467" s="41"/>
      <c r="BX467" s="91"/>
      <c r="BY467" s="91"/>
      <c r="BZ467" s="91"/>
      <c r="CA467" s="91"/>
      <c r="CB467" s="41"/>
      <c r="CC467" s="91"/>
      <c r="CD467" s="91"/>
      <c r="CE467" s="91"/>
      <c r="CF467" s="91"/>
      <c r="CG467" s="41"/>
      <c r="CH467" s="41"/>
      <c r="CI467" s="41"/>
      <c r="CJ467" s="41"/>
      <c r="CK467" s="4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6"/>
      <c r="DB467" s="96"/>
      <c r="DC467" s="96"/>
      <c r="DD467" s="96"/>
      <c r="DE467" s="96"/>
      <c r="DF467" s="96"/>
      <c r="DG467" s="91"/>
      <c r="DH467" s="91"/>
      <c r="DI467" s="91"/>
      <c r="DJ467" s="91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1"/>
      <c r="DV467" s="91"/>
      <c r="DW467" s="91"/>
      <c r="DX467" s="91"/>
      <c r="DY467" s="91"/>
      <c r="DZ467" s="91"/>
      <c r="EA467" s="91"/>
      <c r="EB467" s="91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104"/>
      <c r="EZ467" s="104"/>
      <c r="FA467" s="104"/>
      <c r="FB467" s="104"/>
      <c r="FC467" s="104"/>
      <c r="FD467" s="104"/>
      <c r="FE467" s="104"/>
      <c r="FF467" s="105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</row>
    <row r="468" spans="1:208" ht="14.2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4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41"/>
      <c r="BE468" s="91"/>
      <c r="BF468" s="91"/>
      <c r="BG468" s="91"/>
      <c r="BH468" s="91"/>
      <c r="BI468" s="41"/>
      <c r="BJ468" s="91"/>
      <c r="BK468" s="91"/>
      <c r="BL468" s="91"/>
      <c r="BM468" s="91"/>
      <c r="BN468" s="91"/>
      <c r="BO468" s="91"/>
      <c r="BP468" s="91"/>
      <c r="BQ468" s="91"/>
      <c r="BR468" s="41"/>
      <c r="BS468" s="41"/>
      <c r="BT468" s="41"/>
      <c r="BU468" s="41"/>
      <c r="BV468" s="41"/>
      <c r="BW468" s="41"/>
      <c r="BX468" s="91"/>
      <c r="BY468" s="91"/>
      <c r="BZ468" s="91"/>
      <c r="CA468" s="91"/>
      <c r="CB468" s="41"/>
      <c r="CC468" s="91"/>
      <c r="CD468" s="91"/>
      <c r="CE468" s="91"/>
      <c r="CF468" s="91"/>
      <c r="CG468" s="41"/>
      <c r="CH468" s="41"/>
      <c r="CI468" s="41"/>
      <c r="CJ468" s="41"/>
      <c r="CK468" s="4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6"/>
      <c r="DB468" s="96"/>
      <c r="DC468" s="96"/>
      <c r="DD468" s="96"/>
      <c r="DE468" s="96"/>
      <c r="DF468" s="96"/>
      <c r="DG468" s="91"/>
      <c r="DH468" s="91"/>
      <c r="DI468" s="91"/>
      <c r="DJ468" s="91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1"/>
      <c r="DV468" s="91"/>
      <c r="DW468" s="91"/>
      <c r="DX468" s="91"/>
      <c r="DY468" s="91"/>
      <c r="DZ468" s="91"/>
      <c r="EA468" s="91"/>
      <c r="EB468" s="91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104"/>
      <c r="EZ468" s="104"/>
      <c r="FA468" s="104"/>
      <c r="FB468" s="104"/>
      <c r="FC468" s="104"/>
      <c r="FD468" s="104"/>
      <c r="FE468" s="104"/>
      <c r="FF468" s="105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</row>
    <row r="469" spans="1:208" ht="14.2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4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41"/>
      <c r="BE469" s="91"/>
      <c r="BF469" s="91"/>
      <c r="BG469" s="91"/>
      <c r="BH469" s="91"/>
      <c r="BI469" s="41"/>
      <c r="BJ469" s="91"/>
      <c r="BK469" s="91"/>
      <c r="BL469" s="91"/>
      <c r="BM469" s="91"/>
      <c r="BN469" s="91"/>
      <c r="BO469" s="91"/>
      <c r="BP469" s="91"/>
      <c r="BQ469" s="91"/>
      <c r="BR469" s="41"/>
      <c r="BS469" s="41"/>
      <c r="BT469" s="41"/>
      <c r="BU469" s="41"/>
      <c r="BV469" s="41"/>
      <c r="BW469" s="41"/>
      <c r="BX469" s="91"/>
      <c r="BY469" s="91"/>
      <c r="BZ469" s="91"/>
      <c r="CA469" s="91"/>
      <c r="CB469" s="41"/>
      <c r="CC469" s="91"/>
      <c r="CD469" s="91"/>
      <c r="CE469" s="91"/>
      <c r="CF469" s="91"/>
      <c r="CG469" s="41"/>
      <c r="CH469" s="41"/>
      <c r="CI469" s="41"/>
      <c r="CJ469" s="41"/>
      <c r="CK469" s="4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6"/>
      <c r="DB469" s="96"/>
      <c r="DC469" s="96"/>
      <c r="DD469" s="96"/>
      <c r="DE469" s="96"/>
      <c r="DF469" s="96"/>
      <c r="DG469" s="91"/>
      <c r="DH469" s="91"/>
      <c r="DI469" s="91"/>
      <c r="DJ469" s="91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1"/>
      <c r="DV469" s="91"/>
      <c r="DW469" s="91"/>
      <c r="DX469" s="91"/>
      <c r="DY469" s="91"/>
      <c r="DZ469" s="91"/>
      <c r="EA469" s="91"/>
      <c r="EB469" s="91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104"/>
      <c r="EZ469" s="104"/>
      <c r="FA469" s="104"/>
      <c r="FB469" s="104"/>
      <c r="FC469" s="104"/>
      <c r="FD469" s="104"/>
      <c r="FE469" s="104"/>
      <c r="FF469" s="105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</row>
    <row r="470" spans="1:208" ht="14.2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4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41"/>
      <c r="BE470" s="91"/>
      <c r="BF470" s="91"/>
      <c r="BG470" s="91"/>
      <c r="BH470" s="91"/>
      <c r="BI470" s="41"/>
      <c r="BJ470" s="91"/>
      <c r="BK470" s="91"/>
      <c r="BL470" s="91"/>
      <c r="BM470" s="91"/>
      <c r="BN470" s="91"/>
      <c r="BO470" s="91"/>
      <c r="BP470" s="91"/>
      <c r="BQ470" s="91"/>
      <c r="BR470" s="41"/>
      <c r="BS470" s="41"/>
      <c r="BT470" s="41"/>
      <c r="BU470" s="41"/>
      <c r="BV470" s="41"/>
      <c r="BW470" s="41"/>
      <c r="BX470" s="91"/>
      <c r="BY470" s="91"/>
      <c r="BZ470" s="91"/>
      <c r="CA470" s="91"/>
      <c r="CB470" s="41"/>
      <c r="CC470" s="91"/>
      <c r="CD470" s="91"/>
      <c r="CE470" s="91"/>
      <c r="CF470" s="91"/>
      <c r="CG470" s="41"/>
      <c r="CH470" s="41"/>
      <c r="CI470" s="41"/>
      <c r="CJ470" s="41"/>
      <c r="CK470" s="4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6"/>
      <c r="DB470" s="96"/>
      <c r="DC470" s="96"/>
      <c r="DD470" s="96"/>
      <c r="DE470" s="96"/>
      <c r="DF470" s="96"/>
      <c r="DG470" s="91"/>
      <c r="DH470" s="91"/>
      <c r="DI470" s="91"/>
      <c r="DJ470" s="91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1"/>
      <c r="DV470" s="91"/>
      <c r="DW470" s="91"/>
      <c r="DX470" s="91"/>
      <c r="DY470" s="91"/>
      <c r="DZ470" s="91"/>
      <c r="EA470" s="91"/>
      <c r="EB470" s="91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104"/>
      <c r="EZ470" s="104"/>
      <c r="FA470" s="104"/>
      <c r="FB470" s="104"/>
      <c r="FC470" s="104"/>
      <c r="FD470" s="104"/>
      <c r="FE470" s="104"/>
      <c r="FF470" s="105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</row>
    <row r="471" spans="1:208" ht="14.2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4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41"/>
      <c r="BE471" s="91"/>
      <c r="BF471" s="91"/>
      <c r="BG471" s="91"/>
      <c r="BH471" s="91"/>
      <c r="BI471" s="41"/>
      <c r="BJ471" s="91"/>
      <c r="BK471" s="91"/>
      <c r="BL471" s="91"/>
      <c r="BM471" s="91"/>
      <c r="BN471" s="91"/>
      <c r="BO471" s="91"/>
      <c r="BP471" s="91"/>
      <c r="BQ471" s="91"/>
      <c r="BR471" s="41"/>
      <c r="BS471" s="41"/>
      <c r="BT471" s="41"/>
      <c r="BU471" s="41"/>
      <c r="BV471" s="41"/>
      <c r="BW471" s="41"/>
      <c r="BX471" s="91"/>
      <c r="BY471" s="91"/>
      <c r="BZ471" s="91"/>
      <c r="CA471" s="91"/>
      <c r="CB471" s="41"/>
      <c r="CC471" s="91"/>
      <c r="CD471" s="91"/>
      <c r="CE471" s="91"/>
      <c r="CF471" s="91"/>
      <c r="CG471" s="41"/>
      <c r="CH471" s="41"/>
      <c r="CI471" s="41"/>
      <c r="CJ471" s="41"/>
      <c r="CK471" s="4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6"/>
      <c r="DB471" s="96"/>
      <c r="DC471" s="96"/>
      <c r="DD471" s="96"/>
      <c r="DE471" s="96"/>
      <c r="DF471" s="96"/>
      <c r="DG471" s="91"/>
      <c r="DH471" s="91"/>
      <c r="DI471" s="91"/>
      <c r="DJ471" s="91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1"/>
      <c r="DV471" s="91"/>
      <c r="DW471" s="91"/>
      <c r="DX471" s="91"/>
      <c r="DY471" s="91"/>
      <c r="DZ471" s="91"/>
      <c r="EA471" s="91"/>
      <c r="EB471" s="91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104"/>
      <c r="EZ471" s="104"/>
      <c r="FA471" s="104"/>
      <c r="FB471" s="104"/>
      <c r="FC471" s="104"/>
      <c r="FD471" s="104"/>
      <c r="FE471" s="104"/>
      <c r="FF471" s="105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</row>
    <row r="472" spans="1:208" ht="14.2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4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41"/>
      <c r="BE472" s="91"/>
      <c r="BF472" s="91"/>
      <c r="BG472" s="91"/>
      <c r="BH472" s="91"/>
      <c r="BI472" s="41"/>
      <c r="BJ472" s="91"/>
      <c r="BK472" s="91"/>
      <c r="BL472" s="91"/>
      <c r="BM472" s="91"/>
      <c r="BN472" s="91"/>
      <c r="BO472" s="91"/>
      <c r="BP472" s="91"/>
      <c r="BQ472" s="91"/>
      <c r="BR472" s="41"/>
      <c r="BS472" s="41"/>
      <c r="BT472" s="41"/>
      <c r="BU472" s="41"/>
      <c r="BV472" s="41"/>
      <c r="BW472" s="41"/>
      <c r="BX472" s="91"/>
      <c r="BY472" s="91"/>
      <c r="BZ472" s="91"/>
      <c r="CA472" s="91"/>
      <c r="CB472" s="41"/>
      <c r="CC472" s="91"/>
      <c r="CD472" s="91"/>
      <c r="CE472" s="91"/>
      <c r="CF472" s="91"/>
      <c r="CG472" s="41"/>
      <c r="CH472" s="41"/>
      <c r="CI472" s="41"/>
      <c r="CJ472" s="41"/>
      <c r="CK472" s="4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6"/>
      <c r="DB472" s="96"/>
      <c r="DC472" s="96"/>
      <c r="DD472" s="96"/>
      <c r="DE472" s="96"/>
      <c r="DF472" s="96"/>
      <c r="DG472" s="91"/>
      <c r="DH472" s="91"/>
      <c r="DI472" s="91"/>
      <c r="DJ472" s="91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1"/>
      <c r="DV472" s="91"/>
      <c r="DW472" s="91"/>
      <c r="DX472" s="91"/>
      <c r="DY472" s="91"/>
      <c r="DZ472" s="91"/>
      <c r="EA472" s="91"/>
      <c r="EB472" s="91"/>
      <c r="EC472" s="96"/>
      <c r="ED472" s="96"/>
      <c r="EE472" s="96"/>
      <c r="EF472" s="96"/>
      <c r="EG472" s="96"/>
      <c r="EH472" s="96"/>
      <c r="EI472" s="96"/>
      <c r="EJ472" s="96"/>
      <c r="EK472" s="96"/>
      <c r="EL472" s="96"/>
      <c r="EM472" s="96"/>
      <c r="EN472" s="96"/>
      <c r="EO472" s="96"/>
      <c r="EP472" s="96"/>
      <c r="EQ472" s="96"/>
      <c r="ER472" s="96"/>
      <c r="ES472" s="96"/>
      <c r="ET472" s="96"/>
      <c r="EU472" s="96"/>
      <c r="EV472" s="96"/>
      <c r="EW472" s="96"/>
      <c r="EX472" s="96"/>
      <c r="EY472" s="104"/>
      <c r="EZ472" s="104"/>
      <c r="FA472" s="104"/>
      <c r="FB472" s="104"/>
      <c r="FC472" s="104"/>
      <c r="FD472" s="104"/>
      <c r="FE472" s="104"/>
      <c r="FF472" s="105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</row>
    <row r="473" spans="1:208" ht="14.2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4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41"/>
      <c r="BE473" s="91"/>
      <c r="BF473" s="91"/>
      <c r="BG473" s="91"/>
      <c r="BH473" s="91"/>
      <c r="BI473" s="41"/>
      <c r="BJ473" s="91"/>
      <c r="BK473" s="91"/>
      <c r="BL473" s="91"/>
      <c r="BM473" s="91"/>
      <c r="BN473" s="91"/>
      <c r="BO473" s="91"/>
      <c r="BP473" s="91"/>
      <c r="BQ473" s="91"/>
      <c r="BR473" s="41"/>
      <c r="BS473" s="41"/>
      <c r="BT473" s="41"/>
      <c r="BU473" s="41"/>
      <c r="BV473" s="41"/>
      <c r="BW473" s="41"/>
      <c r="BX473" s="91"/>
      <c r="BY473" s="91"/>
      <c r="BZ473" s="91"/>
      <c r="CA473" s="91"/>
      <c r="CB473" s="41"/>
      <c r="CC473" s="91"/>
      <c r="CD473" s="91"/>
      <c r="CE473" s="91"/>
      <c r="CF473" s="91"/>
      <c r="CG473" s="41"/>
      <c r="CH473" s="41"/>
      <c r="CI473" s="41"/>
      <c r="CJ473" s="41"/>
      <c r="CK473" s="4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6"/>
      <c r="DB473" s="96"/>
      <c r="DC473" s="96"/>
      <c r="DD473" s="96"/>
      <c r="DE473" s="96"/>
      <c r="DF473" s="96"/>
      <c r="DG473" s="91"/>
      <c r="DH473" s="91"/>
      <c r="DI473" s="91"/>
      <c r="DJ473" s="91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1"/>
      <c r="DV473" s="91"/>
      <c r="DW473" s="91"/>
      <c r="DX473" s="91"/>
      <c r="DY473" s="91"/>
      <c r="DZ473" s="91"/>
      <c r="EA473" s="91"/>
      <c r="EB473" s="91"/>
      <c r="EC473" s="96"/>
      <c r="ED473" s="96"/>
      <c r="EE473" s="96"/>
      <c r="EF473" s="96"/>
      <c r="EG473" s="96"/>
      <c r="EH473" s="96"/>
      <c r="EI473" s="96"/>
      <c r="EJ473" s="96"/>
      <c r="EK473" s="96"/>
      <c r="EL473" s="96"/>
      <c r="EM473" s="96"/>
      <c r="EN473" s="96"/>
      <c r="EO473" s="96"/>
      <c r="EP473" s="96"/>
      <c r="EQ473" s="96"/>
      <c r="ER473" s="96"/>
      <c r="ES473" s="96"/>
      <c r="ET473" s="96"/>
      <c r="EU473" s="96"/>
      <c r="EV473" s="96"/>
      <c r="EW473" s="96"/>
      <c r="EX473" s="96"/>
      <c r="EY473" s="104"/>
      <c r="EZ473" s="104"/>
      <c r="FA473" s="104"/>
      <c r="FB473" s="104"/>
      <c r="FC473" s="104"/>
      <c r="FD473" s="104"/>
      <c r="FE473" s="104"/>
      <c r="FF473" s="105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</row>
    <row r="474" spans="1:208" ht="14.2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4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41"/>
      <c r="BE474" s="91"/>
      <c r="BF474" s="91"/>
      <c r="BG474" s="91"/>
      <c r="BH474" s="91"/>
      <c r="BI474" s="41"/>
      <c r="BJ474" s="91"/>
      <c r="BK474" s="91"/>
      <c r="BL474" s="91"/>
      <c r="BM474" s="91"/>
      <c r="BN474" s="91"/>
      <c r="BO474" s="91"/>
      <c r="BP474" s="91"/>
      <c r="BQ474" s="91"/>
      <c r="BR474" s="41"/>
      <c r="BS474" s="41"/>
      <c r="BT474" s="41"/>
      <c r="BU474" s="41"/>
      <c r="BV474" s="41"/>
      <c r="BW474" s="41"/>
      <c r="BX474" s="91"/>
      <c r="BY474" s="91"/>
      <c r="BZ474" s="91"/>
      <c r="CA474" s="91"/>
      <c r="CB474" s="41"/>
      <c r="CC474" s="91"/>
      <c r="CD474" s="91"/>
      <c r="CE474" s="91"/>
      <c r="CF474" s="91"/>
      <c r="CG474" s="41"/>
      <c r="CH474" s="41"/>
      <c r="CI474" s="41"/>
      <c r="CJ474" s="41"/>
      <c r="CK474" s="4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6"/>
      <c r="DB474" s="96"/>
      <c r="DC474" s="96"/>
      <c r="DD474" s="96"/>
      <c r="DE474" s="96"/>
      <c r="DF474" s="96"/>
      <c r="DG474" s="91"/>
      <c r="DH474" s="91"/>
      <c r="DI474" s="91"/>
      <c r="DJ474" s="91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1"/>
      <c r="DV474" s="91"/>
      <c r="DW474" s="91"/>
      <c r="DX474" s="91"/>
      <c r="DY474" s="91"/>
      <c r="DZ474" s="91"/>
      <c r="EA474" s="91"/>
      <c r="EB474" s="91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104"/>
      <c r="EZ474" s="104"/>
      <c r="FA474" s="104"/>
      <c r="FB474" s="104"/>
      <c r="FC474" s="104"/>
      <c r="FD474" s="104"/>
      <c r="FE474" s="104"/>
      <c r="FF474" s="105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</row>
    <row r="475" spans="1:208" ht="14.2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4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41"/>
      <c r="BE475" s="91"/>
      <c r="BF475" s="91"/>
      <c r="BG475" s="91"/>
      <c r="BH475" s="91"/>
      <c r="BI475" s="41"/>
      <c r="BJ475" s="91"/>
      <c r="BK475" s="91"/>
      <c r="BL475" s="91"/>
      <c r="BM475" s="91"/>
      <c r="BN475" s="91"/>
      <c r="BO475" s="91"/>
      <c r="BP475" s="91"/>
      <c r="BQ475" s="91"/>
      <c r="BR475" s="41"/>
      <c r="BS475" s="41"/>
      <c r="BT475" s="41"/>
      <c r="BU475" s="41"/>
      <c r="BV475" s="41"/>
      <c r="BW475" s="41"/>
      <c r="BX475" s="91"/>
      <c r="BY475" s="91"/>
      <c r="BZ475" s="91"/>
      <c r="CA475" s="91"/>
      <c r="CB475" s="41"/>
      <c r="CC475" s="91"/>
      <c r="CD475" s="91"/>
      <c r="CE475" s="91"/>
      <c r="CF475" s="91"/>
      <c r="CG475" s="41"/>
      <c r="CH475" s="41"/>
      <c r="CI475" s="41"/>
      <c r="CJ475" s="41"/>
      <c r="CK475" s="4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6"/>
      <c r="DB475" s="96"/>
      <c r="DC475" s="96"/>
      <c r="DD475" s="96"/>
      <c r="DE475" s="96"/>
      <c r="DF475" s="96"/>
      <c r="DG475" s="91"/>
      <c r="DH475" s="91"/>
      <c r="DI475" s="91"/>
      <c r="DJ475" s="91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1"/>
      <c r="DV475" s="91"/>
      <c r="DW475" s="91"/>
      <c r="DX475" s="91"/>
      <c r="DY475" s="91"/>
      <c r="DZ475" s="91"/>
      <c r="EA475" s="91"/>
      <c r="EB475" s="91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104"/>
      <c r="EZ475" s="104"/>
      <c r="FA475" s="104"/>
      <c r="FB475" s="104"/>
      <c r="FC475" s="104"/>
      <c r="FD475" s="104"/>
      <c r="FE475" s="104"/>
      <c r="FF475" s="105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</row>
    <row r="476" spans="1:208" ht="14.2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4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41"/>
      <c r="BE476" s="91"/>
      <c r="BF476" s="91"/>
      <c r="BG476" s="91"/>
      <c r="BH476" s="91"/>
      <c r="BI476" s="41"/>
      <c r="BJ476" s="91"/>
      <c r="BK476" s="91"/>
      <c r="BL476" s="91"/>
      <c r="BM476" s="91"/>
      <c r="BN476" s="91"/>
      <c r="BO476" s="91"/>
      <c r="BP476" s="91"/>
      <c r="BQ476" s="91"/>
      <c r="BR476" s="41"/>
      <c r="BS476" s="41"/>
      <c r="BT476" s="41"/>
      <c r="BU476" s="41"/>
      <c r="BV476" s="41"/>
      <c r="BW476" s="41"/>
      <c r="BX476" s="91"/>
      <c r="BY476" s="91"/>
      <c r="BZ476" s="91"/>
      <c r="CA476" s="91"/>
      <c r="CB476" s="41"/>
      <c r="CC476" s="91"/>
      <c r="CD476" s="91"/>
      <c r="CE476" s="91"/>
      <c r="CF476" s="91"/>
      <c r="CG476" s="41"/>
      <c r="CH476" s="41"/>
      <c r="CI476" s="41"/>
      <c r="CJ476" s="41"/>
      <c r="CK476" s="4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6"/>
      <c r="DB476" s="96"/>
      <c r="DC476" s="96"/>
      <c r="DD476" s="96"/>
      <c r="DE476" s="96"/>
      <c r="DF476" s="96"/>
      <c r="DG476" s="91"/>
      <c r="DH476" s="91"/>
      <c r="DI476" s="91"/>
      <c r="DJ476" s="91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1"/>
      <c r="DV476" s="91"/>
      <c r="DW476" s="91"/>
      <c r="DX476" s="91"/>
      <c r="DY476" s="91"/>
      <c r="DZ476" s="91"/>
      <c r="EA476" s="91"/>
      <c r="EB476" s="91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104"/>
      <c r="EZ476" s="104"/>
      <c r="FA476" s="104"/>
      <c r="FB476" s="104"/>
      <c r="FC476" s="104"/>
      <c r="FD476" s="104"/>
      <c r="FE476" s="104"/>
      <c r="FF476" s="105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</row>
    <row r="477" spans="1:208" ht="14.2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4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41"/>
      <c r="BE477" s="91"/>
      <c r="BF477" s="91"/>
      <c r="BG477" s="91"/>
      <c r="BH477" s="91"/>
      <c r="BI477" s="41"/>
      <c r="BJ477" s="91"/>
      <c r="BK477" s="91"/>
      <c r="BL477" s="91"/>
      <c r="BM477" s="91"/>
      <c r="BN477" s="91"/>
      <c r="BO477" s="91"/>
      <c r="BP477" s="91"/>
      <c r="BQ477" s="91"/>
      <c r="BR477" s="41"/>
      <c r="BS477" s="41"/>
      <c r="BT477" s="41"/>
      <c r="BU477" s="41"/>
      <c r="BV477" s="41"/>
      <c r="BW477" s="41"/>
      <c r="BX477" s="91"/>
      <c r="BY477" s="91"/>
      <c r="BZ477" s="91"/>
      <c r="CA477" s="91"/>
      <c r="CB477" s="41"/>
      <c r="CC477" s="91"/>
      <c r="CD477" s="91"/>
      <c r="CE477" s="91"/>
      <c r="CF477" s="91"/>
      <c r="CG477" s="41"/>
      <c r="CH477" s="41"/>
      <c r="CI477" s="41"/>
      <c r="CJ477" s="41"/>
      <c r="CK477" s="4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6"/>
      <c r="DB477" s="96"/>
      <c r="DC477" s="96"/>
      <c r="DD477" s="96"/>
      <c r="DE477" s="96"/>
      <c r="DF477" s="96"/>
      <c r="DG477" s="91"/>
      <c r="DH477" s="91"/>
      <c r="DI477" s="91"/>
      <c r="DJ477" s="91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1"/>
      <c r="DV477" s="91"/>
      <c r="DW477" s="91"/>
      <c r="DX477" s="91"/>
      <c r="DY477" s="91"/>
      <c r="DZ477" s="91"/>
      <c r="EA477" s="91"/>
      <c r="EB477" s="91"/>
      <c r="EC477" s="96"/>
      <c r="ED477" s="96"/>
      <c r="EE477" s="96"/>
      <c r="EF477" s="96"/>
      <c r="EG477" s="96"/>
      <c r="EH477" s="96"/>
      <c r="EI477" s="96"/>
      <c r="EJ477" s="96"/>
      <c r="EK477" s="96"/>
      <c r="EL477" s="96"/>
      <c r="EM477" s="96"/>
      <c r="EN477" s="96"/>
      <c r="EO477" s="96"/>
      <c r="EP477" s="96"/>
      <c r="EQ477" s="96"/>
      <c r="ER477" s="96"/>
      <c r="ES477" s="96"/>
      <c r="ET477" s="96"/>
      <c r="EU477" s="96"/>
      <c r="EV477" s="96"/>
      <c r="EW477" s="96"/>
      <c r="EX477" s="96"/>
      <c r="EY477" s="104"/>
      <c r="EZ477" s="104"/>
      <c r="FA477" s="104"/>
      <c r="FB477" s="104"/>
      <c r="FC477" s="104"/>
      <c r="FD477" s="104"/>
      <c r="FE477" s="104"/>
      <c r="FF477" s="105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</row>
    <row r="478" spans="1:208" ht="14.2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4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41"/>
      <c r="BE478" s="91"/>
      <c r="BF478" s="91"/>
      <c r="BG478" s="91"/>
      <c r="BH478" s="91"/>
      <c r="BI478" s="41"/>
      <c r="BJ478" s="91"/>
      <c r="BK478" s="91"/>
      <c r="BL478" s="91"/>
      <c r="BM478" s="91"/>
      <c r="BN478" s="91"/>
      <c r="BO478" s="91"/>
      <c r="BP478" s="91"/>
      <c r="BQ478" s="91"/>
      <c r="BR478" s="41"/>
      <c r="BS478" s="41"/>
      <c r="BT478" s="41"/>
      <c r="BU478" s="41"/>
      <c r="BV478" s="41"/>
      <c r="BW478" s="41"/>
      <c r="BX478" s="91"/>
      <c r="BY478" s="91"/>
      <c r="BZ478" s="91"/>
      <c r="CA478" s="91"/>
      <c r="CB478" s="41"/>
      <c r="CC478" s="91"/>
      <c r="CD478" s="91"/>
      <c r="CE478" s="91"/>
      <c r="CF478" s="91"/>
      <c r="CG478" s="41"/>
      <c r="CH478" s="41"/>
      <c r="CI478" s="41"/>
      <c r="CJ478" s="41"/>
      <c r="CK478" s="4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6"/>
      <c r="DB478" s="96"/>
      <c r="DC478" s="96"/>
      <c r="DD478" s="96"/>
      <c r="DE478" s="96"/>
      <c r="DF478" s="96"/>
      <c r="DG478" s="91"/>
      <c r="DH478" s="91"/>
      <c r="DI478" s="91"/>
      <c r="DJ478" s="91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1"/>
      <c r="DV478" s="91"/>
      <c r="DW478" s="91"/>
      <c r="DX478" s="91"/>
      <c r="DY478" s="91"/>
      <c r="DZ478" s="91"/>
      <c r="EA478" s="91"/>
      <c r="EB478" s="91"/>
      <c r="EC478" s="96"/>
      <c r="ED478" s="96"/>
      <c r="EE478" s="96"/>
      <c r="EF478" s="96"/>
      <c r="EG478" s="96"/>
      <c r="EH478" s="96"/>
      <c r="EI478" s="96"/>
      <c r="EJ478" s="96"/>
      <c r="EK478" s="96"/>
      <c r="EL478" s="96"/>
      <c r="EM478" s="96"/>
      <c r="EN478" s="96"/>
      <c r="EO478" s="96"/>
      <c r="EP478" s="96"/>
      <c r="EQ478" s="96"/>
      <c r="ER478" s="96"/>
      <c r="ES478" s="96"/>
      <c r="ET478" s="96"/>
      <c r="EU478" s="96"/>
      <c r="EV478" s="96"/>
      <c r="EW478" s="96"/>
      <c r="EX478" s="96"/>
      <c r="EY478" s="104"/>
      <c r="EZ478" s="104"/>
      <c r="FA478" s="104"/>
      <c r="FB478" s="104"/>
      <c r="FC478" s="104"/>
      <c r="FD478" s="104"/>
      <c r="FE478" s="104"/>
      <c r="FF478" s="105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</row>
    <row r="479" spans="1:208" ht="14.2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4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41"/>
      <c r="BE479" s="91"/>
      <c r="BF479" s="91"/>
      <c r="BG479" s="91"/>
      <c r="BH479" s="91"/>
      <c r="BI479" s="41"/>
      <c r="BJ479" s="91"/>
      <c r="BK479" s="91"/>
      <c r="BL479" s="91"/>
      <c r="BM479" s="91"/>
      <c r="BN479" s="91"/>
      <c r="BO479" s="91"/>
      <c r="BP479" s="91"/>
      <c r="BQ479" s="91"/>
      <c r="BR479" s="41"/>
      <c r="BS479" s="41"/>
      <c r="BT479" s="41"/>
      <c r="BU479" s="41"/>
      <c r="BV479" s="41"/>
      <c r="BW479" s="41"/>
      <c r="BX479" s="91"/>
      <c r="BY479" s="91"/>
      <c r="BZ479" s="91"/>
      <c r="CA479" s="91"/>
      <c r="CB479" s="41"/>
      <c r="CC479" s="91"/>
      <c r="CD479" s="91"/>
      <c r="CE479" s="91"/>
      <c r="CF479" s="91"/>
      <c r="CG479" s="41"/>
      <c r="CH479" s="41"/>
      <c r="CI479" s="41"/>
      <c r="CJ479" s="41"/>
      <c r="CK479" s="4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6"/>
      <c r="DB479" s="96"/>
      <c r="DC479" s="96"/>
      <c r="DD479" s="96"/>
      <c r="DE479" s="96"/>
      <c r="DF479" s="96"/>
      <c r="DG479" s="91"/>
      <c r="DH479" s="91"/>
      <c r="DI479" s="91"/>
      <c r="DJ479" s="91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1"/>
      <c r="DV479" s="91"/>
      <c r="DW479" s="91"/>
      <c r="DX479" s="91"/>
      <c r="DY479" s="91"/>
      <c r="DZ479" s="91"/>
      <c r="EA479" s="91"/>
      <c r="EB479" s="91"/>
      <c r="EC479" s="96"/>
      <c r="ED479" s="96"/>
      <c r="EE479" s="96"/>
      <c r="EF479" s="96"/>
      <c r="EG479" s="96"/>
      <c r="EH479" s="96"/>
      <c r="EI479" s="96"/>
      <c r="EJ479" s="96"/>
      <c r="EK479" s="96"/>
      <c r="EL479" s="96"/>
      <c r="EM479" s="96"/>
      <c r="EN479" s="96"/>
      <c r="EO479" s="96"/>
      <c r="EP479" s="96"/>
      <c r="EQ479" s="96"/>
      <c r="ER479" s="96"/>
      <c r="ES479" s="96"/>
      <c r="ET479" s="96"/>
      <c r="EU479" s="96"/>
      <c r="EV479" s="96"/>
      <c r="EW479" s="96"/>
      <c r="EX479" s="96"/>
      <c r="EY479" s="104"/>
      <c r="EZ479" s="104"/>
      <c r="FA479" s="104"/>
      <c r="FB479" s="104"/>
      <c r="FC479" s="104"/>
      <c r="FD479" s="104"/>
      <c r="FE479" s="104"/>
      <c r="FF479" s="105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</row>
    <row r="480" spans="1:208" ht="14.2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4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41"/>
      <c r="BE480" s="91"/>
      <c r="BF480" s="91"/>
      <c r="BG480" s="91"/>
      <c r="BH480" s="91"/>
      <c r="BI480" s="41"/>
      <c r="BJ480" s="91"/>
      <c r="BK480" s="91"/>
      <c r="BL480" s="91"/>
      <c r="BM480" s="91"/>
      <c r="BN480" s="91"/>
      <c r="BO480" s="91"/>
      <c r="BP480" s="91"/>
      <c r="BQ480" s="91"/>
      <c r="BR480" s="41"/>
      <c r="BS480" s="41"/>
      <c r="BT480" s="41"/>
      <c r="BU480" s="41"/>
      <c r="BV480" s="41"/>
      <c r="BW480" s="41"/>
      <c r="BX480" s="91"/>
      <c r="BY480" s="91"/>
      <c r="BZ480" s="91"/>
      <c r="CA480" s="91"/>
      <c r="CB480" s="41"/>
      <c r="CC480" s="91"/>
      <c r="CD480" s="91"/>
      <c r="CE480" s="91"/>
      <c r="CF480" s="91"/>
      <c r="CG480" s="41"/>
      <c r="CH480" s="41"/>
      <c r="CI480" s="41"/>
      <c r="CJ480" s="41"/>
      <c r="CK480" s="4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6"/>
      <c r="DB480" s="96"/>
      <c r="DC480" s="96"/>
      <c r="DD480" s="96"/>
      <c r="DE480" s="96"/>
      <c r="DF480" s="96"/>
      <c r="DG480" s="91"/>
      <c r="DH480" s="91"/>
      <c r="DI480" s="91"/>
      <c r="DJ480" s="91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1"/>
      <c r="DV480" s="91"/>
      <c r="DW480" s="91"/>
      <c r="DX480" s="91"/>
      <c r="DY480" s="91"/>
      <c r="DZ480" s="91"/>
      <c r="EA480" s="91"/>
      <c r="EB480" s="91"/>
      <c r="EC480" s="96"/>
      <c r="ED480" s="96"/>
      <c r="EE480" s="96"/>
      <c r="EF480" s="96"/>
      <c r="EG480" s="96"/>
      <c r="EH480" s="96"/>
      <c r="EI480" s="96"/>
      <c r="EJ480" s="96"/>
      <c r="EK480" s="96"/>
      <c r="EL480" s="96"/>
      <c r="EM480" s="96"/>
      <c r="EN480" s="96"/>
      <c r="EO480" s="96"/>
      <c r="EP480" s="96"/>
      <c r="EQ480" s="96"/>
      <c r="ER480" s="96"/>
      <c r="ES480" s="96"/>
      <c r="ET480" s="96"/>
      <c r="EU480" s="96"/>
      <c r="EV480" s="96"/>
      <c r="EW480" s="96"/>
      <c r="EX480" s="96"/>
      <c r="EY480" s="104"/>
      <c r="EZ480" s="104"/>
      <c r="FA480" s="104"/>
      <c r="FB480" s="104"/>
      <c r="FC480" s="104"/>
      <c r="FD480" s="104"/>
      <c r="FE480" s="104"/>
      <c r="FF480" s="105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</row>
    <row r="481" spans="1:208" ht="14.2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4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41"/>
      <c r="BE481" s="91"/>
      <c r="BF481" s="91"/>
      <c r="BG481" s="91"/>
      <c r="BH481" s="91"/>
      <c r="BI481" s="41"/>
      <c r="BJ481" s="91"/>
      <c r="BK481" s="91"/>
      <c r="BL481" s="91"/>
      <c r="BM481" s="91"/>
      <c r="BN481" s="91"/>
      <c r="BO481" s="91"/>
      <c r="BP481" s="91"/>
      <c r="BQ481" s="91"/>
      <c r="BR481" s="41"/>
      <c r="BS481" s="41"/>
      <c r="BT481" s="41"/>
      <c r="BU481" s="41"/>
      <c r="BV481" s="41"/>
      <c r="BW481" s="41"/>
      <c r="BX481" s="91"/>
      <c r="BY481" s="91"/>
      <c r="BZ481" s="91"/>
      <c r="CA481" s="91"/>
      <c r="CB481" s="41"/>
      <c r="CC481" s="91"/>
      <c r="CD481" s="91"/>
      <c r="CE481" s="91"/>
      <c r="CF481" s="91"/>
      <c r="CG481" s="41"/>
      <c r="CH481" s="41"/>
      <c r="CI481" s="41"/>
      <c r="CJ481" s="41"/>
      <c r="CK481" s="4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6"/>
      <c r="DB481" s="96"/>
      <c r="DC481" s="96"/>
      <c r="DD481" s="96"/>
      <c r="DE481" s="96"/>
      <c r="DF481" s="96"/>
      <c r="DG481" s="91"/>
      <c r="DH481" s="91"/>
      <c r="DI481" s="91"/>
      <c r="DJ481" s="91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1"/>
      <c r="DV481" s="91"/>
      <c r="DW481" s="91"/>
      <c r="DX481" s="91"/>
      <c r="DY481" s="91"/>
      <c r="DZ481" s="91"/>
      <c r="EA481" s="91"/>
      <c r="EB481" s="91"/>
      <c r="EC481" s="96"/>
      <c r="ED481" s="96"/>
      <c r="EE481" s="96"/>
      <c r="EF481" s="96"/>
      <c r="EG481" s="96"/>
      <c r="EH481" s="96"/>
      <c r="EI481" s="96"/>
      <c r="EJ481" s="96"/>
      <c r="EK481" s="96"/>
      <c r="EL481" s="96"/>
      <c r="EM481" s="96"/>
      <c r="EN481" s="96"/>
      <c r="EO481" s="96"/>
      <c r="EP481" s="96"/>
      <c r="EQ481" s="96"/>
      <c r="ER481" s="96"/>
      <c r="ES481" s="96"/>
      <c r="ET481" s="96"/>
      <c r="EU481" s="96"/>
      <c r="EV481" s="96"/>
      <c r="EW481" s="96"/>
      <c r="EX481" s="96"/>
      <c r="EY481" s="104"/>
      <c r="EZ481" s="104"/>
      <c r="FA481" s="104"/>
      <c r="FB481" s="104"/>
      <c r="FC481" s="104"/>
      <c r="FD481" s="104"/>
      <c r="FE481" s="104"/>
      <c r="FF481" s="105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</row>
    <row r="482" spans="1:208" ht="14.2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4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41"/>
      <c r="BE482" s="91"/>
      <c r="BF482" s="91"/>
      <c r="BG482" s="91"/>
      <c r="BH482" s="91"/>
      <c r="BI482" s="41"/>
      <c r="BJ482" s="91"/>
      <c r="BK482" s="91"/>
      <c r="BL482" s="91"/>
      <c r="BM482" s="91"/>
      <c r="BN482" s="91"/>
      <c r="BO482" s="91"/>
      <c r="BP482" s="91"/>
      <c r="BQ482" s="91"/>
      <c r="BR482" s="41"/>
      <c r="BS482" s="41"/>
      <c r="BT482" s="41"/>
      <c r="BU482" s="41"/>
      <c r="BV482" s="41"/>
      <c r="BW482" s="41"/>
      <c r="BX482" s="91"/>
      <c r="BY482" s="91"/>
      <c r="BZ482" s="91"/>
      <c r="CA482" s="91"/>
      <c r="CB482" s="41"/>
      <c r="CC482" s="91"/>
      <c r="CD482" s="91"/>
      <c r="CE482" s="91"/>
      <c r="CF482" s="91"/>
      <c r="CG482" s="41"/>
      <c r="CH482" s="41"/>
      <c r="CI482" s="41"/>
      <c r="CJ482" s="41"/>
      <c r="CK482" s="4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6"/>
      <c r="DB482" s="96"/>
      <c r="DC482" s="96"/>
      <c r="DD482" s="96"/>
      <c r="DE482" s="96"/>
      <c r="DF482" s="96"/>
      <c r="DG482" s="91"/>
      <c r="DH482" s="91"/>
      <c r="DI482" s="91"/>
      <c r="DJ482" s="91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1"/>
      <c r="DV482" s="91"/>
      <c r="DW482" s="91"/>
      <c r="DX482" s="91"/>
      <c r="DY482" s="91"/>
      <c r="DZ482" s="91"/>
      <c r="EA482" s="91"/>
      <c r="EB482" s="91"/>
      <c r="EC482" s="96"/>
      <c r="ED482" s="96"/>
      <c r="EE482" s="96"/>
      <c r="EF482" s="96"/>
      <c r="EG482" s="96"/>
      <c r="EH482" s="96"/>
      <c r="EI482" s="96"/>
      <c r="EJ482" s="96"/>
      <c r="EK482" s="96"/>
      <c r="EL482" s="96"/>
      <c r="EM482" s="96"/>
      <c r="EN482" s="96"/>
      <c r="EO482" s="96"/>
      <c r="EP482" s="96"/>
      <c r="EQ482" s="96"/>
      <c r="ER482" s="96"/>
      <c r="ES482" s="96"/>
      <c r="ET482" s="96"/>
      <c r="EU482" s="96"/>
      <c r="EV482" s="96"/>
      <c r="EW482" s="96"/>
      <c r="EX482" s="96"/>
      <c r="EY482" s="104"/>
      <c r="EZ482" s="104"/>
      <c r="FA482" s="104"/>
      <c r="FB482" s="104"/>
      <c r="FC482" s="104"/>
      <c r="FD482" s="104"/>
      <c r="FE482" s="104"/>
      <c r="FF482" s="105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</row>
    <row r="483" spans="1:208" ht="14.2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4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41"/>
      <c r="BE483" s="91"/>
      <c r="BF483" s="91"/>
      <c r="BG483" s="91"/>
      <c r="BH483" s="91"/>
      <c r="BI483" s="41"/>
      <c r="BJ483" s="91"/>
      <c r="BK483" s="91"/>
      <c r="BL483" s="91"/>
      <c r="BM483" s="91"/>
      <c r="BN483" s="91"/>
      <c r="BO483" s="91"/>
      <c r="BP483" s="91"/>
      <c r="BQ483" s="91"/>
      <c r="BR483" s="41"/>
      <c r="BS483" s="41"/>
      <c r="BT483" s="41"/>
      <c r="BU483" s="41"/>
      <c r="BV483" s="41"/>
      <c r="BW483" s="41"/>
      <c r="BX483" s="91"/>
      <c r="BY483" s="91"/>
      <c r="BZ483" s="91"/>
      <c r="CA483" s="91"/>
      <c r="CB483" s="41"/>
      <c r="CC483" s="91"/>
      <c r="CD483" s="91"/>
      <c r="CE483" s="91"/>
      <c r="CF483" s="91"/>
      <c r="CG483" s="41"/>
      <c r="CH483" s="41"/>
      <c r="CI483" s="41"/>
      <c r="CJ483" s="41"/>
      <c r="CK483" s="4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6"/>
      <c r="DB483" s="96"/>
      <c r="DC483" s="96"/>
      <c r="DD483" s="96"/>
      <c r="DE483" s="96"/>
      <c r="DF483" s="96"/>
      <c r="DG483" s="91"/>
      <c r="DH483" s="91"/>
      <c r="DI483" s="91"/>
      <c r="DJ483" s="91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1"/>
      <c r="DV483" s="91"/>
      <c r="DW483" s="91"/>
      <c r="DX483" s="91"/>
      <c r="DY483" s="91"/>
      <c r="DZ483" s="91"/>
      <c r="EA483" s="91"/>
      <c r="EB483" s="91"/>
      <c r="EC483" s="96"/>
      <c r="ED483" s="96"/>
      <c r="EE483" s="96"/>
      <c r="EF483" s="96"/>
      <c r="EG483" s="96"/>
      <c r="EH483" s="96"/>
      <c r="EI483" s="96"/>
      <c r="EJ483" s="96"/>
      <c r="EK483" s="96"/>
      <c r="EL483" s="96"/>
      <c r="EM483" s="96"/>
      <c r="EN483" s="96"/>
      <c r="EO483" s="96"/>
      <c r="EP483" s="96"/>
      <c r="EQ483" s="96"/>
      <c r="ER483" s="96"/>
      <c r="ES483" s="96"/>
      <c r="ET483" s="96"/>
      <c r="EU483" s="96"/>
      <c r="EV483" s="96"/>
      <c r="EW483" s="96"/>
      <c r="EX483" s="96"/>
      <c r="EY483" s="104"/>
      <c r="EZ483" s="104"/>
      <c r="FA483" s="104"/>
      <c r="FB483" s="104"/>
      <c r="FC483" s="104"/>
      <c r="FD483" s="104"/>
      <c r="FE483" s="104"/>
      <c r="FF483" s="105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</row>
    <row r="484" spans="1:208" ht="14.2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4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41"/>
      <c r="BE484" s="91"/>
      <c r="BF484" s="91"/>
      <c r="BG484" s="91"/>
      <c r="BH484" s="91"/>
      <c r="BI484" s="41"/>
      <c r="BJ484" s="91"/>
      <c r="BK484" s="91"/>
      <c r="BL484" s="91"/>
      <c r="BM484" s="91"/>
      <c r="BN484" s="91"/>
      <c r="BO484" s="91"/>
      <c r="BP484" s="91"/>
      <c r="BQ484" s="91"/>
      <c r="BR484" s="41"/>
      <c r="BS484" s="41"/>
      <c r="BT484" s="41"/>
      <c r="BU484" s="41"/>
      <c r="BV484" s="41"/>
      <c r="BW484" s="41"/>
      <c r="BX484" s="91"/>
      <c r="BY484" s="91"/>
      <c r="BZ484" s="91"/>
      <c r="CA484" s="91"/>
      <c r="CB484" s="41"/>
      <c r="CC484" s="91"/>
      <c r="CD484" s="91"/>
      <c r="CE484" s="91"/>
      <c r="CF484" s="91"/>
      <c r="CG484" s="41"/>
      <c r="CH484" s="41"/>
      <c r="CI484" s="41"/>
      <c r="CJ484" s="41"/>
      <c r="CK484" s="4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6"/>
      <c r="DB484" s="96"/>
      <c r="DC484" s="96"/>
      <c r="DD484" s="96"/>
      <c r="DE484" s="96"/>
      <c r="DF484" s="96"/>
      <c r="DG484" s="91"/>
      <c r="DH484" s="91"/>
      <c r="DI484" s="91"/>
      <c r="DJ484" s="91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1"/>
      <c r="DV484" s="91"/>
      <c r="DW484" s="91"/>
      <c r="DX484" s="91"/>
      <c r="DY484" s="91"/>
      <c r="DZ484" s="91"/>
      <c r="EA484" s="91"/>
      <c r="EB484" s="91"/>
      <c r="EC484" s="96"/>
      <c r="ED484" s="96"/>
      <c r="EE484" s="96"/>
      <c r="EF484" s="96"/>
      <c r="EG484" s="96"/>
      <c r="EH484" s="96"/>
      <c r="EI484" s="96"/>
      <c r="EJ484" s="96"/>
      <c r="EK484" s="96"/>
      <c r="EL484" s="96"/>
      <c r="EM484" s="96"/>
      <c r="EN484" s="96"/>
      <c r="EO484" s="96"/>
      <c r="EP484" s="96"/>
      <c r="EQ484" s="96"/>
      <c r="ER484" s="96"/>
      <c r="ES484" s="96"/>
      <c r="ET484" s="96"/>
      <c r="EU484" s="96"/>
      <c r="EV484" s="96"/>
      <c r="EW484" s="96"/>
      <c r="EX484" s="96"/>
      <c r="EY484" s="104"/>
      <c r="EZ484" s="104"/>
      <c r="FA484" s="104"/>
      <c r="FB484" s="104"/>
      <c r="FC484" s="104"/>
      <c r="FD484" s="104"/>
      <c r="FE484" s="104"/>
      <c r="FF484" s="105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</row>
    <row r="485" spans="1:208" ht="14.2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4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41"/>
      <c r="BE485" s="91"/>
      <c r="BF485" s="91"/>
      <c r="BG485" s="91"/>
      <c r="BH485" s="91"/>
      <c r="BI485" s="41"/>
      <c r="BJ485" s="91"/>
      <c r="BK485" s="91"/>
      <c r="BL485" s="91"/>
      <c r="BM485" s="91"/>
      <c r="BN485" s="91"/>
      <c r="BO485" s="91"/>
      <c r="BP485" s="91"/>
      <c r="BQ485" s="91"/>
      <c r="BR485" s="41"/>
      <c r="BS485" s="41"/>
      <c r="BT485" s="41"/>
      <c r="BU485" s="41"/>
      <c r="BV485" s="41"/>
      <c r="BW485" s="41"/>
      <c r="BX485" s="91"/>
      <c r="BY485" s="91"/>
      <c r="BZ485" s="91"/>
      <c r="CA485" s="91"/>
      <c r="CB485" s="41"/>
      <c r="CC485" s="91"/>
      <c r="CD485" s="91"/>
      <c r="CE485" s="91"/>
      <c r="CF485" s="91"/>
      <c r="CG485" s="41"/>
      <c r="CH485" s="41"/>
      <c r="CI485" s="41"/>
      <c r="CJ485" s="41"/>
      <c r="CK485" s="4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6"/>
      <c r="DB485" s="96"/>
      <c r="DC485" s="96"/>
      <c r="DD485" s="96"/>
      <c r="DE485" s="96"/>
      <c r="DF485" s="96"/>
      <c r="DG485" s="91"/>
      <c r="DH485" s="91"/>
      <c r="DI485" s="91"/>
      <c r="DJ485" s="91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1"/>
      <c r="DV485" s="91"/>
      <c r="DW485" s="91"/>
      <c r="DX485" s="91"/>
      <c r="DY485" s="91"/>
      <c r="DZ485" s="91"/>
      <c r="EA485" s="91"/>
      <c r="EB485" s="91"/>
      <c r="EC485" s="96"/>
      <c r="ED485" s="96"/>
      <c r="EE485" s="96"/>
      <c r="EF485" s="96"/>
      <c r="EG485" s="96"/>
      <c r="EH485" s="96"/>
      <c r="EI485" s="96"/>
      <c r="EJ485" s="96"/>
      <c r="EK485" s="96"/>
      <c r="EL485" s="96"/>
      <c r="EM485" s="96"/>
      <c r="EN485" s="96"/>
      <c r="EO485" s="96"/>
      <c r="EP485" s="96"/>
      <c r="EQ485" s="96"/>
      <c r="ER485" s="96"/>
      <c r="ES485" s="96"/>
      <c r="ET485" s="96"/>
      <c r="EU485" s="96"/>
      <c r="EV485" s="96"/>
      <c r="EW485" s="96"/>
      <c r="EX485" s="96"/>
      <c r="EY485" s="104"/>
      <c r="EZ485" s="104"/>
      <c r="FA485" s="104"/>
      <c r="FB485" s="104"/>
      <c r="FC485" s="104"/>
      <c r="FD485" s="104"/>
      <c r="FE485" s="104"/>
      <c r="FF485" s="105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</row>
    <row r="486" spans="1:208" ht="14.2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4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41"/>
      <c r="BE486" s="91"/>
      <c r="BF486" s="91"/>
      <c r="BG486" s="91"/>
      <c r="BH486" s="91"/>
      <c r="BI486" s="41"/>
      <c r="BJ486" s="91"/>
      <c r="BK486" s="91"/>
      <c r="BL486" s="91"/>
      <c r="BM486" s="91"/>
      <c r="BN486" s="91"/>
      <c r="BO486" s="91"/>
      <c r="BP486" s="91"/>
      <c r="BQ486" s="91"/>
      <c r="BR486" s="41"/>
      <c r="BS486" s="41"/>
      <c r="BT486" s="41"/>
      <c r="BU486" s="41"/>
      <c r="BV486" s="41"/>
      <c r="BW486" s="41"/>
      <c r="BX486" s="91"/>
      <c r="BY486" s="91"/>
      <c r="BZ486" s="91"/>
      <c r="CA486" s="91"/>
      <c r="CB486" s="41"/>
      <c r="CC486" s="91"/>
      <c r="CD486" s="91"/>
      <c r="CE486" s="91"/>
      <c r="CF486" s="91"/>
      <c r="CG486" s="41"/>
      <c r="CH486" s="41"/>
      <c r="CI486" s="41"/>
      <c r="CJ486" s="41"/>
      <c r="CK486" s="4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6"/>
      <c r="DB486" s="96"/>
      <c r="DC486" s="96"/>
      <c r="DD486" s="96"/>
      <c r="DE486" s="96"/>
      <c r="DF486" s="96"/>
      <c r="DG486" s="91"/>
      <c r="DH486" s="91"/>
      <c r="DI486" s="91"/>
      <c r="DJ486" s="91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1"/>
      <c r="DV486" s="91"/>
      <c r="DW486" s="91"/>
      <c r="DX486" s="91"/>
      <c r="DY486" s="91"/>
      <c r="DZ486" s="91"/>
      <c r="EA486" s="91"/>
      <c r="EB486" s="91"/>
      <c r="EC486" s="96"/>
      <c r="ED486" s="96"/>
      <c r="EE486" s="96"/>
      <c r="EF486" s="96"/>
      <c r="EG486" s="96"/>
      <c r="EH486" s="96"/>
      <c r="EI486" s="96"/>
      <c r="EJ486" s="96"/>
      <c r="EK486" s="96"/>
      <c r="EL486" s="96"/>
      <c r="EM486" s="96"/>
      <c r="EN486" s="96"/>
      <c r="EO486" s="96"/>
      <c r="EP486" s="96"/>
      <c r="EQ486" s="96"/>
      <c r="ER486" s="96"/>
      <c r="ES486" s="96"/>
      <c r="ET486" s="96"/>
      <c r="EU486" s="96"/>
      <c r="EV486" s="96"/>
      <c r="EW486" s="96"/>
      <c r="EX486" s="96"/>
      <c r="EY486" s="104"/>
      <c r="EZ486" s="104"/>
      <c r="FA486" s="104"/>
      <c r="FB486" s="104"/>
      <c r="FC486" s="104"/>
      <c r="FD486" s="104"/>
      <c r="FE486" s="104"/>
      <c r="FF486" s="105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</row>
    <row r="487" spans="1:208" ht="14.2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4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41"/>
      <c r="BE487" s="91"/>
      <c r="BF487" s="91"/>
      <c r="BG487" s="91"/>
      <c r="BH487" s="91"/>
      <c r="BI487" s="41"/>
      <c r="BJ487" s="91"/>
      <c r="BK487" s="91"/>
      <c r="BL487" s="91"/>
      <c r="BM487" s="91"/>
      <c r="BN487" s="91"/>
      <c r="BO487" s="91"/>
      <c r="BP487" s="91"/>
      <c r="BQ487" s="91"/>
      <c r="BR487" s="41"/>
      <c r="BS487" s="41"/>
      <c r="BT487" s="41"/>
      <c r="BU487" s="41"/>
      <c r="BV487" s="41"/>
      <c r="BW487" s="41"/>
      <c r="BX487" s="91"/>
      <c r="BY487" s="91"/>
      <c r="BZ487" s="91"/>
      <c r="CA487" s="91"/>
      <c r="CB487" s="41"/>
      <c r="CC487" s="91"/>
      <c r="CD487" s="91"/>
      <c r="CE487" s="91"/>
      <c r="CF487" s="91"/>
      <c r="CG487" s="41"/>
      <c r="CH487" s="41"/>
      <c r="CI487" s="41"/>
      <c r="CJ487" s="41"/>
      <c r="CK487" s="4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6"/>
      <c r="DB487" s="96"/>
      <c r="DC487" s="96"/>
      <c r="DD487" s="96"/>
      <c r="DE487" s="96"/>
      <c r="DF487" s="96"/>
      <c r="DG487" s="91"/>
      <c r="DH487" s="91"/>
      <c r="DI487" s="91"/>
      <c r="DJ487" s="91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1"/>
      <c r="DV487" s="91"/>
      <c r="DW487" s="91"/>
      <c r="DX487" s="91"/>
      <c r="DY487" s="91"/>
      <c r="DZ487" s="91"/>
      <c r="EA487" s="91"/>
      <c r="EB487" s="91"/>
      <c r="EC487" s="96"/>
      <c r="ED487" s="96"/>
      <c r="EE487" s="96"/>
      <c r="EF487" s="96"/>
      <c r="EG487" s="96"/>
      <c r="EH487" s="96"/>
      <c r="EI487" s="96"/>
      <c r="EJ487" s="96"/>
      <c r="EK487" s="96"/>
      <c r="EL487" s="96"/>
      <c r="EM487" s="96"/>
      <c r="EN487" s="96"/>
      <c r="EO487" s="96"/>
      <c r="EP487" s="96"/>
      <c r="EQ487" s="96"/>
      <c r="ER487" s="96"/>
      <c r="ES487" s="96"/>
      <c r="ET487" s="96"/>
      <c r="EU487" s="96"/>
      <c r="EV487" s="96"/>
      <c r="EW487" s="96"/>
      <c r="EX487" s="96"/>
      <c r="EY487" s="104"/>
      <c r="EZ487" s="104"/>
      <c r="FA487" s="104"/>
      <c r="FB487" s="104"/>
      <c r="FC487" s="104"/>
      <c r="FD487" s="104"/>
      <c r="FE487" s="104"/>
      <c r="FF487" s="105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</row>
    <row r="488" spans="1:208" ht="14.2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4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41"/>
      <c r="BE488" s="91"/>
      <c r="BF488" s="91"/>
      <c r="BG488" s="91"/>
      <c r="BH488" s="91"/>
      <c r="BI488" s="41"/>
      <c r="BJ488" s="91"/>
      <c r="BK488" s="91"/>
      <c r="BL488" s="91"/>
      <c r="BM488" s="91"/>
      <c r="BN488" s="91"/>
      <c r="BO488" s="91"/>
      <c r="BP488" s="91"/>
      <c r="BQ488" s="91"/>
      <c r="BR488" s="41"/>
      <c r="BS488" s="41"/>
      <c r="BT488" s="41"/>
      <c r="BU488" s="41"/>
      <c r="BV488" s="41"/>
      <c r="BW488" s="41"/>
      <c r="BX488" s="91"/>
      <c r="BY488" s="91"/>
      <c r="BZ488" s="91"/>
      <c r="CA488" s="91"/>
      <c r="CB488" s="41"/>
      <c r="CC488" s="91"/>
      <c r="CD488" s="91"/>
      <c r="CE488" s="91"/>
      <c r="CF488" s="91"/>
      <c r="CG488" s="41"/>
      <c r="CH488" s="41"/>
      <c r="CI488" s="41"/>
      <c r="CJ488" s="41"/>
      <c r="CK488" s="4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6"/>
      <c r="DB488" s="96"/>
      <c r="DC488" s="96"/>
      <c r="DD488" s="96"/>
      <c r="DE488" s="96"/>
      <c r="DF488" s="96"/>
      <c r="DG488" s="91"/>
      <c r="DH488" s="91"/>
      <c r="DI488" s="91"/>
      <c r="DJ488" s="91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1"/>
      <c r="DV488" s="91"/>
      <c r="DW488" s="91"/>
      <c r="DX488" s="91"/>
      <c r="DY488" s="91"/>
      <c r="DZ488" s="91"/>
      <c r="EA488" s="91"/>
      <c r="EB488" s="91"/>
      <c r="EC488" s="96"/>
      <c r="ED488" s="96"/>
      <c r="EE488" s="96"/>
      <c r="EF488" s="96"/>
      <c r="EG488" s="96"/>
      <c r="EH488" s="96"/>
      <c r="EI488" s="96"/>
      <c r="EJ488" s="96"/>
      <c r="EK488" s="96"/>
      <c r="EL488" s="96"/>
      <c r="EM488" s="96"/>
      <c r="EN488" s="96"/>
      <c r="EO488" s="96"/>
      <c r="EP488" s="96"/>
      <c r="EQ488" s="96"/>
      <c r="ER488" s="96"/>
      <c r="ES488" s="96"/>
      <c r="ET488" s="96"/>
      <c r="EU488" s="96"/>
      <c r="EV488" s="96"/>
      <c r="EW488" s="96"/>
      <c r="EX488" s="96"/>
      <c r="EY488" s="104"/>
      <c r="EZ488" s="104"/>
      <c r="FA488" s="104"/>
      <c r="FB488" s="104"/>
      <c r="FC488" s="104"/>
      <c r="FD488" s="104"/>
      <c r="FE488" s="104"/>
      <c r="FF488" s="105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</row>
    <row r="489" spans="1:208" ht="14.2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4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41"/>
      <c r="BE489" s="91"/>
      <c r="BF489" s="91"/>
      <c r="BG489" s="91"/>
      <c r="BH489" s="91"/>
      <c r="BI489" s="41"/>
      <c r="BJ489" s="91"/>
      <c r="BK489" s="91"/>
      <c r="BL489" s="91"/>
      <c r="BM489" s="91"/>
      <c r="BN489" s="91"/>
      <c r="BO489" s="91"/>
      <c r="BP489" s="91"/>
      <c r="BQ489" s="91"/>
      <c r="BR489" s="41"/>
      <c r="BS489" s="41"/>
      <c r="BT489" s="41"/>
      <c r="BU489" s="41"/>
      <c r="BV489" s="41"/>
      <c r="BW489" s="41"/>
      <c r="BX489" s="91"/>
      <c r="BY489" s="91"/>
      <c r="BZ489" s="91"/>
      <c r="CA489" s="91"/>
      <c r="CB489" s="41"/>
      <c r="CC489" s="91"/>
      <c r="CD489" s="91"/>
      <c r="CE489" s="91"/>
      <c r="CF489" s="91"/>
      <c r="CG489" s="41"/>
      <c r="CH489" s="41"/>
      <c r="CI489" s="41"/>
      <c r="CJ489" s="41"/>
      <c r="CK489" s="4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6"/>
      <c r="DB489" s="96"/>
      <c r="DC489" s="96"/>
      <c r="DD489" s="96"/>
      <c r="DE489" s="96"/>
      <c r="DF489" s="96"/>
      <c r="DG489" s="91"/>
      <c r="DH489" s="91"/>
      <c r="DI489" s="91"/>
      <c r="DJ489" s="91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1"/>
      <c r="DV489" s="91"/>
      <c r="DW489" s="91"/>
      <c r="DX489" s="91"/>
      <c r="DY489" s="91"/>
      <c r="DZ489" s="91"/>
      <c r="EA489" s="91"/>
      <c r="EB489" s="91"/>
      <c r="EC489" s="96"/>
      <c r="ED489" s="96"/>
      <c r="EE489" s="96"/>
      <c r="EF489" s="96"/>
      <c r="EG489" s="96"/>
      <c r="EH489" s="96"/>
      <c r="EI489" s="96"/>
      <c r="EJ489" s="96"/>
      <c r="EK489" s="96"/>
      <c r="EL489" s="96"/>
      <c r="EM489" s="96"/>
      <c r="EN489" s="96"/>
      <c r="EO489" s="96"/>
      <c r="EP489" s="96"/>
      <c r="EQ489" s="96"/>
      <c r="ER489" s="96"/>
      <c r="ES489" s="96"/>
      <c r="ET489" s="96"/>
      <c r="EU489" s="96"/>
      <c r="EV489" s="96"/>
      <c r="EW489" s="96"/>
      <c r="EX489" s="96"/>
      <c r="EY489" s="104"/>
      <c r="EZ489" s="104"/>
      <c r="FA489" s="104"/>
      <c r="FB489" s="104"/>
      <c r="FC489" s="104"/>
      <c r="FD489" s="104"/>
      <c r="FE489" s="104"/>
      <c r="FF489" s="105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</row>
    <row r="490" spans="1:208" ht="14.2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4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41"/>
      <c r="BE490" s="91"/>
      <c r="BF490" s="91"/>
      <c r="BG490" s="91"/>
      <c r="BH490" s="91"/>
      <c r="BI490" s="41"/>
      <c r="BJ490" s="91"/>
      <c r="BK490" s="91"/>
      <c r="BL490" s="91"/>
      <c r="BM490" s="91"/>
      <c r="BN490" s="91"/>
      <c r="BO490" s="91"/>
      <c r="BP490" s="91"/>
      <c r="BQ490" s="91"/>
      <c r="BR490" s="41"/>
      <c r="BS490" s="41"/>
      <c r="BT490" s="41"/>
      <c r="BU490" s="41"/>
      <c r="BV490" s="41"/>
      <c r="BW490" s="41"/>
      <c r="BX490" s="91"/>
      <c r="BY490" s="91"/>
      <c r="BZ490" s="91"/>
      <c r="CA490" s="91"/>
      <c r="CB490" s="41"/>
      <c r="CC490" s="91"/>
      <c r="CD490" s="91"/>
      <c r="CE490" s="91"/>
      <c r="CF490" s="91"/>
      <c r="CG490" s="41"/>
      <c r="CH490" s="41"/>
      <c r="CI490" s="41"/>
      <c r="CJ490" s="41"/>
      <c r="CK490" s="4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6"/>
      <c r="DB490" s="96"/>
      <c r="DC490" s="96"/>
      <c r="DD490" s="96"/>
      <c r="DE490" s="96"/>
      <c r="DF490" s="96"/>
      <c r="DG490" s="91"/>
      <c r="DH490" s="91"/>
      <c r="DI490" s="91"/>
      <c r="DJ490" s="91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1"/>
      <c r="DV490" s="91"/>
      <c r="DW490" s="91"/>
      <c r="DX490" s="91"/>
      <c r="DY490" s="91"/>
      <c r="DZ490" s="91"/>
      <c r="EA490" s="91"/>
      <c r="EB490" s="91"/>
      <c r="EC490" s="96"/>
      <c r="ED490" s="96"/>
      <c r="EE490" s="96"/>
      <c r="EF490" s="96"/>
      <c r="EG490" s="96"/>
      <c r="EH490" s="96"/>
      <c r="EI490" s="96"/>
      <c r="EJ490" s="96"/>
      <c r="EK490" s="96"/>
      <c r="EL490" s="96"/>
      <c r="EM490" s="96"/>
      <c r="EN490" s="96"/>
      <c r="EO490" s="96"/>
      <c r="EP490" s="96"/>
      <c r="EQ490" s="96"/>
      <c r="ER490" s="96"/>
      <c r="ES490" s="96"/>
      <c r="ET490" s="96"/>
      <c r="EU490" s="96"/>
      <c r="EV490" s="96"/>
      <c r="EW490" s="96"/>
      <c r="EX490" s="96"/>
      <c r="EY490" s="104"/>
      <c r="EZ490" s="104"/>
      <c r="FA490" s="104"/>
      <c r="FB490" s="104"/>
      <c r="FC490" s="104"/>
      <c r="FD490" s="104"/>
      <c r="FE490" s="104"/>
      <c r="FF490" s="105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</row>
    <row r="491" spans="1:208" ht="14.2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4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41"/>
      <c r="BE491" s="91"/>
      <c r="BF491" s="91"/>
      <c r="BG491" s="91"/>
      <c r="BH491" s="91"/>
      <c r="BI491" s="41"/>
      <c r="BJ491" s="91"/>
      <c r="BK491" s="91"/>
      <c r="BL491" s="91"/>
      <c r="BM491" s="91"/>
      <c r="BN491" s="91"/>
      <c r="BO491" s="91"/>
      <c r="BP491" s="91"/>
      <c r="BQ491" s="91"/>
      <c r="BR491" s="41"/>
      <c r="BS491" s="41"/>
      <c r="BT491" s="41"/>
      <c r="BU491" s="41"/>
      <c r="BV491" s="41"/>
      <c r="BW491" s="41"/>
      <c r="BX491" s="91"/>
      <c r="BY491" s="91"/>
      <c r="BZ491" s="91"/>
      <c r="CA491" s="91"/>
      <c r="CB491" s="41"/>
      <c r="CC491" s="91"/>
      <c r="CD491" s="91"/>
      <c r="CE491" s="91"/>
      <c r="CF491" s="91"/>
      <c r="CG491" s="41"/>
      <c r="CH491" s="41"/>
      <c r="CI491" s="41"/>
      <c r="CJ491" s="41"/>
      <c r="CK491" s="4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6"/>
      <c r="DB491" s="96"/>
      <c r="DC491" s="96"/>
      <c r="DD491" s="96"/>
      <c r="DE491" s="96"/>
      <c r="DF491" s="96"/>
      <c r="DG491" s="91"/>
      <c r="DH491" s="91"/>
      <c r="DI491" s="91"/>
      <c r="DJ491" s="91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1"/>
      <c r="DV491" s="91"/>
      <c r="DW491" s="91"/>
      <c r="DX491" s="91"/>
      <c r="DY491" s="91"/>
      <c r="DZ491" s="91"/>
      <c r="EA491" s="91"/>
      <c r="EB491" s="91"/>
      <c r="EC491" s="96"/>
      <c r="ED491" s="96"/>
      <c r="EE491" s="96"/>
      <c r="EF491" s="96"/>
      <c r="EG491" s="96"/>
      <c r="EH491" s="96"/>
      <c r="EI491" s="96"/>
      <c r="EJ491" s="96"/>
      <c r="EK491" s="96"/>
      <c r="EL491" s="96"/>
      <c r="EM491" s="96"/>
      <c r="EN491" s="96"/>
      <c r="EO491" s="96"/>
      <c r="EP491" s="96"/>
      <c r="EQ491" s="96"/>
      <c r="ER491" s="96"/>
      <c r="ES491" s="96"/>
      <c r="ET491" s="96"/>
      <c r="EU491" s="96"/>
      <c r="EV491" s="96"/>
      <c r="EW491" s="96"/>
      <c r="EX491" s="96"/>
      <c r="EY491" s="104"/>
      <c r="EZ491" s="104"/>
      <c r="FA491" s="104"/>
      <c r="FB491" s="104"/>
      <c r="FC491" s="104"/>
      <c r="FD491" s="104"/>
      <c r="FE491" s="104"/>
      <c r="FF491" s="105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</row>
    <row r="492" spans="1:208" ht="14.2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4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41"/>
      <c r="BE492" s="91"/>
      <c r="BF492" s="91"/>
      <c r="BG492" s="91"/>
      <c r="BH492" s="91"/>
      <c r="BI492" s="41"/>
      <c r="BJ492" s="91"/>
      <c r="BK492" s="91"/>
      <c r="BL492" s="91"/>
      <c r="BM492" s="91"/>
      <c r="BN492" s="91"/>
      <c r="BO492" s="91"/>
      <c r="BP492" s="91"/>
      <c r="BQ492" s="91"/>
      <c r="BR492" s="41"/>
      <c r="BS492" s="41"/>
      <c r="BT492" s="41"/>
      <c r="BU492" s="41"/>
      <c r="BV492" s="41"/>
      <c r="BW492" s="41"/>
      <c r="BX492" s="91"/>
      <c r="BY492" s="91"/>
      <c r="BZ492" s="91"/>
      <c r="CA492" s="91"/>
      <c r="CB492" s="41"/>
      <c r="CC492" s="91"/>
      <c r="CD492" s="91"/>
      <c r="CE492" s="91"/>
      <c r="CF492" s="91"/>
      <c r="CG492" s="41"/>
      <c r="CH492" s="41"/>
      <c r="CI492" s="41"/>
      <c r="CJ492" s="41"/>
      <c r="CK492" s="4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6"/>
      <c r="DB492" s="96"/>
      <c r="DC492" s="96"/>
      <c r="DD492" s="96"/>
      <c r="DE492" s="96"/>
      <c r="DF492" s="96"/>
      <c r="DG492" s="91"/>
      <c r="DH492" s="91"/>
      <c r="DI492" s="91"/>
      <c r="DJ492" s="91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1"/>
      <c r="DV492" s="91"/>
      <c r="DW492" s="91"/>
      <c r="DX492" s="91"/>
      <c r="DY492" s="91"/>
      <c r="DZ492" s="91"/>
      <c r="EA492" s="91"/>
      <c r="EB492" s="91"/>
      <c r="EC492" s="96"/>
      <c r="ED492" s="96"/>
      <c r="EE492" s="96"/>
      <c r="EF492" s="96"/>
      <c r="EG492" s="96"/>
      <c r="EH492" s="96"/>
      <c r="EI492" s="96"/>
      <c r="EJ492" s="96"/>
      <c r="EK492" s="96"/>
      <c r="EL492" s="96"/>
      <c r="EM492" s="96"/>
      <c r="EN492" s="96"/>
      <c r="EO492" s="96"/>
      <c r="EP492" s="96"/>
      <c r="EQ492" s="96"/>
      <c r="ER492" s="96"/>
      <c r="ES492" s="96"/>
      <c r="ET492" s="96"/>
      <c r="EU492" s="96"/>
      <c r="EV492" s="96"/>
      <c r="EW492" s="96"/>
      <c r="EX492" s="96"/>
      <c r="EY492" s="104"/>
      <c r="EZ492" s="104"/>
      <c r="FA492" s="104"/>
      <c r="FB492" s="104"/>
      <c r="FC492" s="104"/>
      <c r="FD492" s="104"/>
      <c r="FE492" s="104"/>
      <c r="FF492" s="105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</row>
    <row r="493" spans="1:208" ht="14.2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4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41"/>
      <c r="BE493" s="91"/>
      <c r="BF493" s="91"/>
      <c r="BG493" s="91"/>
      <c r="BH493" s="91"/>
      <c r="BI493" s="41"/>
      <c r="BJ493" s="91"/>
      <c r="BK493" s="91"/>
      <c r="BL493" s="91"/>
      <c r="BM493" s="91"/>
      <c r="BN493" s="91"/>
      <c r="BO493" s="91"/>
      <c r="BP493" s="91"/>
      <c r="BQ493" s="91"/>
      <c r="BR493" s="41"/>
      <c r="BS493" s="41"/>
      <c r="BT493" s="41"/>
      <c r="BU493" s="41"/>
      <c r="BV493" s="41"/>
      <c r="BW493" s="41"/>
      <c r="BX493" s="91"/>
      <c r="BY493" s="91"/>
      <c r="BZ493" s="91"/>
      <c r="CA493" s="91"/>
      <c r="CB493" s="41"/>
      <c r="CC493" s="91"/>
      <c r="CD493" s="91"/>
      <c r="CE493" s="91"/>
      <c r="CF493" s="91"/>
      <c r="CG493" s="41"/>
      <c r="CH493" s="41"/>
      <c r="CI493" s="41"/>
      <c r="CJ493" s="41"/>
      <c r="CK493" s="4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6"/>
      <c r="DB493" s="96"/>
      <c r="DC493" s="96"/>
      <c r="DD493" s="96"/>
      <c r="DE493" s="96"/>
      <c r="DF493" s="96"/>
      <c r="DG493" s="91"/>
      <c r="DH493" s="91"/>
      <c r="DI493" s="91"/>
      <c r="DJ493" s="91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1"/>
      <c r="DV493" s="91"/>
      <c r="DW493" s="91"/>
      <c r="DX493" s="91"/>
      <c r="DY493" s="91"/>
      <c r="DZ493" s="91"/>
      <c r="EA493" s="91"/>
      <c r="EB493" s="91"/>
      <c r="EC493" s="96"/>
      <c r="ED493" s="96"/>
      <c r="EE493" s="96"/>
      <c r="EF493" s="96"/>
      <c r="EG493" s="96"/>
      <c r="EH493" s="96"/>
      <c r="EI493" s="96"/>
      <c r="EJ493" s="96"/>
      <c r="EK493" s="96"/>
      <c r="EL493" s="96"/>
      <c r="EM493" s="96"/>
      <c r="EN493" s="96"/>
      <c r="EO493" s="96"/>
      <c r="EP493" s="96"/>
      <c r="EQ493" s="96"/>
      <c r="ER493" s="96"/>
      <c r="ES493" s="96"/>
      <c r="ET493" s="96"/>
      <c r="EU493" s="96"/>
      <c r="EV493" s="96"/>
      <c r="EW493" s="96"/>
      <c r="EX493" s="96"/>
      <c r="EY493" s="104"/>
      <c r="EZ493" s="104"/>
      <c r="FA493" s="104"/>
      <c r="FB493" s="104"/>
      <c r="FC493" s="104"/>
      <c r="FD493" s="104"/>
      <c r="FE493" s="104"/>
      <c r="FF493" s="105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</row>
    <row r="494" spans="1:208" ht="14.2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4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41"/>
      <c r="BE494" s="91"/>
      <c r="BF494" s="91"/>
      <c r="BG494" s="91"/>
      <c r="BH494" s="91"/>
      <c r="BI494" s="41"/>
      <c r="BJ494" s="91"/>
      <c r="BK494" s="91"/>
      <c r="BL494" s="91"/>
      <c r="BM494" s="91"/>
      <c r="BN494" s="91"/>
      <c r="BO494" s="91"/>
      <c r="BP494" s="91"/>
      <c r="BQ494" s="91"/>
      <c r="BR494" s="41"/>
      <c r="BS494" s="41"/>
      <c r="BT494" s="41"/>
      <c r="BU494" s="41"/>
      <c r="BV494" s="41"/>
      <c r="BW494" s="41"/>
      <c r="BX494" s="91"/>
      <c r="BY494" s="91"/>
      <c r="BZ494" s="91"/>
      <c r="CA494" s="91"/>
      <c r="CB494" s="41"/>
      <c r="CC494" s="91"/>
      <c r="CD494" s="91"/>
      <c r="CE494" s="91"/>
      <c r="CF494" s="91"/>
      <c r="CG494" s="41"/>
      <c r="CH494" s="41"/>
      <c r="CI494" s="41"/>
      <c r="CJ494" s="41"/>
      <c r="CK494" s="4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6"/>
      <c r="DB494" s="96"/>
      <c r="DC494" s="96"/>
      <c r="DD494" s="96"/>
      <c r="DE494" s="96"/>
      <c r="DF494" s="96"/>
      <c r="DG494" s="91"/>
      <c r="DH494" s="91"/>
      <c r="DI494" s="91"/>
      <c r="DJ494" s="91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1"/>
      <c r="DV494" s="91"/>
      <c r="DW494" s="91"/>
      <c r="DX494" s="91"/>
      <c r="DY494" s="91"/>
      <c r="DZ494" s="91"/>
      <c r="EA494" s="91"/>
      <c r="EB494" s="91"/>
      <c r="EC494" s="96"/>
      <c r="ED494" s="96"/>
      <c r="EE494" s="96"/>
      <c r="EF494" s="96"/>
      <c r="EG494" s="96"/>
      <c r="EH494" s="96"/>
      <c r="EI494" s="96"/>
      <c r="EJ494" s="96"/>
      <c r="EK494" s="96"/>
      <c r="EL494" s="96"/>
      <c r="EM494" s="96"/>
      <c r="EN494" s="96"/>
      <c r="EO494" s="96"/>
      <c r="EP494" s="96"/>
      <c r="EQ494" s="96"/>
      <c r="ER494" s="96"/>
      <c r="ES494" s="96"/>
      <c r="ET494" s="96"/>
      <c r="EU494" s="96"/>
      <c r="EV494" s="96"/>
      <c r="EW494" s="96"/>
      <c r="EX494" s="96"/>
      <c r="EY494" s="104"/>
      <c r="EZ494" s="104"/>
      <c r="FA494" s="104"/>
      <c r="FB494" s="104"/>
      <c r="FC494" s="104"/>
      <c r="FD494" s="104"/>
      <c r="FE494" s="104"/>
      <c r="FF494" s="105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</row>
    <row r="495" spans="1:208" ht="14.2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4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41"/>
      <c r="BE495" s="91"/>
      <c r="BF495" s="91"/>
      <c r="BG495" s="91"/>
      <c r="BH495" s="91"/>
      <c r="BI495" s="41"/>
      <c r="BJ495" s="91"/>
      <c r="BK495" s="91"/>
      <c r="BL495" s="91"/>
      <c r="BM495" s="91"/>
      <c r="BN495" s="91"/>
      <c r="BO495" s="91"/>
      <c r="BP495" s="91"/>
      <c r="BQ495" s="91"/>
      <c r="BR495" s="41"/>
      <c r="BS495" s="41"/>
      <c r="BT495" s="41"/>
      <c r="BU495" s="41"/>
      <c r="BV495" s="41"/>
      <c r="BW495" s="41"/>
      <c r="BX495" s="91"/>
      <c r="BY495" s="91"/>
      <c r="BZ495" s="91"/>
      <c r="CA495" s="91"/>
      <c r="CB495" s="41"/>
      <c r="CC495" s="91"/>
      <c r="CD495" s="91"/>
      <c r="CE495" s="91"/>
      <c r="CF495" s="91"/>
      <c r="CG495" s="41"/>
      <c r="CH495" s="41"/>
      <c r="CI495" s="41"/>
      <c r="CJ495" s="41"/>
      <c r="CK495" s="4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6"/>
      <c r="DB495" s="96"/>
      <c r="DC495" s="96"/>
      <c r="DD495" s="96"/>
      <c r="DE495" s="96"/>
      <c r="DF495" s="96"/>
      <c r="DG495" s="91"/>
      <c r="DH495" s="91"/>
      <c r="DI495" s="91"/>
      <c r="DJ495" s="91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1"/>
      <c r="DV495" s="91"/>
      <c r="DW495" s="91"/>
      <c r="DX495" s="91"/>
      <c r="DY495" s="91"/>
      <c r="DZ495" s="91"/>
      <c r="EA495" s="91"/>
      <c r="EB495" s="91"/>
      <c r="EC495" s="96"/>
      <c r="ED495" s="96"/>
      <c r="EE495" s="96"/>
      <c r="EF495" s="96"/>
      <c r="EG495" s="96"/>
      <c r="EH495" s="96"/>
      <c r="EI495" s="96"/>
      <c r="EJ495" s="96"/>
      <c r="EK495" s="96"/>
      <c r="EL495" s="96"/>
      <c r="EM495" s="96"/>
      <c r="EN495" s="96"/>
      <c r="EO495" s="96"/>
      <c r="EP495" s="96"/>
      <c r="EQ495" s="96"/>
      <c r="ER495" s="96"/>
      <c r="ES495" s="96"/>
      <c r="ET495" s="96"/>
      <c r="EU495" s="96"/>
      <c r="EV495" s="96"/>
      <c r="EW495" s="96"/>
      <c r="EX495" s="96"/>
      <c r="EY495" s="104"/>
      <c r="EZ495" s="104"/>
      <c r="FA495" s="104"/>
      <c r="FB495" s="104"/>
      <c r="FC495" s="104"/>
      <c r="FD495" s="104"/>
      <c r="FE495" s="104"/>
      <c r="FF495" s="105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</row>
    <row r="496" spans="1:208" ht="14.2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4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41"/>
      <c r="BE496" s="91"/>
      <c r="BF496" s="91"/>
      <c r="BG496" s="91"/>
      <c r="BH496" s="91"/>
      <c r="BI496" s="41"/>
      <c r="BJ496" s="91"/>
      <c r="BK496" s="91"/>
      <c r="BL496" s="91"/>
      <c r="BM496" s="91"/>
      <c r="BN496" s="91"/>
      <c r="BO496" s="91"/>
      <c r="BP496" s="91"/>
      <c r="BQ496" s="91"/>
      <c r="BR496" s="41"/>
      <c r="BS496" s="41"/>
      <c r="BT496" s="41"/>
      <c r="BU496" s="41"/>
      <c r="BV496" s="41"/>
      <c r="BW496" s="41"/>
      <c r="BX496" s="91"/>
      <c r="BY496" s="91"/>
      <c r="BZ496" s="91"/>
      <c r="CA496" s="91"/>
      <c r="CB496" s="41"/>
      <c r="CC496" s="91"/>
      <c r="CD496" s="91"/>
      <c r="CE496" s="91"/>
      <c r="CF496" s="91"/>
      <c r="CG496" s="41"/>
      <c r="CH496" s="41"/>
      <c r="CI496" s="41"/>
      <c r="CJ496" s="41"/>
      <c r="CK496" s="4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6"/>
      <c r="DB496" s="96"/>
      <c r="DC496" s="96"/>
      <c r="DD496" s="96"/>
      <c r="DE496" s="96"/>
      <c r="DF496" s="96"/>
      <c r="DG496" s="91"/>
      <c r="DH496" s="91"/>
      <c r="DI496" s="91"/>
      <c r="DJ496" s="91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1"/>
      <c r="DV496" s="91"/>
      <c r="DW496" s="91"/>
      <c r="DX496" s="91"/>
      <c r="DY496" s="91"/>
      <c r="DZ496" s="91"/>
      <c r="EA496" s="91"/>
      <c r="EB496" s="91"/>
      <c r="EC496" s="96"/>
      <c r="ED496" s="96"/>
      <c r="EE496" s="96"/>
      <c r="EF496" s="96"/>
      <c r="EG496" s="96"/>
      <c r="EH496" s="96"/>
      <c r="EI496" s="96"/>
      <c r="EJ496" s="96"/>
      <c r="EK496" s="96"/>
      <c r="EL496" s="96"/>
      <c r="EM496" s="96"/>
      <c r="EN496" s="96"/>
      <c r="EO496" s="96"/>
      <c r="EP496" s="96"/>
      <c r="EQ496" s="96"/>
      <c r="ER496" s="96"/>
      <c r="ES496" s="96"/>
      <c r="ET496" s="96"/>
      <c r="EU496" s="96"/>
      <c r="EV496" s="96"/>
      <c r="EW496" s="96"/>
      <c r="EX496" s="96"/>
      <c r="EY496" s="104"/>
      <c r="EZ496" s="104"/>
      <c r="FA496" s="104"/>
      <c r="FB496" s="104"/>
      <c r="FC496" s="104"/>
      <c r="FD496" s="104"/>
      <c r="FE496" s="104"/>
      <c r="FF496" s="105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</row>
    <row r="497" spans="1:208" ht="14.2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4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41"/>
      <c r="BE497" s="91"/>
      <c r="BF497" s="91"/>
      <c r="BG497" s="91"/>
      <c r="BH497" s="91"/>
      <c r="BI497" s="41"/>
      <c r="BJ497" s="91"/>
      <c r="BK497" s="91"/>
      <c r="BL497" s="91"/>
      <c r="BM497" s="91"/>
      <c r="BN497" s="91"/>
      <c r="BO497" s="91"/>
      <c r="BP497" s="91"/>
      <c r="BQ497" s="91"/>
      <c r="BR497" s="41"/>
      <c r="BS497" s="41"/>
      <c r="BT497" s="41"/>
      <c r="BU497" s="41"/>
      <c r="BV497" s="41"/>
      <c r="BW497" s="41"/>
      <c r="BX497" s="91"/>
      <c r="BY497" s="91"/>
      <c r="BZ497" s="91"/>
      <c r="CA497" s="91"/>
      <c r="CB497" s="41"/>
      <c r="CC497" s="91"/>
      <c r="CD497" s="91"/>
      <c r="CE497" s="91"/>
      <c r="CF497" s="91"/>
      <c r="CG497" s="41"/>
      <c r="CH497" s="41"/>
      <c r="CI497" s="41"/>
      <c r="CJ497" s="41"/>
      <c r="CK497" s="4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6"/>
      <c r="DB497" s="96"/>
      <c r="DC497" s="96"/>
      <c r="DD497" s="96"/>
      <c r="DE497" s="96"/>
      <c r="DF497" s="96"/>
      <c r="DG497" s="91"/>
      <c r="DH497" s="91"/>
      <c r="DI497" s="91"/>
      <c r="DJ497" s="91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1"/>
      <c r="DV497" s="91"/>
      <c r="DW497" s="91"/>
      <c r="DX497" s="91"/>
      <c r="DY497" s="91"/>
      <c r="DZ497" s="91"/>
      <c r="EA497" s="91"/>
      <c r="EB497" s="91"/>
      <c r="EC497" s="96"/>
      <c r="ED497" s="96"/>
      <c r="EE497" s="96"/>
      <c r="EF497" s="96"/>
      <c r="EG497" s="96"/>
      <c r="EH497" s="96"/>
      <c r="EI497" s="96"/>
      <c r="EJ497" s="96"/>
      <c r="EK497" s="96"/>
      <c r="EL497" s="96"/>
      <c r="EM497" s="96"/>
      <c r="EN497" s="96"/>
      <c r="EO497" s="96"/>
      <c r="EP497" s="96"/>
      <c r="EQ497" s="96"/>
      <c r="ER497" s="96"/>
      <c r="ES497" s="96"/>
      <c r="ET497" s="96"/>
      <c r="EU497" s="96"/>
      <c r="EV497" s="96"/>
      <c r="EW497" s="96"/>
      <c r="EX497" s="96"/>
      <c r="EY497" s="104"/>
      <c r="EZ497" s="104"/>
      <c r="FA497" s="104"/>
      <c r="FB497" s="104"/>
      <c r="FC497" s="104"/>
      <c r="FD497" s="104"/>
      <c r="FE497" s="104"/>
      <c r="FF497" s="105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</row>
    <row r="498" spans="1:208" ht="14.2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4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41"/>
      <c r="BE498" s="91"/>
      <c r="BF498" s="91"/>
      <c r="BG498" s="91"/>
      <c r="BH498" s="91"/>
      <c r="BI498" s="41"/>
      <c r="BJ498" s="91"/>
      <c r="BK498" s="91"/>
      <c r="BL498" s="91"/>
      <c r="BM498" s="91"/>
      <c r="BN498" s="91"/>
      <c r="BO498" s="91"/>
      <c r="BP498" s="91"/>
      <c r="BQ498" s="91"/>
      <c r="BR498" s="41"/>
      <c r="BS498" s="41"/>
      <c r="BT498" s="41"/>
      <c r="BU498" s="41"/>
      <c r="BV498" s="41"/>
      <c r="BW498" s="41"/>
      <c r="BX498" s="91"/>
      <c r="BY498" s="91"/>
      <c r="BZ498" s="91"/>
      <c r="CA498" s="91"/>
      <c r="CB498" s="41"/>
      <c r="CC498" s="91"/>
      <c r="CD498" s="91"/>
      <c r="CE498" s="91"/>
      <c r="CF498" s="91"/>
      <c r="CG498" s="41"/>
      <c r="CH498" s="41"/>
      <c r="CI498" s="41"/>
      <c r="CJ498" s="41"/>
      <c r="CK498" s="4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6"/>
      <c r="DB498" s="96"/>
      <c r="DC498" s="96"/>
      <c r="DD498" s="96"/>
      <c r="DE498" s="96"/>
      <c r="DF498" s="96"/>
      <c r="DG498" s="91"/>
      <c r="DH498" s="91"/>
      <c r="DI498" s="91"/>
      <c r="DJ498" s="91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1"/>
      <c r="DV498" s="91"/>
      <c r="DW498" s="91"/>
      <c r="DX498" s="91"/>
      <c r="DY498" s="91"/>
      <c r="DZ498" s="91"/>
      <c r="EA498" s="91"/>
      <c r="EB498" s="91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104"/>
      <c r="EZ498" s="104"/>
      <c r="FA498" s="104"/>
      <c r="FB498" s="104"/>
      <c r="FC498" s="104"/>
      <c r="FD498" s="104"/>
      <c r="FE498" s="104"/>
      <c r="FF498" s="105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</row>
    <row r="499" spans="1:208" ht="14.2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4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41"/>
      <c r="BE499" s="91"/>
      <c r="BF499" s="91"/>
      <c r="BG499" s="91"/>
      <c r="BH499" s="91"/>
      <c r="BI499" s="41"/>
      <c r="BJ499" s="91"/>
      <c r="BK499" s="91"/>
      <c r="BL499" s="91"/>
      <c r="BM499" s="91"/>
      <c r="BN499" s="91"/>
      <c r="BO499" s="91"/>
      <c r="BP499" s="91"/>
      <c r="BQ499" s="91"/>
      <c r="BR499" s="41"/>
      <c r="BS499" s="41"/>
      <c r="BT499" s="41"/>
      <c r="BU499" s="41"/>
      <c r="BV499" s="41"/>
      <c r="BW499" s="41"/>
      <c r="BX499" s="91"/>
      <c r="BY499" s="91"/>
      <c r="BZ499" s="91"/>
      <c r="CA499" s="91"/>
      <c r="CB499" s="41"/>
      <c r="CC499" s="91"/>
      <c r="CD499" s="91"/>
      <c r="CE499" s="91"/>
      <c r="CF499" s="91"/>
      <c r="CG499" s="41"/>
      <c r="CH499" s="41"/>
      <c r="CI499" s="41"/>
      <c r="CJ499" s="41"/>
      <c r="CK499" s="4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6"/>
      <c r="DB499" s="96"/>
      <c r="DC499" s="96"/>
      <c r="DD499" s="96"/>
      <c r="DE499" s="96"/>
      <c r="DF499" s="96"/>
      <c r="DG499" s="91"/>
      <c r="DH499" s="91"/>
      <c r="DI499" s="91"/>
      <c r="DJ499" s="91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1"/>
      <c r="DV499" s="91"/>
      <c r="DW499" s="91"/>
      <c r="DX499" s="91"/>
      <c r="DY499" s="91"/>
      <c r="DZ499" s="91"/>
      <c r="EA499" s="91"/>
      <c r="EB499" s="91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104"/>
      <c r="EZ499" s="104"/>
      <c r="FA499" s="104"/>
      <c r="FB499" s="104"/>
      <c r="FC499" s="104"/>
      <c r="FD499" s="104"/>
      <c r="FE499" s="104"/>
      <c r="FF499" s="105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</row>
    <row r="500" spans="1:208" ht="14.2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4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41"/>
      <c r="BE500" s="91"/>
      <c r="BF500" s="91"/>
      <c r="BG500" s="91"/>
      <c r="BH500" s="91"/>
      <c r="BI500" s="41"/>
      <c r="BJ500" s="91"/>
      <c r="BK500" s="91"/>
      <c r="BL500" s="91"/>
      <c r="BM500" s="91"/>
      <c r="BN500" s="91"/>
      <c r="BO500" s="91"/>
      <c r="BP500" s="91"/>
      <c r="BQ500" s="91"/>
      <c r="BR500" s="41"/>
      <c r="BS500" s="41"/>
      <c r="BT500" s="41"/>
      <c r="BU500" s="41"/>
      <c r="BV500" s="41"/>
      <c r="BW500" s="41"/>
      <c r="BX500" s="91"/>
      <c r="BY500" s="91"/>
      <c r="BZ500" s="91"/>
      <c r="CA500" s="91"/>
      <c r="CB500" s="41"/>
      <c r="CC500" s="91"/>
      <c r="CD500" s="91"/>
      <c r="CE500" s="91"/>
      <c r="CF500" s="91"/>
      <c r="CG500" s="41"/>
      <c r="CH500" s="41"/>
      <c r="CI500" s="41"/>
      <c r="CJ500" s="41"/>
      <c r="CK500" s="4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6"/>
      <c r="DB500" s="96"/>
      <c r="DC500" s="96"/>
      <c r="DD500" s="96"/>
      <c r="DE500" s="96"/>
      <c r="DF500" s="96"/>
      <c r="DG500" s="91"/>
      <c r="DH500" s="91"/>
      <c r="DI500" s="91"/>
      <c r="DJ500" s="91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1"/>
      <c r="DV500" s="91"/>
      <c r="DW500" s="91"/>
      <c r="DX500" s="91"/>
      <c r="DY500" s="91"/>
      <c r="DZ500" s="91"/>
      <c r="EA500" s="91"/>
      <c r="EB500" s="91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104"/>
      <c r="EZ500" s="104"/>
      <c r="FA500" s="104"/>
      <c r="FB500" s="104"/>
      <c r="FC500" s="104"/>
      <c r="FD500" s="104"/>
      <c r="FE500" s="104"/>
      <c r="FF500" s="105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</row>
    <row r="501" spans="1:208" ht="14.2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4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41"/>
      <c r="BE501" s="91"/>
      <c r="BF501" s="91"/>
      <c r="BG501" s="91"/>
      <c r="BH501" s="91"/>
      <c r="BI501" s="41"/>
      <c r="BJ501" s="91"/>
      <c r="BK501" s="91"/>
      <c r="BL501" s="91"/>
      <c r="BM501" s="91"/>
      <c r="BN501" s="91"/>
      <c r="BO501" s="91"/>
      <c r="BP501" s="91"/>
      <c r="BQ501" s="91"/>
      <c r="BR501" s="41"/>
      <c r="BS501" s="41"/>
      <c r="BT501" s="41"/>
      <c r="BU501" s="41"/>
      <c r="BV501" s="41"/>
      <c r="BW501" s="41"/>
      <c r="BX501" s="91"/>
      <c r="BY501" s="91"/>
      <c r="BZ501" s="91"/>
      <c r="CA501" s="91"/>
      <c r="CB501" s="41"/>
      <c r="CC501" s="91"/>
      <c r="CD501" s="91"/>
      <c r="CE501" s="91"/>
      <c r="CF501" s="91"/>
      <c r="CG501" s="41"/>
      <c r="CH501" s="41"/>
      <c r="CI501" s="41"/>
      <c r="CJ501" s="41"/>
      <c r="CK501" s="4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6"/>
      <c r="DB501" s="96"/>
      <c r="DC501" s="96"/>
      <c r="DD501" s="96"/>
      <c r="DE501" s="96"/>
      <c r="DF501" s="96"/>
      <c r="DG501" s="91"/>
      <c r="DH501" s="91"/>
      <c r="DI501" s="91"/>
      <c r="DJ501" s="91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1"/>
      <c r="DV501" s="91"/>
      <c r="DW501" s="91"/>
      <c r="DX501" s="91"/>
      <c r="DY501" s="91"/>
      <c r="DZ501" s="91"/>
      <c r="EA501" s="91"/>
      <c r="EB501" s="91"/>
      <c r="EC501" s="96"/>
      <c r="ED501" s="96"/>
      <c r="EE501" s="96"/>
      <c r="EF501" s="96"/>
      <c r="EG501" s="96"/>
      <c r="EH501" s="96"/>
      <c r="EI501" s="96"/>
      <c r="EJ501" s="96"/>
      <c r="EK501" s="96"/>
      <c r="EL501" s="96"/>
      <c r="EM501" s="96"/>
      <c r="EN501" s="96"/>
      <c r="EO501" s="96"/>
      <c r="EP501" s="96"/>
      <c r="EQ501" s="96"/>
      <c r="ER501" s="96"/>
      <c r="ES501" s="96"/>
      <c r="ET501" s="96"/>
      <c r="EU501" s="96"/>
      <c r="EV501" s="96"/>
      <c r="EW501" s="96"/>
      <c r="EX501" s="96"/>
      <c r="EY501" s="104"/>
      <c r="EZ501" s="104"/>
      <c r="FA501" s="104"/>
      <c r="FB501" s="104"/>
      <c r="FC501" s="104"/>
      <c r="FD501" s="104"/>
      <c r="FE501" s="104"/>
      <c r="FF501" s="105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</row>
    <row r="502" spans="1:208" ht="14.2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4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41"/>
      <c r="BE502" s="91"/>
      <c r="BF502" s="91"/>
      <c r="BG502" s="91"/>
      <c r="BH502" s="91"/>
      <c r="BI502" s="41"/>
      <c r="BJ502" s="91"/>
      <c r="BK502" s="91"/>
      <c r="BL502" s="91"/>
      <c r="BM502" s="91"/>
      <c r="BN502" s="91"/>
      <c r="BO502" s="91"/>
      <c r="BP502" s="91"/>
      <c r="BQ502" s="91"/>
      <c r="BR502" s="41"/>
      <c r="BS502" s="41"/>
      <c r="BT502" s="41"/>
      <c r="BU502" s="41"/>
      <c r="BV502" s="41"/>
      <c r="BW502" s="41"/>
      <c r="BX502" s="91"/>
      <c r="BY502" s="91"/>
      <c r="BZ502" s="91"/>
      <c r="CA502" s="91"/>
      <c r="CB502" s="41"/>
      <c r="CC502" s="91"/>
      <c r="CD502" s="91"/>
      <c r="CE502" s="91"/>
      <c r="CF502" s="91"/>
      <c r="CG502" s="41"/>
      <c r="CH502" s="41"/>
      <c r="CI502" s="41"/>
      <c r="CJ502" s="41"/>
      <c r="CK502" s="4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6"/>
      <c r="DB502" s="96"/>
      <c r="DC502" s="96"/>
      <c r="DD502" s="96"/>
      <c r="DE502" s="96"/>
      <c r="DF502" s="96"/>
      <c r="DG502" s="91"/>
      <c r="DH502" s="91"/>
      <c r="DI502" s="91"/>
      <c r="DJ502" s="91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1"/>
      <c r="DV502" s="91"/>
      <c r="DW502" s="91"/>
      <c r="DX502" s="91"/>
      <c r="DY502" s="91"/>
      <c r="DZ502" s="91"/>
      <c r="EA502" s="91"/>
      <c r="EB502" s="91"/>
      <c r="EC502" s="96"/>
      <c r="ED502" s="96"/>
      <c r="EE502" s="96"/>
      <c r="EF502" s="96"/>
      <c r="EG502" s="96"/>
      <c r="EH502" s="96"/>
      <c r="EI502" s="96"/>
      <c r="EJ502" s="96"/>
      <c r="EK502" s="96"/>
      <c r="EL502" s="96"/>
      <c r="EM502" s="96"/>
      <c r="EN502" s="96"/>
      <c r="EO502" s="96"/>
      <c r="EP502" s="96"/>
      <c r="EQ502" s="96"/>
      <c r="ER502" s="96"/>
      <c r="ES502" s="96"/>
      <c r="ET502" s="96"/>
      <c r="EU502" s="96"/>
      <c r="EV502" s="96"/>
      <c r="EW502" s="96"/>
      <c r="EX502" s="96"/>
      <c r="EY502" s="104"/>
      <c r="EZ502" s="104"/>
      <c r="FA502" s="104"/>
      <c r="FB502" s="104"/>
      <c r="FC502" s="104"/>
      <c r="FD502" s="104"/>
      <c r="FE502" s="104"/>
      <c r="FF502" s="105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</row>
    <row r="503" spans="1:208" ht="14.2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4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41"/>
      <c r="BE503" s="91"/>
      <c r="BF503" s="91"/>
      <c r="BG503" s="91"/>
      <c r="BH503" s="91"/>
      <c r="BI503" s="41"/>
      <c r="BJ503" s="91"/>
      <c r="BK503" s="91"/>
      <c r="BL503" s="91"/>
      <c r="BM503" s="91"/>
      <c r="BN503" s="91"/>
      <c r="BO503" s="91"/>
      <c r="BP503" s="91"/>
      <c r="BQ503" s="91"/>
      <c r="BR503" s="41"/>
      <c r="BS503" s="41"/>
      <c r="BT503" s="41"/>
      <c r="BU503" s="41"/>
      <c r="BV503" s="41"/>
      <c r="BW503" s="41"/>
      <c r="BX503" s="91"/>
      <c r="BY503" s="91"/>
      <c r="BZ503" s="91"/>
      <c r="CA503" s="91"/>
      <c r="CB503" s="41"/>
      <c r="CC503" s="91"/>
      <c r="CD503" s="91"/>
      <c r="CE503" s="91"/>
      <c r="CF503" s="91"/>
      <c r="CG503" s="41"/>
      <c r="CH503" s="41"/>
      <c r="CI503" s="41"/>
      <c r="CJ503" s="41"/>
      <c r="CK503" s="4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6"/>
      <c r="DB503" s="96"/>
      <c r="DC503" s="96"/>
      <c r="DD503" s="96"/>
      <c r="DE503" s="96"/>
      <c r="DF503" s="96"/>
      <c r="DG503" s="91"/>
      <c r="DH503" s="91"/>
      <c r="DI503" s="91"/>
      <c r="DJ503" s="91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1"/>
      <c r="DV503" s="91"/>
      <c r="DW503" s="91"/>
      <c r="DX503" s="91"/>
      <c r="DY503" s="91"/>
      <c r="DZ503" s="91"/>
      <c r="EA503" s="91"/>
      <c r="EB503" s="91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104"/>
      <c r="EZ503" s="104"/>
      <c r="FA503" s="104"/>
      <c r="FB503" s="104"/>
      <c r="FC503" s="104"/>
      <c r="FD503" s="104"/>
      <c r="FE503" s="104"/>
      <c r="FF503" s="105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</row>
    <row r="504" spans="1:208" ht="14.2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4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41"/>
      <c r="BE504" s="91"/>
      <c r="BF504" s="91"/>
      <c r="BG504" s="91"/>
      <c r="BH504" s="91"/>
      <c r="BI504" s="41"/>
      <c r="BJ504" s="91"/>
      <c r="BK504" s="91"/>
      <c r="BL504" s="91"/>
      <c r="BM504" s="91"/>
      <c r="BN504" s="91"/>
      <c r="BO504" s="91"/>
      <c r="BP504" s="91"/>
      <c r="BQ504" s="91"/>
      <c r="BR504" s="41"/>
      <c r="BS504" s="41"/>
      <c r="BT504" s="41"/>
      <c r="BU504" s="41"/>
      <c r="BV504" s="41"/>
      <c r="BW504" s="41"/>
      <c r="BX504" s="91"/>
      <c r="BY504" s="91"/>
      <c r="BZ504" s="91"/>
      <c r="CA504" s="91"/>
      <c r="CB504" s="41"/>
      <c r="CC504" s="91"/>
      <c r="CD504" s="91"/>
      <c r="CE504" s="91"/>
      <c r="CF504" s="91"/>
      <c r="CG504" s="41"/>
      <c r="CH504" s="41"/>
      <c r="CI504" s="41"/>
      <c r="CJ504" s="41"/>
      <c r="CK504" s="4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6"/>
      <c r="DB504" s="96"/>
      <c r="DC504" s="96"/>
      <c r="DD504" s="96"/>
      <c r="DE504" s="96"/>
      <c r="DF504" s="96"/>
      <c r="DG504" s="91"/>
      <c r="DH504" s="91"/>
      <c r="DI504" s="91"/>
      <c r="DJ504" s="91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1"/>
      <c r="DV504" s="91"/>
      <c r="DW504" s="91"/>
      <c r="DX504" s="91"/>
      <c r="DY504" s="91"/>
      <c r="DZ504" s="91"/>
      <c r="EA504" s="91"/>
      <c r="EB504" s="91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104"/>
      <c r="EZ504" s="104"/>
      <c r="FA504" s="104"/>
      <c r="FB504" s="104"/>
      <c r="FC504" s="104"/>
      <c r="FD504" s="104"/>
      <c r="FE504" s="104"/>
      <c r="FF504" s="105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</row>
    <row r="505" spans="1:208" ht="14.2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4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41"/>
      <c r="BE505" s="91"/>
      <c r="BF505" s="91"/>
      <c r="BG505" s="91"/>
      <c r="BH505" s="91"/>
      <c r="BI505" s="41"/>
      <c r="BJ505" s="91"/>
      <c r="BK505" s="91"/>
      <c r="BL505" s="91"/>
      <c r="BM505" s="91"/>
      <c r="BN505" s="91"/>
      <c r="BO505" s="91"/>
      <c r="BP505" s="91"/>
      <c r="BQ505" s="91"/>
      <c r="BR505" s="41"/>
      <c r="BS505" s="41"/>
      <c r="BT505" s="41"/>
      <c r="BU505" s="41"/>
      <c r="BV505" s="41"/>
      <c r="BW505" s="41"/>
      <c r="BX505" s="91"/>
      <c r="BY505" s="91"/>
      <c r="BZ505" s="91"/>
      <c r="CA505" s="91"/>
      <c r="CB505" s="41"/>
      <c r="CC505" s="91"/>
      <c r="CD505" s="91"/>
      <c r="CE505" s="91"/>
      <c r="CF505" s="91"/>
      <c r="CG505" s="41"/>
      <c r="CH505" s="41"/>
      <c r="CI505" s="41"/>
      <c r="CJ505" s="41"/>
      <c r="CK505" s="4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6"/>
      <c r="DB505" s="96"/>
      <c r="DC505" s="96"/>
      <c r="DD505" s="96"/>
      <c r="DE505" s="96"/>
      <c r="DF505" s="96"/>
      <c r="DG505" s="91"/>
      <c r="DH505" s="91"/>
      <c r="DI505" s="91"/>
      <c r="DJ505" s="91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1"/>
      <c r="DV505" s="91"/>
      <c r="DW505" s="91"/>
      <c r="DX505" s="91"/>
      <c r="DY505" s="91"/>
      <c r="DZ505" s="91"/>
      <c r="EA505" s="91"/>
      <c r="EB505" s="91"/>
      <c r="EC505" s="96"/>
      <c r="ED505" s="96"/>
      <c r="EE505" s="96"/>
      <c r="EF505" s="96"/>
      <c r="EG505" s="96"/>
      <c r="EH505" s="96"/>
      <c r="EI505" s="96"/>
      <c r="EJ505" s="96"/>
      <c r="EK505" s="96"/>
      <c r="EL505" s="96"/>
      <c r="EM505" s="96"/>
      <c r="EN505" s="96"/>
      <c r="EO505" s="96"/>
      <c r="EP505" s="96"/>
      <c r="EQ505" s="96"/>
      <c r="ER505" s="96"/>
      <c r="ES505" s="96"/>
      <c r="ET505" s="96"/>
      <c r="EU505" s="96"/>
      <c r="EV505" s="96"/>
      <c r="EW505" s="96"/>
      <c r="EX505" s="96"/>
      <c r="EY505" s="104"/>
      <c r="EZ505" s="104"/>
      <c r="FA505" s="104"/>
      <c r="FB505" s="104"/>
      <c r="FC505" s="104"/>
      <c r="FD505" s="104"/>
      <c r="FE505" s="104"/>
      <c r="FF505" s="105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</row>
    <row r="506" spans="1:208" ht="14.2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4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41"/>
      <c r="BE506" s="91"/>
      <c r="BF506" s="91"/>
      <c r="BG506" s="91"/>
      <c r="BH506" s="91"/>
      <c r="BI506" s="41"/>
      <c r="BJ506" s="91"/>
      <c r="BK506" s="91"/>
      <c r="BL506" s="91"/>
      <c r="BM506" s="91"/>
      <c r="BN506" s="91"/>
      <c r="BO506" s="91"/>
      <c r="BP506" s="91"/>
      <c r="BQ506" s="91"/>
      <c r="BR506" s="41"/>
      <c r="BS506" s="41"/>
      <c r="BT506" s="41"/>
      <c r="BU506" s="41"/>
      <c r="BV506" s="41"/>
      <c r="BW506" s="41"/>
      <c r="BX506" s="91"/>
      <c r="BY506" s="91"/>
      <c r="BZ506" s="91"/>
      <c r="CA506" s="91"/>
      <c r="CB506" s="41"/>
      <c r="CC506" s="91"/>
      <c r="CD506" s="91"/>
      <c r="CE506" s="91"/>
      <c r="CF506" s="91"/>
      <c r="CG506" s="41"/>
      <c r="CH506" s="41"/>
      <c r="CI506" s="41"/>
      <c r="CJ506" s="41"/>
      <c r="CK506" s="4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6"/>
      <c r="DB506" s="96"/>
      <c r="DC506" s="96"/>
      <c r="DD506" s="96"/>
      <c r="DE506" s="96"/>
      <c r="DF506" s="96"/>
      <c r="DG506" s="91"/>
      <c r="DH506" s="91"/>
      <c r="DI506" s="91"/>
      <c r="DJ506" s="91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1"/>
      <c r="DV506" s="91"/>
      <c r="DW506" s="91"/>
      <c r="DX506" s="91"/>
      <c r="DY506" s="91"/>
      <c r="DZ506" s="91"/>
      <c r="EA506" s="91"/>
      <c r="EB506" s="91"/>
      <c r="EC506" s="96"/>
      <c r="ED506" s="96"/>
      <c r="EE506" s="96"/>
      <c r="EF506" s="96"/>
      <c r="EG506" s="96"/>
      <c r="EH506" s="96"/>
      <c r="EI506" s="96"/>
      <c r="EJ506" s="96"/>
      <c r="EK506" s="96"/>
      <c r="EL506" s="96"/>
      <c r="EM506" s="96"/>
      <c r="EN506" s="96"/>
      <c r="EO506" s="96"/>
      <c r="EP506" s="96"/>
      <c r="EQ506" s="96"/>
      <c r="ER506" s="96"/>
      <c r="ES506" s="96"/>
      <c r="ET506" s="96"/>
      <c r="EU506" s="96"/>
      <c r="EV506" s="96"/>
      <c r="EW506" s="96"/>
      <c r="EX506" s="96"/>
      <c r="EY506" s="104"/>
      <c r="EZ506" s="104"/>
      <c r="FA506" s="104"/>
      <c r="FB506" s="104"/>
      <c r="FC506" s="104"/>
      <c r="FD506" s="104"/>
      <c r="FE506" s="104"/>
      <c r="FF506" s="105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</row>
    <row r="507" spans="1:208" ht="14.2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4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41"/>
      <c r="BE507" s="91"/>
      <c r="BF507" s="91"/>
      <c r="BG507" s="91"/>
      <c r="BH507" s="91"/>
      <c r="BI507" s="41"/>
      <c r="BJ507" s="91"/>
      <c r="BK507" s="91"/>
      <c r="BL507" s="91"/>
      <c r="BM507" s="91"/>
      <c r="BN507" s="91"/>
      <c r="BO507" s="91"/>
      <c r="BP507" s="91"/>
      <c r="BQ507" s="91"/>
      <c r="BR507" s="41"/>
      <c r="BS507" s="41"/>
      <c r="BT507" s="41"/>
      <c r="BU507" s="41"/>
      <c r="BV507" s="41"/>
      <c r="BW507" s="41"/>
      <c r="BX507" s="91"/>
      <c r="BY507" s="91"/>
      <c r="BZ507" s="91"/>
      <c r="CA507" s="91"/>
      <c r="CB507" s="41"/>
      <c r="CC507" s="91"/>
      <c r="CD507" s="91"/>
      <c r="CE507" s="91"/>
      <c r="CF507" s="91"/>
      <c r="CG507" s="41"/>
      <c r="CH507" s="41"/>
      <c r="CI507" s="41"/>
      <c r="CJ507" s="41"/>
      <c r="CK507" s="4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6"/>
      <c r="DB507" s="96"/>
      <c r="DC507" s="96"/>
      <c r="DD507" s="96"/>
      <c r="DE507" s="96"/>
      <c r="DF507" s="96"/>
      <c r="DG507" s="91"/>
      <c r="DH507" s="91"/>
      <c r="DI507" s="91"/>
      <c r="DJ507" s="91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1"/>
      <c r="DV507" s="91"/>
      <c r="DW507" s="91"/>
      <c r="DX507" s="91"/>
      <c r="DY507" s="91"/>
      <c r="DZ507" s="91"/>
      <c r="EA507" s="91"/>
      <c r="EB507" s="91"/>
      <c r="EC507" s="96"/>
      <c r="ED507" s="96"/>
      <c r="EE507" s="96"/>
      <c r="EF507" s="96"/>
      <c r="EG507" s="96"/>
      <c r="EH507" s="96"/>
      <c r="EI507" s="96"/>
      <c r="EJ507" s="96"/>
      <c r="EK507" s="96"/>
      <c r="EL507" s="96"/>
      <c r="EM507" s="96"/>
      <c r="EN507" s="96"/>
      <c r="EO507" s="96"/>
      <c r="EP507" s="96"/>
      <c r="EQ507" s="96"/>
      <c r="ER507" s="96"/>
      <c r="ES507" s="96"/>
      <c r="ET507" s="96"/>
      <c r="EU507" s="96"/>
      <c r="EV507" s="96"/>
      <c r="EW507" s="96"/>
      <c r="EX507" s="96"/>
      <c r="EY507" s="104"/>
      <c r="EZ507" s="104"/>
      <c r="FA507" s="104"/>
      <c r="FB507" s="104"/>
      <c r="FC507" s="104"/>
      <c r="FD507" s="104"/>
      <c r="FE507" s="104"/>
      <c r="FF507" s="105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</row>
    <row r="508" spans="1:208" ht="14.2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4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41"/>
      <c r="BE508" s="91"/>
      <c r="BF508" s="91"/>
      <c r="BG508" s="91"/>
      <c r="BH508" s="91"/>
      <c r="BI508" s="41"/>
      <c r="BJ508" s="91"/>
      <c r="BK508" s="91"/>
      <c r="BL508" s="91"/>
      <c r="BM508" s="91"/>
      <c r="BN508" s="91"/>
      <c r="BO508" s="91"/>
      <c r="BP508" s="91"/>
      <c r="BQ508" s="91"/>
      <c r="BR508" s="41"/>
      <c r="BS508" s="41"/>
      <c r="BT508" s="41"/>
      <c r="BU508" s="41"/>
      <c r="BV508" s="41"/>
      <c r="BW508" s="41"/>
      <c r="BX508" s="91"/>
      <c r="BY508" s="91"/>
      <c r="BZ508" s="91"/>
      <c r="CA508" s="91"/>
      <c r="CB508" s="41"/>
      <c r="CC508" s="91"/>
      <c r="CD508" s="91"/>
      <c r="CE508" s="91"/>
      <c r="CF508" s="91"/>
      <c r="CG508" s="41"/>
      <c r="CH508" s="41"/>
      <c r="CI508" s="41"/>
      <c r="CJ508" s="41"/>
      <c r="CK508" s="4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6"/>
      <c r="DB508" s="96"/>
      <c r="DC508" s="96"/>
      <c r="DD508" s="96"/>
      <c r="DE508" s="96"/>
      <c r="DF508" s="96"/>
      <c r="DG508" s="91"/>
      <c r="DH508" s="91"/>
      <c r="DI508" s="91"/>
      <c r="DJ508" s="91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1"/>
      <c r="DV508" s="91"/>
      <c r="DW508" s="91"/>
      <c r="DX508" s="91"/>
      <c r="DY508" s="91"/>
      <c r="DZ508" s="91"/>
      <c r="EA508" s="91"/>
      <c r="EB508" s="91"/>
      <c r="EC508" s="96"/>
      <c r="ED508" s="96"/>
      <c r="EE508" s="96"/>
      <c r="EF508" s="96"/>
      <c r="EG508" s="96"/>
      <c r="EH508" s="96"/>
      <c r="EI508" s="96"/>
      <c r="EJ508" s="96"/>
      <c r="EK508" s="96"/>
      <c r="EL508" s="96"/>
      <c r="EM508" s="96"/>
      <c r="EN508" s="96"/>
      <c r="EO508" s="96"/>
      <c r="EP508" s="96"/>
      <c r="EQ508" s="96"/>
      <c r="ER508" s="96"/>
      <c r="ES508" s="96"/>
      <c r="ET508" s="96"/>
      <c r="EU508" s="96"/>
      <c r="EV508" s="96"/>
      <c r="EW508" s="96"/>
      <c r="EX508" s="96"/>
      <c r="EY508" s="104"/>
      <c r="EZ508" s="104"/>
      <c r="FA508" s="104"/>
      <c r="FB508" s="104"/>
      <c r="FC508" s="104"/>
      <c r="FD508" s="104"/>
      <c r="FE508" s="104"/>
      <c r="FF508" s="105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</row>
    <row r="509" spans="1:208" ht="14.2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4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41"/>
      <c r="BE509" s="91"/>
      <c r="BF509" s="91"/>
      <c r="BG509" s="91"/>
      <c r="BH509" s="91"/>
      <c r="BI509" s="41"/>
      <c r="BJ509" s="91"/>
      <c r="BK509" s="91"/>
      <c r="BL509" s="91"/>
      <c r="BM509" s="91"/>
      <c r="BN509" s="91"/>
      <c r="BO509" s="91"/>
      <c r="BP509" s="91"/>
      <c r="BQ509" s="91"/>
      <c r="BR509" s="41"/>
      <c r="BS509" s="41"/>
      <c r="BT509" s="41"/>
      <c r="BU509" s="41"/>
      <c r="BV509" s="41"/>
      <c r="BW509" s="41"/>
      <c r="BX509" s="91"/>
      <c r="BY509" s="91"/>
      <c r="BZ509" s="91"/>
      <c r="CA509" s="91"/>
      <c r="CB509" s="41"/>
      <c r="CC509" s="91"/>
      <c r="CD509" s="91"/>
      <c r="CE509" s="91"/>
      <c r="CF509" s="91"/>
      <c r="CG509" s="41"/>
      <c r="CH509" s="41"/>
      <c r="CI509" s="41"/>
      <c r="CJ509" s="41"/>
      <c r="CK509" s="4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6"/>
      <c r="DB509" s="96"/>
      <c r="DC509" s="96"/>
      <c r="DD509" s="96"/>
      <c r="DE509" s="96"/>
      <c r="DF509" s="96"/>
      <c r="DG509" s="91"/>
      <c r="DH509" s="91"/>
      <c r="DI509" s="91"/>
      <c r="DJ509" s="91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1"/>
      <c r="DV509" s="91"/>
      <c r="DW509" s="91"/>
      <c r="DX509" s="91"/>
      <c r="DY509" s="91"/>
      <c r="DZ509" s="91"/>
      <c r="EA509" s="91"/>
      <c r="EB509" s="91"/>
      <c r="EC509" s="96"/>
      <c r="ED509" s="96"/>
      <c r="EE509" s="96"/>
      <c r="EF509" s="96"/>
      <c r="EG509" s="96"/>
      <c r="EH509" s="96"/>
      <c r="EI509" s="96"/>
      <c r="EJ509" s="96"/>
      <c r="EK509" s="96"/>
      <c r="EL509" s="96"/>
      <c r="EM509" s="96"/>
      <c r="EN509" s="96"/>
      <c r="EO509" s="96"/>
      <c r="EP509" s="96"/>
      <c r="EQ509" s="96"/>
      <c r="ER509" s="96"/>
      <c r="ES509" s="96"/>
      <c r="ET509" s="96"/>
      <c r="EU509" s="96"/>
      <c r="EV509" s="96"/>
      <c r="EW509" s="96"/>
      <c r="EX509" s="96"/>
      <c r="EY509" s="104"/>
      <c r="EZ509" s="104"/>
      <c r="FA509" s="104"/>
      <c r="FB509" s="104"/>
      <c r="FC509" s="104"/>
      <c r="FD509" s="104"/>
      <c r="FE509" s="104"/>
      <c r="FF509" s="105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</row>
    <row r="510" spans="1:208" ht="14.2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4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41"/>
      <c r="BE510" s="91"/>
      <c r="BF510" s="91"/>
      <c r="BG510" s="91"/>
      <c r="BH510" s="91"/>
      <c r="BI510" s="41"/>
      <c r="BJ510" s="91"/>
      <c r="BK510" s="91"/>
      <c r="BL510" s="91"/>
      <c r="BM510" s="91"/>
      <c r="BN510" s="91"/>
      <c r="BO510" s="91"/>
      <c r="BP510" s="91"/>
      <c r="BQ510" s="91"/>
      <c r="BR510" s="41"/>
      <c r="BS510" s="41"/>
      <c r="BT510" s="41"/>
      <c r="BU510" s="41"/>
      <c r="BV510" s="41"/>
      <c r="BW510" s="41"/>
      <c r="BX510" s="91"/>
      <c r="BY510" s="91"/>
      <c r="BZ510" s="91"/>
      <c r="CA510" s="91"/>
      <c r="CB510" s="41"/>
      <c r="CC510" s="91"/>
      <c r="CD510" s="91"/>
      <c r="CE510" s="91"/>
      <c r="CF510" s="91"/>
      <c r="CG510" s="41"/>
      <c r="CH510" s="41"/>
      <c r="CI510" s="41"/>
      <c r="CJ510" s="41"/>
      <c r="CK510" s="4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6"/>
      <c r="DB510" s="96"/>
      <c r="DC510" s="96"/>
      <c r="DD510" s="96"/>
      <c r="DE510" s="96"/>
      <c r="DF510" s="96"/>
      <c r="DG510" s="91"/>
      <c r="DH510" s="91"/>
      <c r="DI510" s="91"/>
      <c r="DJ510" s="91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1"/>
      <c r="DV510" s="91"/>
      <c r="DW510" s="91"/>
      <c r="DX510" s="91"/>
      <c r="DY510" s="91"/>
      <c r="DZ510" s="91"/>
      <c r="EA510" s="91"/>
      <c r="EB510" s="91"/>
      <c r="EC510" s="96"/>
      <c r="ED510" s="96"/>
      <c r="EE510" s="96"/>
      <c r="EF510" s="96"/>
      <c r="EG510" s="96"/>
      <c r="EH510" s="96"/>
      <c r="EI510" s="96"/>
      <c r="EJ510" s="96"/>
      <c r="EK510" s="96"/>
      <c r="EL510" s="96"/>
      <c r="EM510" s="96"/>
      <c r="EN510" s="96"/>
      <c r="EO510" s="96"/>
      <c r="EP510" s="96"/>
      <c r="EQ510" s="96"/>
      <c r="ER510" s="96"/>
      <c r="ES510" s="96"/>
      <c r="ET510" s="96"/>
      <c r="EU510" s="96"/>
      <c r="EV510" s="96"/>
      <c r="EW510" s="96"/>
      <c r="EX510" s="96"/>
      <c r="EY510" s="104"/>
      <c r="EZ510" s="104"/>
      <c r="FA510" s="104"/>
      <c r="FB510" s="104"/>
      <c r="FC510" s="104"/>
      <c r="FD510" s="104"/>
      <c r="FE510" s="104"/>
      <c r="FF510" s="105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</row>
    <row r="511" spans="1:208" ht="14.2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4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41"/>
      <c r="BE511" s="91"/>
      <c r="BF511" s="91"/>
      <c r="BG511" s="91"/>
      <c r="BH511" s="91"/>
      <c r="BI511" s="41"/>
      <c r="BJ511" s="91"/>
      <c r="BK511" s="91"/>
      <c r="BL511" s="91"/>
      <c r="BM511" s="91"/>
      <c r="BN511" s="91"/>
      <c r="BO511" s="91"/>
      <c r="BP511" s="91"/>
      <c r="BQ511" s="91"/>
      <c r="BR511" s="41"/>
      <c r="BS511" s="41"/>
      <c r="BT511" s="41"/>
      <c r="BU511" s="41"/>
      <c r="BV511" s="41"/>
      <c r="BW511" s="41"/>
      <c r="BX511" s="91"/>
      <c r="BY511" s="91"/>
      <c r="BZ511" s="91"/>
      <c r="CA511" s="91"/>
      <c r="CB511" s="41"/>
      <c r="CC511" s="91"/>
      <c r="CD511" s="91"/>
      <c r="CE511" s="91"/>
      <c r="CF511" s="91"/>
      <c r="CG511" s="41"/>
      <c r="CH511" s="41"/>
      <c r="CI511" s="41"/>
      <c r="CJ511" s="41"/>
      <c r="CK511" s="4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6"/>
      <c r="DB511" s="96"/>
      <c r="DC511" s="96"/>
      <c r="DD511" s="96"/>
      <c r="DE511" s="96"/>
      <c r="DF511" s="96"/>
      <c r="DG511" s="91"/>
      <c r="DH511" s="91"/>
      <c r="DI511" s="91"/>
      <c r="DJ511" s="91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1"/>
      <c r="DV511" s="91"/>
      <c r="DW511" s="91"/>
      <c r="DX511" s="91"/>
      <c r="DY511" s="91"/>
      <c r="DZ511" s="91"/>
      <c r="EA511" s="91"/>
      <c r="EB511" s="91"/>
      <c r="EC511" s="96"/>
      <c r="ED511" s="96"/>
      <c r="EE511" s="96"/>
      <c r="EF511" s="96"/>
      <c r="EG511" s="96"/>
      <c r="EH511" s="96"/>
      <c r="EI511" s="96"/>
      <c r="EJ511" s="96"/>
      <c r="EK511" s="96"/>
      <c r="EL511" s="96"/>
      <c r="EM511" s="96"/>
      <c r="EN511" s="96"/>
      <c r="EO511" s="96"/>
      <c r="EP511" s="96"/>
      <c r="EQ511" s="96"/>
      <c r="ER511" s="96"/>
      <c r="ES511" s="96"/>
      <c r="ET511" s="96"/>
      <c r="EU511" s="96"/>
      <c r="EV511" s="96"/>
      <c r="EW511" s="96"/>
      <c r="EX511" s="96"/>
      <c r="EY511" s="104"/>
      <c r="EZ511" s="104"/>
      <c r="FA511" s="104"/>
      <c r="FB511" s="104"/>
      <c r="FC511" s="104"/>
      <c r="FD511" s="104"/>
      <c r="FE511" s="104"/>
      <c r="FF511" s="105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</row>
    <row r="512" spans="1:208" ht="14.2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4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41"/>
      <c r="BE512" s="91"/>
      <c r="BF512" s="91"/>
      <c r="BG512" s="91"/>
      <c r="BH512" s="91"/>
      <c r="BI512" s="41"/>
      <c r="BJ512" s="91"/>
      <c r="BK512" s="91"/>
      <c r="BL512" s="91"/>
      <c r="BM512" s="91"/>
      <c r="BN512" s="91"/>
      <c r="BO512" s="91"/>
      <c r="BP512" s="91"/>
      <c r="BQ512" s="91"/>
      <c r="BR512" s="41"/>
      <c r="BS512" s="41"/>
      <c r="BT512" s="41"/>
      <c r="BU512" s="41"/>
      <c r="BV512" s="41"/>
      <c r="BW512" s="41"/>
      <c r="BX512" s="91"/>
      <c r="BY512" s="91"/>
      <c r="BZ512" s="91"/>
      <c r="CA512" s="91"/>
      <c r="CB512" s="41"/>
      <c r="CC512" s="91"/>
      <c r="CD512" s="91"/>
      <c r="CE512" s="91"/>
      <c r="CF512" s="91"/>
      <c r="CG512" s="41"/>
      <c r="CH512" s="41"/>
      <c r="CI512" s="41"/>
      <c r="CJ512" s="41"/>
      <c r="CK512" s="4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6"/>
      <c r="DB512" s="96"/>
      <c r="DC512" s="96"/>
      <c r="DD512" s="96"/>
      <c r="DE512" s="96"/>
      <c r="DF512" s="96"/>
      <c r="DG512" s="91"/>
      <c r="DH512" s="91"/>
      <c r="DI512" s="91"/>
      <c r="DJ512" s="91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1"/>
      <c r="DV512" s="91"/>
      <c r="DW512" s="91"/>
      <c r="DX512" s="91"/>
      <c r="DY512" s="91"/>
      <c r="DZ512" s="91"/>
      <c r="EA512" s="91"/>
      <c r="EB512" s="91"/>
      <c r="EC512" s="96"/>
      <c r="ED512" s="96"/>
      <c r="EE512" s="96"/>
      <c r="EF512" s="96"/>
      <c r="EG512" s="96"/>
      <c r="EH512" s="96"/>
      <c r="EI512" s="96"/>
      <c r="EJ512" s="96"/>
      <c r="EK512" s="96"/>
      <c r="EL512" s="96"/>
      <c r="EM512" s="96"/>
      <c r="EN512" s="96"/>
      <c r="EO512" s="96"/>
      <c r="EP512" s="96"/>
      <c r="EQ512" s="96"/>
      <c r="ER512" s="96"/>
      <c r="ES512" s="96"/>
      <c r="ET512" s="96"/>
      <c r="EU512" s="96"/>
      <c r="EV512" s="96"/>
      <c r="EW512" s="96"/>
      <c r="EX512" s="96"/>
      <c r="EY512" s="104"/>
      <c r="EZ512" s="104"/>
      <c r="FA512" s="104"/>
      <c r="FB512" s="104"/>
      <c r="FC512" s="104"/>
      <c r="FD512" s="104"/>
      <c r="FE512" s="104"/>
      <c r="FF512" s="105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</row>
    <row r="513" spans="1:208" ht="14.2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4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41"/>
      <c r="BE513" s="91"/>
      <c r="BF513" s="91"/>
      <c r="BG513" s="91"/>
      <c r="BH513" s="91"/>
      <c r="BI513" s="41"/>
      <c r="BJ513" s="91"/>
      <c r="BK513" s="91"/>
      <c r="BL513" s="91"/>
      <c r="BM513" s="91"/>
      <c r="BN513" s="91"/>
      <c r="BO513" s="91"/>
      <c r="BP513" s="91"/>
      <c r="BQ513" s="91"/>
      <c r="BR513" s="41"/>
      <c r="BS513" s="41"/>
      <c r="BT513" s="41"/>
      <c r="BU513" s="41"/>
      <c r="BV513" s="41"/>
      <c r="BW513" s="41"/>
      <c r="BX513" s="91"/>
      <c r="BY513" s="91"/>
      <c r="BZ513" s="91"/>
      <c r="CA513" s="91"/>
      <c r="CB513" s="41"/>
      <c r="CC513" s="91"/>
      <c r="CD513" s="91"/>
      <c r="CE513" s="91"/>
      <c r="CF513" s="91"/>
      <c r="CG513" s="41"/>
      <c r="CH513" s="41"/>
      <c r="CI513" s="41"/>
      <c r="CJ513" s="41"/>
      <c r="CK513" s="4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6"/>
      <c r="DB513" s="96"/>
      <c r="DC513" s="96"/>
      <c r="DD513" s="96"/>
      <c r="DE513" s="96"/>
      <c r="DF513" s="96"/>
      <c r="DG513" s="91"/>
      <c r="DH513" s="91"/>
      <c r="DI513" s="91"/>
      <c r="DJ513" s="91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1"/>
      <c r="DV513" s="91"/>
      <c r="DW513" s="91"/>
      <c r="DX513" s="91"/>
      <c r="DY513" s="91"/>
      <c r="DZ513" s="91"/>
      <c r="EA513" s="91"/>
      <c r="EB513" s="91"/>
      <c r="EC513" s="96"/>
      <c r="ED513" s="96"/>
      <c r="EE513" s="96"/>
      <c r="EF513" s="96"/>
      <c r="EG513" s="96"/>
      <c r="EH513" s="96"/>
      <c r="EI513" s="96"/>
      <c r="EJ513" s="96"/>
      <c r="EK513" s="96"/>
      <c r="EL513" s="96"/>
      <c r="EM513" s="96"/>
      <c r="EN513" s="96"/>
      <c r="EO513" s="96"/>
      <c r="EP513" s="96"/>
      <c r="EQ513" s="96"/>
      <c r="ER513" s="96"/>
      <c r="ES513" s="96"/>
      <c r="ET513" s="96"/>
      <c r="EU513" s="96"/>
      <c r="EV513" s="96"/>
      <c r="EW513" s="96"/>
      <c r="EX513" s="96"/>
      <c r="EY513" s="104"/>
      <c r="EZ513" s="104"/>
      <c r="FA513" s="104"/>
      <c r="FB513" s="104"/>
      <c r="FC513" s="104"/>
      <c r="FD513" s="104"/>
      <c r="FE513" s="104"/>
      <c r="FF513" s="105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</row>
    <row r="514" spans="1:208" ht="14.2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4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41"/>
      <c r="BE514" s="91"/>
      <c r="BF514" s="91"/>
      <c r="BG514" s="91"/>
      <c r="BH514" s="91"/>
      <c r="BI514" s="41"/>
      <c r="BJ514" s="91"/>
      <c r="BK514" s="91"/>
      <c r="BL514" s="91"/>
      <c r="BM514" s="91"/>
      <c r="BN514" s="91"/>
      <c r="BO514" s="91"/>
      <c r="BP514" s="91"/>
      <c r="BQ514" s="91"/>
      <c r="BR514" s="41"/>
      <c r="BS514" s="41"/>
      <c r="BT514" s="41"/>
      <c r="BU514" s="41"/>
      <c r="BV514" s="41"/>
      <c r="BW514" s="41"/>
      <c r="BX514" s="91"/>
      <c r="BY514" s="91"/>
      <c r="BZ514" s="91"/>
      <c r="CA514" s="91"/>
      <c r="CB514" s="41"/>
      <c r="CC514" s="91"/>
      <c r="CD514" s="91"/>
      <c r="CE514" s="91"/>
      <c r="CF514" s="91"/>
      <c r="CG514" s="41"/>
      <c r="CH514" s="41"/>
      <c r="CI514" s="41"/>
      <c r="CJ514" s="41"/>
      <c r="CK514" s="4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6"/>
      <c r="DB514" s="96"/>
      <c r="DC514" s="96"/>
      <c r="DD514" s="96"/>
      <c r="DE514" s="96"/>
      <c r="DF514" s="96"/>
      <c r="DG514" s="91"/>
      <c r="DH514" s="91"/>
      <c r="DI514" s="91"/>
      <c r="DJ514" s="91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1"/>
      <c r="DV514" s="91"/>
      <c r="DW514" s="91"/>
      <c r="DX514" s="91"/>
      <c r="DY514" s="91"/>
      <c r="DZ514" s="91"/>
      <c r="EA514" s="91"/>
      <c r="EB514" s="91"/>
      <c r="EC514" s="96"/>
      <c r="ED514" s="96"/>
      <c r="EE514" s="96"/>
      <c r="EF514" s="96"/>
      <c r="EG514" s="96"/>
      <c r="EH514" s="96"/>
      <c r="EI514" s="96"/>
      <c r="EJ514" s="96"/>
      <c r="EK514" s="96"/>
      <c r="EL514" s="96"/>
      <c r="EM514" s="96"/>
      <c r="EN514" s="96"/>
      <c r="EO514" s="96"/>
      <c r="EP514" s="96"/>
      <c r="EQ514" s="96"/>
      <c r="ER514" s="96"/>
      <c r="ES514" s="96"/>
      <c r="ET514" s="96"/>
      <c r="EU514" s="96"/>
      <c r="EV514" s="96"/>
      <c r="EW514" s="96"/>
      <c r="EX514" s="96"/>
      <c r="EY514" s="104"/>
      <c r="EZ514" s="104"/>
      <c r="FA514" s="104"/>
      <c r="FB514" s="104"/>
      <c r="FC514" s="104"/>
      <c r="FD514" s="104"/>
      <c r="FE514" s="104"/>
      <c r="FF514" s="105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</row>
    <row r="515" spans="1:208" ht="14.2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4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41"/>
      <c r="BE515" s="91"/>
      <c r="BF515" s="91"/>
      <c r="BG515" s="91"/>
      <c r="BH515" s="91"/>
      <c r="BI515" s="41"/>
      <c r="BJ515" s="91"/>
      <c r="BK515" s="91"/>
      <c r="BL515" s="91"/>
      <c r="BM515" s="91"/>
      <c r="BN515" s="91"/>
      <c r="BO515" s="91"/>
      <c r="BP515" s="91"/>
      <c r="BQ515" s="91"/>
      <c r="BR515" s="41"/>
      <c r="BS515" s="41"/>
      <c r="BT515" s="41"/>
      <c r="BU515" s="41"/>
      <c r="BV515" s="41"/>
      <c r="BW515" s="41"/>
      <c r="BX515" s="91"/>
      <c r="BY515" s="91"/>
      <c r="BZ515" s="91"/>
      <c r="CA515" s="91"/>
      <c r="CB515" s="41"/>
      <c r="CC515" s="91"/>
      <c r="CD515" s="91"/>
      <c r="CE515" s="91"/>
      <c r="CF515" s="91"/>
      <c r="CG515" s="41"/>
      <c r="CH515" s="41"/>
      <c r="CI515" s="41"/>
      <c r="CJ515" s="41"/>
      <c r="CK515" s="4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6"/>
      <c r="DB515" s="96"/>
      <c r="DC515" s="96"/>
      <c r="DD515" s="96"/>
      <c r="DE515" s="96"/>
      <c r="DF515" s="96"/>
      <c r="DG515" s="91"/>
      <c r="DH515" s="91"/>
      <c r="DI515" s="91"/>
      <c r="DJ515" s="91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1"/>
      <c r="DV515" s="91"/>
      <c r="DW515" s="91"/>
      <c r="DX515" s="91"/>
      <c r="DY515" s="91"/>
      <c r="DZ515" s="91"/>
      <c r="EA515" s="91"/>
      <c r="EB515" s="91"/>
      <c r="EC515" s="96"/>
      <c r="ED515" s="96"/>
      <c r="EE515" s="96"/>
      <c r="EF515" s="96"/>
      <c r="EG515" s="96"/>
      <c r="EH515" s="96"/>
      <c r="EI515" s="96"/>
      <c r="EJ515" s="96"/>
      <c r="EK515" s="96"/>
      <c r="EL515" s="96"/>
      <c r="EM515" s="96"/>
      <c r="EN515" s="96"/>
      <c r="EO515" s="96"/>
      <c r="EP515" s="96"/>
      <c r="EQ515" s="96"/>
      <c r="ER515" s="96"/>
      <c r="ES515" s="96"/>
      <c r="ET515" s="96"/>
      <c r="EU515" s="96"/>
      <c r="EV515" s="96"/>
      <c r="EW515" s="96"/>
      <c r="EX515" s="96"/>
      <c r="EY515" s="104"/>
      <c r="EZ515" s="104"/>
      <c r="FA515" s="104"/>
      <c r="FB515" s="104"/>
      <c r="FC515" s="104"/>
      <c r="FD515" s="104"/>
      <c r="FE515" s="104"/>
      <c r="FF515" s="105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</row>
    <row r="516" spans="1:208" ht="14.2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4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41"/>
      <c r="BE516" s="91"/>
      <c r="BF516" s="91"/>
      <c r="BG516" s="91"/>
      <c r="BH516" s="91"/>
      <c r="BI516" s="41"/>
      <c r="BJ516" s="91"/>
      <c r="BK516" s="91"/>
      <c r="BL516" s="91"/>
      <c r="BM516" s="91"/>
      <c r="BN516" s="91"/>
      <c r="BO516" s="91"/>
      <c r="BP516" s="91"/>
      <c r="BQ516" s="91"/>
      <c r="BR516" s="41"/>
      <c r="BS516" s="41"/>
      <c r="BT516" s="41"/>
      <c r="BU516" s="41"/>
      <c r="BV516" s="41"/>
      <c r="BW516" s="41"/>
      <c r="BX516" s="91"/>
      <c r="BY516" s="91"/>
      <c r="BZ516" s="91"/>
      <c r="CA516" s="91"/>
      <c r="CB516" s="41"/>
      <c r="CC516" s="91"/>
      <c r="CD516" s="91"/>
      <c r="CE516" s="91"/>
      <c r="CF516" s="91"/>
      <c r="CG516" s="41"/>
      <c r="CH516" s="41"/>
      <c r="CI516" s="41"/>
      <c r="CJ516" s="41"/>
      <c r="CK516" s="4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6"/>
      <c r="DB516" s="96"/>
      <c r="DC516" s="96"/>
      <c r="DD516" s="96"/>
      <c r="DE516" s="96"/>
      <c r="DF516" s="96"/>
      <c r="DG516" s="91"/>
      <c r="DH516" s="91"/>
      <c r="DI516" s="91"/>
      <c r="DJ516" s="91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1"/>
      <c r="DV516" s="91"/>
      <c r="DW516" s="91"/>
      <c r="DX516" s="91"/>
      <c r="DY516" s="91"/>
      <c r="DZ516" s="91"/>
      <c r="EA516" s="91"/>
      <c r="EB516" s="91"/>
      <c r="EC516" s="96"/>
      <c r="ED516" s="96"/>
      <c r="EE516" s="96"/>
      <c r="EF516" s="96"/>
      <c r="EG516" s="96"/>
      <c r="EH516" s="96"/>
      <c r="EI516" s="96"/>
      <c r="EJ516" s="96"/>
      <c r="EK516" s="96"/>
      <c r="EL516" s="96"/>
      <c r="EM516" s="96"/>
      <c r="EN516" s="96"/>
      <c r="EO516" s="96"/>
      <c r="EP516" s="96"/>
      <c r="EQ516" s="96"/>
      <c r="ER516" s="96"/>
      <c r="ES516" s="96"/>
      <c r="ET516" s="96"/>
      <c r="EU516" s="96"/>
      <c r="EV516" s="96"/>
      <c r="EW516" s="96"/>
      <c r="EX516" s="96"/>
      <c r="EY516" s="104"/>
      <c r="EZ516" s="104"/>
      <c r="FA516" s="104"/>
      <c r="FB516" s="104"/>
      <c r="FC516" s="104"/>
      <c r="FD516" s="104"/>
      <c r="FE516" s="104"/>
      <c r="FF516" s="105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</row>
    <row r="517" spans="1:208" ht="14.2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4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41"/>
      <c r="BE517" s="91"/>
      <c r="BF517" s="91"/>
      <c r="BG517" s="91"/>
      <c r="BH517" s="91"/>
      <c r="BI517" s="41"/>
      <c r="BJ517" s="91"/>
      <c r="BK517" s="91"/>
      <c r="BL517" s="91"/>
      <c r="BM517" s="91"/>
      <c r="BN517" s="91"/>
      <c r="BO517" s="91"/>
      <c r="BP517" s="91"/>
      <c r="BQ517" s="91"/>
      <c r="BR517" s="41"/>
      <c r="BS517" s="41"/>
      <c r="BT517" s="41"/>
      <c r="BU517" s="41"/>
      <c r="BV517" s="41"/>
      <c r="BW517" s="41"/>
      <c r="BX517" s="91"/>
      <c r="BY517" s="91"/>
      <c r="BZ517" s="91"/>
      <c r="CA517" s="91"/>
      <c r="CB517" s="41"/>
      <c r="CC517" s="91"/>
      <c r="CD517" s="91"/>
      <c r="CE517" s="91"/>
      <c r="CF517" s="91"/>
      <c r="CG517" s="41"/>
      <c r="CH517" s="41"/>
      <c r="CI517" s="41"/>
      <c r="CJ517" s="41"/>
      <c r="CK517" s="4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6"/>
      <c r="DB517" s="96"/>
      <c r="DC517" s="96"/>
      <c r="DD517" s="96"/>
      <c r="DE517" s="96"/>
      <c r="DF517" s="96"/>
      <c r="DG517" s="91"/>
      <c r="DH517" s="91"/>
      <c r="DI517" s="91"/>
      <c r="DJ517" s="91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1"/>
      <c r="DV517" s="91"/>
      <c r="DW517" s="91"/>
      <c r="DX517" s="91"/>
      <c r="DY517" s="91"/>
      <c r="DZ517" s="91"/>
      <c r="EA517" s="91"/>
      <c r="EB517" s="91"/>
      <c r="EC517" s="96"/>
      <c r="ED517" s="96"/>
      <c r="EE517" s="96"/>
      <c r="EF517" s="96"/>
      <c r="EG517" s="96"/>
      <c r="EH517" s="96"/>
      <c r="EI517" s="96"/>
      <c r="EJ517" s="96"/>
      <c r="EK517" s="96"/>
      <c r="EL517" s="96"/>
      <c r="EM517" s="96"/>
      <c r="EN517" s="96"/>
      <c r="EO517" s="96"/>
      <c r="EP517" s="96"/>
      <c r="EQ517" s="96"/>
      <c r="ER517" s="96"/>
      <c r="ES517" s="96"/>
      <c r="ET517" s="96"/>
      <c r="EU517" s="96"/>
      <c r="EV517" s="96"/>
      <c r="EW517" s="96"/>
      <c r="EX517" s="96"/>
      <c r="EY517" s="104"/>
      <c r="EZ517" s="104"/>
      <c r="FA517" s="104"/>
      <c r="FB517" s="104"/>
      <c r="FC517" s="104"/>
      <c r="FD517" s="104"/>
      <c r="FE517" s="104"/>
      <c r="FF517" s="105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</row>
    <row r="518" spans="1:208" ht="14.2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4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41"/>
      <c r="BE518" s="91"/>
      <c r="BF518" s="91"/>
      <c r="BG518" s="91"/>
      <c r="BH518" s="91"/>
      <c r="BI518" s="41"/>
      <c r="BJ518" s="91"/>
      <c r="BK518" s="91"/>
      <c r="BL518" s="91"/>
      <c r="BM518" s="91"/>
      <c r="BN518" s="91"/>
      <c r="BO518" s="91"/>
      <c r="BP518" s="91"/>
      <c r="BQ518" s="91"/>
      <c r="BR518" s="41"/>
      <c r="BS518" s="41"/>
      <c r="BT518" s="41"/>
      <c r="BU518" s="41"/>
      <c r="BV518" s="41"/>
      <c r="BW518" s="41"/>
      <c r="BX518" s="91"/>
      <c r="BY518" s="91"/>
      <c r="BZ518" s="91"/>
      <c r="CA518" s="91"/>
      <c r="CB518" s="41"/>
      <c r="CC518" s="91"/>
      <c r="CD518" s="91"/>
      <c r="CE518" s="91"/>
      <c r="CF518" s="91"/>
      <c r="CG518" s="41"/>
      <c r="CH518" s="41"/>
      <c r="CI518" s="41"/>
      <c r="CJ518" s="41"/>
      <c r="CK518" s="4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6"/>
      <c r="DB518" s="96"/>
      <c r="DC518" s="96"/>
      <c r="DD518" s="96"/>
      <c r="DE518" s="96"/>
      <c r="DF518" s="96"/>
      <c r="DG518" s="91"/>
      <c r="DH518" s="91"/>
      <c r="DI518" s="91"/>
      <c r="DJ518" s="91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1"/>
      <c r="DV518" s="91"/>
      <c r="DW518" s="91"/>
      <c r="DX518" s="91"/>
      <c r="DY518" s="91"/>
      <c r="DZ518" s="91"/>
      <c r="EA518" s="91"/>
      <c r="EB518" s="91"/>
      <c r="EC518" s="96"/>
      <c r="ED518" s="96"/>
      <c r="EE518" s="96"/>
      <c r="EF518" s="96"/>
      <c r="EG518" s="96"/>
      <c r="EH518" s="96"/>
      <c r="EI518" s="96"/>
      <c r="EJ518" s="96"/>
      <c r="EK518" s="96"/>
      <c r="EL518" s="96"/>
      <c r="EM518" s="96"/>
      <c r="EN518" s="96"/>
      <c r="EO518" s="96"/>
      <c r="EP518" s="96"/>
      <c r="EQ518" s="96"/>
      <c r="ER518" s="96"/>
      <c r="ES518" s="96"/>
      <c r="ET518" s="96"/>
      <c r="EU518" s="96"/>
      <c r="EV518" s="96"/>
      <c r="EW518" s="96"/>
      <c r="EX518" s="96"/>
      <c r="EY518" s="104"/>
      <c r="EZ518" s="104"/>
      <c r="FA518" s="104"/>
      <c r="FB518" s="104"/>
      <c r="FC518" s="104"/>
      <c r="FD518" s="104"/>
      <c r="FE518" s="104"/>
      <c r="FF518" s="105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</row>
    <row r="519" spans="1:208" ht="14.2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4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41"/>
      <c r="BE519" s="91"/>
      <c r="BF519" s="91"/>
      <c r="BG519" s="91"/>
      <c r="BH519" s="91"/>
      <c r="BI519" s="41"/>
      <c r="BJ519" s="91"/>
      <c r="BK519" s="91"/>
      <c r="BL519" s="91"/>
      <c r="BM519" s="91"/>
      <c r="BN519" s="91"/>
      <c r="BO519" s="91"/>
      <c r="BP519" s="91"/>
      <c r="BQ519" s="91"/>
      <c r="BR519" s="41"/>
      <c r="BS519" s="41"/>
      <c r="BT519" s="41"/>
      <c r="BU519" s="41"/>
      <c r="BV519" s="41"/>
      <c r="BW519" s="41"/>
      <c r="BX519" s="91"/>
      <c r="BY519" s="91"/>
      <c r="BZ519" s="91"/>
      <c r="CA519" s="91"/>
      <c r="CB519" s="41"/>
      <c r="CC519" s="91"/>
      <c r="CD519" s="91"/>
      <c r="CE519" s="91"/>
      <c r="CF519" s="91"/>
      <c r="CG519" s="41"/>
      <c r="CH519" s="41"/>
      <c r="CI519" s="41"/>
      <c r="CJ519" s="41"/>
      <c r="CK519" s="4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6"/>
      <c r="DB519" s="96"/>
      <c r="DC519" s="96"/>
      <c r="DD519" s="96"/>
      <c r="DE519" s="96"/>
      <c r="DF519" s="96"/>
      <c r="DG519" s="91"/>
      <c r="DH519" s="91"/>
      <c r="DI519" s="91"/>
      <c r="DJ519" s="91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1"/>
      <c r="DV519" s="91"/>
      <c r="DW519" s="91"/>
      <c r="DX519" s="91"/>
      <c r="DY519" s="91"/>
      <c r="DZ519" s="91"/>
      <c r="EA519" s="91"/>
      <c r="EB519" s="91"/>
      <c r="EC519" s="96"/>
      <c r="ED519" s="96"/>
      <c r="EE519" s="96"/>
      <c r="EF519" s="96"/>
      <c r="EG519" s="96"/>
      <c r="EH519" s="96"/>
      <c r="EI519" s="96"/>
      <c r="EJ519" s="96"/>
      <c r="EK519" s="96"/>
      <c r="EL519" s="96"/>
      <c r="EM519" s="96"/>
      <c r="EN519" s="96"/>
      <c r="EO519" s="96"/>
      <c r="EP519" s="96"/>
      <c r="EQ519" s="96"/>
      <c r="ER519" s="96"/>
      <c r="ES519" s="96"/>
      <c r="ET519" s="96"/>
      <c r="EU519" s="96"/>
      <c r="EV519" s="96"/>
      <c r="EW519" s="96"/>
      <c r="EX519" s="96"/>
      <c r="EY519" s="104"/>
      <c r="EZ519" s="104"/>
      <c r="FA519" s="104"/>
      <c r="FB519" s="104"/>
      <c r="FC519" s="104"/>
      <c r="FD519" s="104"/>
      <c r="FE519" s="104"/>
      <c r="FF519" s="105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</row>
    <row r="520" spans="1:208" ht="14.2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4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41"/>
      <c r="BE520" s="91"/>
      <c r="BF520" s="91"/>
      <c r="BG520" s="91"/>
      <c r="BH520" s="91"/>
      <c r="BI520" s="41"/>
      <c r="BJ520" s="91"/>
      <c r="BK520" s="91"/>
      <c r="BL520" s="91"/>
      <c r="BM520" s="91"/>
      <c r="BN520" s="91"/>
      <c r="BO520" s="91"/>
      <c r="BP520" s="91"/>
      <c r="BQ520" s="91"/>
      <c r="BR520" s="41"/>
      <c r="BS520" s="41"/>
      <c r="BT520" s="41"/>
      <c r="BU520" s="41"/>
      <c r="BV520" s="41"/>
      <c r="BW520" s="41"/>
      <c r="BX520" s="91"/>
      <c r="BY520" s="91"/>
      <c r="BZ520" s="91"/>
      <c r="CA520" s="91"/>
      <c r="CB520" s="41"/>
      <c r="CC520" s="91"/>
      <c r="CD520" s="91"/>
      <c r="CE520" s="91"/>
      <c r="CF520" s="91"/>
      <c r="CG520" s="41"/>
      <c r="CH520" s="41"/>
      <c r="CI520" s="41"/>
      <c r="CJ520" s="41"/>
      <c r="CK520" s="4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6"/>
      <c r="DB520" s="96"/>
      <c r="DC520" s="96"/>
      <c r="DD520" s="96"/>
      <c r="DE520" s="96"/>
      <c r="DF520" s="96"/>
      <c r="DG520" s="91"/>
      <c r="DH520" s="91"/>
      <c r="DI520" s="91"/>
      <c r="DJ520" s="91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1"/>
      <c r="DV520" s="91"/>
      <c r="DW520" s="91"/>
      <c r="DX520" s="91"/>
      <c r="DY520" s="91"/>
      <c r="DZ520" s="91"/>
      <c r="EA520" s="91"/>
      <c r="EB520" s="91"/>
      <c r="EC520" s="96"/>
      <c r="ED520" s="96"/>
      <c r="EE520" s="96"/>
      <c r="EF520" s="96"/>
      <c r="EG520" s="96"/>
      <c r="EH520" s="96"/>
      <c r="EI520" s="96"/>
      <c r="EJ520" s="96"/>
      <c r="EK520" s="96"/>
      <c r="EL520" s="96"/>
      <c r="EM520" s="96"/>
      <c r="EN520" s="96"/>
      <c r="EO520" s="96"/>
      <c r="EP520" s="96"/>
      <c r="EQ520" s="96"/>
      <c r="ER520" s="96"/>
      <c r="ES520" s="96"/>
      <c r="ET520" s="96"/>
      <c r="EU520" s="96"/>
      <c r="EV520" s="96"/>
      <c r="EW520" s="96"/>
      <c r="EX520" s="96"/>
      <c r="EY520" s="104"/>
      <c r="EZ520" s="104"/>
      <c r="FA520" s="104"/>
      <c r="FB520" s="104"/>
      <c r="FC520" s="104"/>
      <c r="FD520" s="104"/>
      <c r="FE520" s="104"/>
      <c r="FF520" s="105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</row>
    <row r="521" spans="1:208" ht="14.2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4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41"/>
      <c r="BE521" s="91"/>
      <c r="BF521" s="91"/>
      <c r="BG521" s="91"/>
      <c r="BH521" s="91"/>
      <c r="BI521" s="41"/>
      <c r="BJ521" s="91"/>
      <c r="BK521" s="91"/>
      <c r="BL521" s="91"/>
      <c r="BM521" s="91"/>
      <c r="BN521" s="91"/>
      <c r="BO521" s="91"/>
      <c r="BP521" s="91"/>
      <c r="BQ521" s="91"/>
      <c r="BR521" s="41"/>
      <c r="BS521" s="41"/>
      <c r="BT521" s="41"/>
      <c r="BU521" s="41"/>
      <c r="BV521" s="41"/>
      <c r="BW521" s="41"/>
      <c r="BX521" s="91"/>
      <c r="BY521" s="91"/>
      <c r="BZ521" s="91"/>
      <c r="CA521" s="91"/>
      <c r="CB521" s="41"/>
      <c r="CC521" s="91"/>
      <c r="CD521" s="91"/>
      <c r="CE521" s="91"/>
      <c r="CF521" s="91"/>
      <c r="CG521" s="41"/>
      <c r="CH521" s="41"/>
      <c r="CI521" s="41"/>
      <c r="CJ521" s="41"/>
      <c r="CK521" s="4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6"/>
      <c r="DB521" s="96"/>
      <c r="DC521" s="96"/>
      <c r="DD521" s="96"/>
      <c r="DE521" s="96"/>
      <c r="DF521" s="96"/>
      <c r="DG521" s="91"/>
      <c r="DH521" s="91"/>
      <c r="DI521" s="91"/>
      <c r="DJ521" s="91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1"/>
      <c r="DV521" s="91"/>
      <c r="DW521" s="91"/>
      <c r="DX521" s="91"/>
      <c r="DY521" s="91"/>
      <c r="DZ521" s="91"/>
      <c r="EA521" s="91"/>
      <c r="EB521" s="91"/>
      <c r="EC521" s="96"/>
      <c r="ED521" s="96"/>
      <c r="EE521" s="96"/>
      <c r="EF521" s="96"/>
      <c r="EG521" s="96"/>
      <c r="EH521" s="96"/>
      <c r="EI521" s="96"/>
      <c r="EJ521" s="96"/>
      <c r="EK521" s="96"/>
      <c r="EL521" s="96"/>
      <c r="EM521" s="96"/>
      <c r="EN521" s="96"/>
      <c r="EO521" s="96"/>
      <c r="EP521" s="96"/>
      <c r="EQ521" s="96"/>
      <c r="ER521" s="96"/>
      <c r="ES521" s="96"/>
      <c r="ET521" s="96"/>
      <c r="EU521" s="96"/>
      <c r="EV521" s="96"/>
      <c r="EW521" s="96"/>
      <c r="EX521" s="96"/>
      <c r="EY521" s="104"/>
      <c r="EZ521" s="104"/>
      <c r="FA521" s="104"/>
      <c r="FB521" s="104"/>
      <c r="FC521" s="104"/>
      <c r="FD521" s="104"/>
      <c r="FE521" s="104"/>
      <c r="FF521" s="105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</row>
    <row r="522" spans="1:208" ht="14.2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4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41"/>
      <c r="BE522" s="91"/>
      <c r="BF522" s="91"/>
      <c r="BG522" s="91"/>
      <c r="BH522" s="91"/>
      <c r="BI522" s="41"/>
      <c r="BJ522" s="91"/>
      <c r="BK522" s="91"/>
      <c r="BL522" s="91"/>
      <c r="BM522" s="91"/>
      <c r="BN522" s="91"/>
      <c r="BO522" s="91"/>
      <c r="BP522" s="91"/>
      <c r="BQ522" s="91"/>
      <c r="BR522" s="41"/>
      <c r="BS522" s="41"/>
      <c r="BT522" s="41"/>
      <c r="BU522" s="41"/>
      <c r="BV522" s="41"/>
      <c r="BW522" s="41"/>
      <c r="BX522" s="91"/>
      <c r="BY522" s="91"/>
      <c r="BZ522" s="91"/>
      <c r="CA522" s="91"/>
      <c r="CB522" s="41"/>
      <c r="CC522" s="91"/>
      <c r="CD522" s="91"/>
      <c r="CE522" s="91"/>
      <c r="CF522" s="91"/>
      <c r="CG522" s="41"/>
      <c r="CH522" s="41"/>
      <c r="CI522" s="41"/>
      <c r="CJ522" s="41"/>
      <c r="CK522" s="4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6"/>
      <c r="DB522" s="96"/>
      <c r="DC522" s="96"/>
      <c r="DD522" s="96"/>
      <c r="DE522" s="96"/>
      <c r="DF522" s="96"/>
      <c r="DG522" s="91"/>
      <c r="DH522" s="91"/>
      <c r="DI522" s="91"/>
      <c r="DJ522" s="91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1"/>
      <c r="DV522" s="91"/>
      <c r="DW522" s="91"/>
      <c r="DX522" s="91"/>
      <c r="DY522" s="91"/>
      <c r="DZ522" s="91"/>
      <c r="EA522" s="91"/>
      <c r="EB522" s="91"/>
      <c r="EC522" s="96"/>
      <c r="ED522" s="96"/>
      <c r="EE522" s="96"/>
      <c r="EF522" s="96"/>
      <c r="EG522" s="96"/>
      <c r="EH522" s="96"/>
      <c r="EI522" s="96"/>
      <c r="EJ522" s="96"/>
      <c r="EK522" s="96"/>
      <c r="EL522" s="96"/>
      <c r="EM522" s="96"/>
      <c r="EN522" s="96"/>
      <c r="EO522" s="96"/>
      <c r="EP522" s="96"/>
      <c r="EQ522" s="96"/>
      <c r="ER522" s="96"/>
      <c r="ES522" s="96"/>
      <c r="ET522" s="96"/>
      <c r="EU522" s="96"/>
      <c r="EV522" s="96"/>
      <c r="EW522" s="96"/>
      <c r="EX522" s="96"/>
      <c r="EY522" s="104"/>
      <c r="EZ522" s="104"/>
      <c r="FA522" s="104"/>
      <c r="FB522" s="104"/>
      <c r="FC522" s="104"/>
      <c r="FD522" s="104"/>
      <c r="FE522" s="104"/>
      <c r="FF522" s="105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</row>
    <row r="523" spans="1:208" ht="14.2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4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41"/>
      <c r="BE523" s="91"/>
      <c r="BF523" s="91"/>
      <c r="BG523" s="91"/>
      <c r="BH523" s="91"/>
      <c r="BI523" s="41"/>
      <c r="BJ523" s="91"/>
      <c r="BK523" s="91"/>
      <c r="BL523" s="91"/>
      <c r="BM523" s="91"/>
      <c r="BN523" s="91"/>
      <c r="BO523" s="91"/>
      <c r="BP523" s="91"/>
      <c r="BQ523" s="91"/>
      <c r="BR523" s="41"/>
      <c r="BS523" s="41"/>
      <c r="BT523" s="41"/>
      <c r="BU523" s="41"/>
      <c r="BV523" s="41"/>
      <c r="BW523" s="41"/>
      <c r="BX523" s="91"/>
      <c r="BY523" s="91"/>
      <c r="BZ523" s="91"/>
      <c r="CA523" s="91"/>
      <c r="CB523" s="41"/>
      <c r="CC523" s="91"/>
      <c r="CD523" s="91"/>
      <c r="CE523" s="91"/>
      <c r="CF523" s="91"/>
      <c r="CG523" s="41"/>
      <c r="CH523" s="41"/>
      <c r="CI523" s="41"/>
      <c r="CJ523" s="41"/>
      <c r="CK523" s="4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6"/>
      <c r="DB523" s="96"/>
      <c r="DC523" s="96"/>
      <c r="DD523" s="96"/>
      <c r="DE523" s="96"/>
      <c r="DF523" s="96"/>
      <c r="DG523" s="91"/>
      <c r="DH523" s="91"/>
      <c r="DI523" s="91"/>
      <c r="DJ523" s="91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1"/>
      <c r="DV523" s="91"/>
      <c r="DW523" s="91"/>
      <c r="DX523" s="91"/>
      <c r="DY523" s="91"/>
      <c r="DZ523" s="91"/>
      <c r="EA523" s="91"/>
      <c r="EB523" s="91"/>
      <c r="EC523" s="96"/>
      <c r="ED523" s="96"/>
      <c r="EE523" s="96"/>
      <c r="EF523" s="96"/>
      <c r="EG523" s="96"/>
      <c r="EH523" s="96"/>
      <c r="EI523" s="96"/>
      <c r="EJ523" s="96"/>
      <c r="EK523" s="96"/>
      <c r="EL523" s="96"/>
      <c r="EM523" s="96"/>
      <c r="EN523" s="96"/>
      <c r="EO523" s="96"/>
      <c r="EP523" s="96"/>
      <c r="EQ523" s="96"/>
      <c r="ER523" s="96"/>
      <c r="ES523" s="96"/>
      <c r="ET523" s="96"/>
      <c r="EU523" s="96"/>
      <c r="EV523" s="96"/>
      <c r="EW523" s="96"/>
      <c r="EX523" s="96"/>
      <c r="EY523" s="104"/>
      <c r="EZ523" s="104"/>
      <c r="FA523" s="104"/>
      <c r="FB523" s="104"/>
      <c r="FC523" s="104"/>
      <c r="FD523" s="104"/>
      <c r="FE523" s="104"/>
      <c r="FF523" s="105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</row>
    <row r="524" spans="1:208" ht="14.2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4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41"/>
      <c r="BE524" s="91"/>
      <c r="BF524" s="91"/>
      <c r="BG524" s="91"/>
      <c r="BH524" s="91"/>
      <c r="BI524" s="41"/>
      <c r="BJ524" s="91"/>
      <c r="BK524" s="91"/>
      <c r="BL524" s="91"/>
      <c r="BM524" s="91"/>
      <c r="BN524" s="91"/>
      <c r="BO524" s="91"/>
      <c r="BP524" s="91"/>
      <c r="BQ524" s="91"/>
      <c r="BR524" s="41"/>
      <c r="BS524" s="41"/>
      <c r="BT524" s="41"/>
      <c r="BU524" s="41"/>
      <c r="BV524" s="41"/>
      <c r="BW524" s="41"/>
      <c r="BX524" s="91"/>
      <c r="BY524" s="91"/>
      <c r="BZ524" s="91"/>
      <c r="CA524" s="91"/>
      <c r="CB524" s="41"/>
      <c r="CC524" s="91"/>
      <c r="CD524" s="91"/>
      <c r="CE524" s="91"/>
      <c r="CF524" s="91"/>
      <c r="CG524" s="41"/>
      <c r="CH524" s="41"/>
      <c r="CI524" s="41"/>
      <c r="CJ524" s="41"/>
      <c r="CK524" s="4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6"/>
      <c r="DB524" s="96"/>
      <c r="DC524" s="96"/>
      <c r="DD524" s="96"/>
      <c r="DE524" s="96"/>
      <c r="DF524" s="96"/>
      <c r="DG524" s="91"/>
      <c r="DH524" s="91"/>
      <c r="DI524" s="91"/>
      <c r="DJ524" s="91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1"/>
      <c r="DV524" s="91"/>
      <c r="DW524" s="91"/>
      <c r="DX524" s="91"/>
      <c r="DY524" s="91"/>
      <c r="DZ524" s="91"/>
      <c r="EA524" s="91"/>
      <c r="EB524" s="91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104"/>
      <c r="EZ524" s="104"/>
      <c r="FA524" s="104"/>
      <c r="FB524" s="104"/>
      <c r="FC524" s="104"/>
      <c r="FD524" s="104"/>
      <c r="FE524" s="104"/>
      <c r="FF524" s="105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</row>
    <row r="525" spans="1:208" ht="14.2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4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41"/>
      <c r="BE525" s="91"/>
      <c r="BF525" s="91"/>
      <c r="BG525" s="91"/>
      <c r="BH525" s="91"/>
      <c r="BI525" s="41"/>
      <c r="BJ525" s="91"/>
      <c r="BK525" s="91"/>
      <c r="BL525" s="91"/>
      <c r="BM525" s="91"/>
      <c r="BN525" s="91"/>
      <c r="BO525" s="91"/>
      <c r="BP525" s="91"/>
      <c r="BQ525" s="91"/>
      <c r="BR525" s="41"/>
      <c r="BS525" s="41"/>
      <c r="BT525" s="41"/>
      <c r="BU525" s="41"/>
      <c r="BV525" s="41"/>
      <c r="BW525" s="41"/>
      <c r="BX525" s="91"/>
      <c r="BY525" s="91"/>
      <c r="BZ525" s="91"/>
      <c r="CA525" s="91"/>
      <c r="CB525" s="41"/>
      <c r="CC525" s="91"/>
      <c r="CD525" s="91"/>
      <c r="CE525" s="91"/>
      <c r="CF525" s="91"/>
      <c r="CG525" s="41"/>
      <c r="CH525" s="41"/>
      <c r="CI525" s="41"/>
      <c r="CJ525" s="41"/>
      <c r="CK525" s="4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6"/>
      <c r="DB525" s="96"/>
      <c r="DC525" s="96"/>
      <c r="DD525" s="96"/>
      <c r="DE525" s="96"/>
      <c r="DF525" s="96"/>
      <c r="DG525" s="91"/>
      <c r="DH525" s="91"/>
      <c r="DI525" s="91"/>
      <c r="DJ525" s="91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1"/>
      <c r="DV525" s="91"/>
      <c r="DW525" s="91"/>
      <c r="DX525" s="91"/>
      <c r="DY525" s="91"/>
      <c r="DZ525" s="91"/>
      <c r="EA525" s="91"/>
      <c r="EB525" s="91"/>
      <c r="EC525" s="96"/>
      <c r="ED525" s="96"/>
      <c r="EE525" s="96"/>
      <c r="EF525" s="96"/>
      <c r="EG525" s="96"/>
      <c r="EH525" s="96"/>
      <c r="EI525" s="96"/>
      <c r="EJ525" s="96"/>
      <c r="EK525" s="96"/>
      <c r="EL525" s="96"/>
      <c r="EM525" s="96"/>
      <c r="EN525" s="96"/>
      <c r="EO525" s="96"/>
      <c r="EP525" s="96"/>
      <c r="EQ525" s="96"/>
      <c r="ER525" s="96"/>
      <c r="ES525" s="96"/>
      <c r="ET525" s="96"/>
      <c r="EU525" s="96"/>
      <c r="EV525" s="96"/>
      <c r="EW525" s="96"/>
      <c r="EX525" s="96"/>
      <c r="EY525" s="104"/>
      <c r="EZ525" s="104"/>
      <c r="FA525" s="104"/>
      <c r="FB525" s="104"/>
      <c r="FC525" s="104"/>
      <c r="FD525" s="104"/>
      <c r="FE525" s="104"/>
      <c r="FF525" s="105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</row>
    <row r="526" spans="1:208" ht="14.2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4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41"/>
      <c r="BE526" s="91"/>
      <c r="BF526" s="91"/>
      <c r="BG526" s="91"/>
      <c r="BH526" s="91"/>
      <c r="BI526" s="41"/>
      <c r="BJ526" s="91"/>
      <c r="BK526" s="91"/>
      <c r="BL526" s="91"/>
      <c r="BM526" s="91"/>
      <c r="BN526" s="91"/>
      <c r="BO526" s="91"/>
      <c r="BP526" s="91"/>
      <c r="BQ526" s="91"/>
      <c r="BR526" s="41"/>
      <c r="BS526" s="41"/>
      <c r="BT526" s="41"/>
      <c r="BU526" s="41"/>
      <c r="BV526" s="41"/>
      <c r="BW526" s="41"/>
      <c r="BX526" s="91"/>
      <c r="BY526" s="91"/>
      <c r="BZ526" s="91"/>
      <c r="CA526" s="91"/>
      <c r="CB526" s="41"/>
      <c r="CC526" s="91"/>
      <c r="CD526" s="91"/>
      <c r="CE526" s="91"/>
      <c r="CF526" s="91"/>
      <c r="CG526" s="41"/>
      <c r="CH526" s="41"/>
      <c r="CI526" s="41"/>
      <c r="CJ526" s="41"/>
      <c r="CK526" s="4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6"/>
      <c r="DB526" s="96"/>
      <c r="DC526" s="96"/>
      <c r="DD526" s="96"/>
      <c r="DE526" s="96"/>
      <c r="DF526" s="96"/>
      <c r="DG526" s="91"/>
      <c r="DH526" s="91"/>
      <c r="DI526" s="91"/>
      <c r="DJ526" s="91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1"/>
      <c r="DV526" s="91"/>
      <c r="DW526" s="91"/>
      <c r="DX526" s="91"/>
      <c r="DY526" s="91"/>
      <c r="DZ526" s="91"/>
      <c r="EA526" s="91"/>
      <c r="EB526" s="91"/>
      <c r="EC526" s="96"/>
      <c r="ED526" s="96"/>
      <c r="EE526" s="96"/>
      <c r="EF526" s="96"/>
      <c r="EG526" s="96"/>
      <c r="EH526" s="96"/>
      <c r="EI526" s="96"/>
      <c r="EJ526" s="96"/>
      <c r="EK526" s="96"/>
      <c r="EL526" s="96"/>
      <c r="EM526" s="96"/>
      <c r="EN526" s="96"/>
      <c r="EO526" s="96"/>
      <c r="EP526" s="96"/>
      <c r="EQ526" s="96"/>
      <c r="ER526" s="96"/>
      <c r="ES526" s="96"/>
      <c r="ET526" s="96"/>
      <c r="EU526" s="96"/>
      <c r="EV526" s="96"/>
      <c r="EW526" s="96"/>
      <c r="EX526" s="96"/>
      <c r="EY526" s="104"/>
      <c r="EZ526" s="104"/>
      <c r="FA526" s="104"/>
      <c r="FB526" s="104"/>
      <c r="FC526" s="104"/>
      <c r="FD526" s="104"/>
      <c r="FE526" s="104"/>
      <c r="FF526" s="105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</row>
    <row r="527" spans="1:208" ht="14.2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4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41"/>
      <c r="BE527" s="91"/>
      <c r="BF527" s="91"/>
      <c r="BG527" s="91"/>
      <c r="BH527" s="91"/>
      <c r="BI527" s="41"/>
      <c r="BJ527" s="91"/>
      <c r="BK527" s="91"/>
      <c r="BL527" s="91"/>
      <c r="BM527" s="91"/>
      <c r="BN527" s="91"/>
      <c r="BO527" s="91"/>
      <c r="BP527" s="91"/>
      <c r="BQ527" s="91"/>
      <c r="BR527" s="41"/>
      <c r="BS527" s="41"/>
      <c r="BT527" s="41"/>
      <c r="BU527" s="41"/>
      <c r="BV527" s="41"/>
      <c r="BW527" s="41"/>
      <c r="BX527" s="91"/>
      <c r="BY527" s="91"/>
      <c r="BZ527" s="91"/>
      <c r="CA527" s="91"/>
      <c r="CB527" s="41"/>
      <c r="CC527" s="91"/>
      <c r="CD527" s="91"/>
      <c r="CE527" s="91"/>
      <c r="CF527" s="91"/>
      <c r="CG527" s="41"/>
      <c r="CH527" s="41"/>
      <c r="CI527" s="41"/>
      <c r="CJ527" s="41"/>
      <c r="CK527" s="4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6"/>
      <c r="DB527" s="96"/>
      <c r="DC527" s="96"/>
      <c r="DD527" s="96"/>
      <c r="DE527" s="96"/>
      <c r="DF527" s="96"/>
      <c r="DG527" s="91"/>
      <c r="DH527" s="91"/>
      <c r="DI527" s="91"/>
      <c r="DJ527" s="91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1"/>
      <c r="DV527" s="91"/>
      <c r="DW527" s="91"/>
      <c r="DX527" s="91"/>
      <c r="DY527" s="91"/>
      <c r="DZ527" s="91"/>
      <c r="EA527" s="91"/>
      <c r="EB527" s="91"/>
      <c r="EC527" s="96"/>
      <c r="ED527" s="96"/>
      <c r="EE527" s="96"/>
      <c r="EF527" s="96"/>
      <c r="EG527" s="96"/>
      <c r="EH527" s="96"/>
      <c r="EI527" s="96"/>
      <c r="EJ527" s="96"/>
      <c r="EK527" s="96"/>
      <c r="EL527" s="96"/>
      <c r="EM527" s="96"/>
      <c r="EN527" s="96"/>
      <c r="EO527" s="96"/>
      <c r="EP527" s="96"/>
      <c r="EQ527" s="96"/>
      <c r="ER527" s="96"/>
      <c r="ES527" s="96"/>
      <c r="ET527" s="96"/>
      <c r="EU527" s="96"/>
      <c r="EV527" s="96"/>
      <c r="EW527" s="96"/>
      <c r="EX527" s="96"/>
      <c r="EY527" s="104"/>
      <c r="EZ527" s="104"/>
      <c r="FA527" s="104"/>
      <c r="FB527" s="104"/>
      <c r="FC527" s="104"/>
      <c r="FD527" s="104"/>
      <c r="FE527" s="104"/>
      <c r="FF527" s="105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</row>
    <row r="528" spans="1:208" ht="14.2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4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41"/>
      <c r="BE528" s="91"/>
      <c r="BF528" s="91"/>
      <c r="BG528" s="91"/>
      <c r="BH528" s="91"/>
      <c r="BI528" s="41"/>
      <c r="BJ528" s="91"/>
      <c r="BK528" s="91"/>
      <c r="BL528" s="91"/>
      <c r="BM528" s="91"/>
      <c r="BN528" s="91"/>
      <c r="BO528" s="91"/>
      <c r="BP528" s="91"/>
      <c r="BQ528" s="91"/>
      <c r="BR528" s="41"/>
      <c r="BS528" s="41"/>
      <c r="BT528" s="41"/>
      <c r="BU528" s="41"/>
      <c r="BV528" s="41"/>
      <c r="BW528" s="41"/>
      <c r="BX528" s="91"/>
      <c r="BY528" s="91"/>
      <c r="BZ528" s="91"/>
      <c r="CA528" s="91"/>
      <c r="CB528" s="41"/>
      <c r="CC528" s="91"/>
      <c r="CD528" s="91"/>
      <c r="CE528" s="91"/>
      <c r="CF528" s="91"/>
      <c r="CG528" s="41"/>
      <c r="CH528" s="41"/>
      <c r="CI528" s="41"/>
      <c r="CJ528" s="41"/>
      <c r="CK528" s="4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6"/>
      <c r="DB528" s="96"/>
      <c r="DC528" s="96"/>
      <c r="DD528" s="96"/>
      <c r="DE528" s="96"/>
      <c r="DF528" s="96"/>
      <c r="DG528" s="91"/>
      <c r="DH528" s="91"/>
      <c r="DI528" s="91"/>
      <c r="DJ528" s="91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1"/>
      <c r="DV528" s="91"/>
      <c r="DW528" s="91"/>
      <c r="DX528" s="91"/>
      <c r="DY528" s="91"/>
      <c r="DZ528" s="91"/>
      <c r="EA528" s="91"/>
      <c r="EB528" s="91"/>
      <c r="EC528" s="96"/>
      <c r="ED528" s="96"/>
      <c r="EE528" s="96"/>
      <c r="EF528" s="96"/>
      <c r="EG528" s="96"/>
      <c r="EH528" s="96"/>
      <c r="EI528" s="96"/>
      <c r="EJ528" s="96"/>
      <c r="EK528" s="96"/>
      <c r="EL528" s="96"/>
      <c r="EM528" s="96"/>
      <c r="EN528" s="96"/>
      <c r="EO528" s="96"/>
      <c r="EP528" s="96"/>
      <c r="EQ528" s="96"/>
      <c r="ER528" s="96"/>
      <c r="ES528" s="96"/>
      <c r="ET528" s="96"/>
      <c r="EU528" s="96"/>
      <c r="EV528" s="96"/>
      <c r="EW528" s="96"/>
      <c r="EX528" s="96"/>
      <c r="EY528" s="104"/>
      <c r="EZ528" s="104"/>
      <c r="FA528" s="104"/>
      <c r="FB528" s="104"/>
      <c r="FC528" s="104"/>
      <c r="FD528" s="104"/>
      <c r="FE528" s="104"/>
      <c r="FF528" s="105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</row>
    <row r="529" spans="1:208" ht="14.2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4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41"/>
      <c r="BE529" s="91"/>
      <c r="BF529" s="91"/>
      <c r="BG529" s="91"/>
      <c r="BH529" s="91"/>
      <c r="BI529" s="41"/>
      <c r="BJ529" s="91"/>
      <c r="BK529" s="91"/>
      <c r="BL529" s="91"/>
      <c r="BM529" s="91"/>
      <c r="BN529" s="91"/>
      <c r="BO529" s="91"/>
      <c r="BP529" s="91"/>
      <c r="BQ529" s="91"/>
      <c r="BR529" s="41"/>
      <c r="BS529" s="41"/>
      <c r="BT529" s="41"/>
      <c r="BU529" s="41"/>
      <c r="BV529" s="41"/>
      <c r="BW529" s="41"/>
      <c r="BX529" s="91"/>
      <c r="BY529" s="91"/>
      <c r="BZ529" s="91"/>
      <c r="CA529" s="91"/>
      <c r="CB529" s="41"/>
      <c r="CC529" s="91"/>
      <c r="CD529" s="91"/>
      <c r="CE529" s="91"/>
      <c r="CF529" s="91"/>
      <c r="CG529" s="41"/>
      <c r="CH529" s="41"/>
      <c r="CI529" s="41"/>
      <c r="CJ529" s="41"/>
      <c r="CK529" s="4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6"/>
      <c r="DB529" s="96"/>
      <c r="DC529" s="96"/>
      <c r="DD529" s="96"/>
      <c r="DE529" s="96"/>
      <c r="DF529" s="96"/>
      <c r="DG529" s="91"/>
      <c r="DH529" s="91"/>
      <c r="DI529" s="91"/>
      <c r="DJ529" s="91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1"/>
      <c r="DV529" s="91"/>
      <c r="DW529" s="91"/>
      <c r="DX529" s="91"/>
      <c r="DY529" s="91"/>
      <c r="DZ529" s="91"/>
      <c r="EA529" s="91"/>
      <c r="EB529" s="91"/>
      <c r="EC529" s="96"/>
      <c r="ED529" s="96"/>
      <c r="EE529" s="96"/>
      <c r="EF529" s="96"/>
      <c r="EG529" s="96"/>
      <c r="EH529" s="96"/>
      <c r="EI529" s="96"/>
      <c r="EJ529" s="96"/>
      <c r="EK529" s="96"/>
      <c r="EL529" s="96"/>
      <c r="EM529" s="96"/>
      <c r="EN529" s="96"/>
      <c r="EO529" s="96"/>
      <c r="EP529" s="96"/>
      <c r="EQ529" s="96"/>
      <c r="ER529" s="96"/>
      <c r="ES529" s="96"/>
      <c r="ET529" s="96"/>
      <c r="EU529" s="96"/>
      <c r="EV529" s="96"/>
      <c r="EW529" s="96"/>
      <c r="EX529" s="96"/>
      <c r="EY529" s="104"/>
      <c r="EZ529" s="104"/>
      <c r="FA529" s="104"/>
      <c r="FB529" s="104"/>
      <c r="FC529" s="104"/>
      <c r="FD529" s="104"/>
      <c r="FE529" s="104"/>
      <c r="FF529" s="105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</row>
    <row r="530" spans="1:208" ht="14.2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4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41"/>
      <c r="BE530" s="91"/>
      <c r="BF530" s="91"/>
      <c r="BG530" s="91"/>
      <c r="BH530" s="91"/>
      <c r="BI530" s="41"/>
      <c r="BJ530" s="91"/>
      <c r="BK530" s="91"/>
      <c r="BL530" s="91"/>
      <c r="BM530" s="91"/>
      <c r="BN530" s="91"/>
      <c r="BO530" s="91"/>
      <c r="BP530" s="91"/>
      <c r="BQ530" s="91"/>
      <c r="BR530" s="41"/>
      <c r="BS530" s="41"/>
      <c r="BT530" s="41"/>
      <c r="BU530" s="41"/>
      <c r="BV530" s="41"/>
      <c r="BW530" s="41"/>
      <c r="BX530" s="91"/>
      <c r="BY530" s="91"/>
      <c r="BZ530" s="91"/>
      <c r="CA530" s="91"/>
      <c r="CB530" s="41"/>
      <c r="CC530" s="91"/>
      <c r="CD530" s="91"/>
      <c r="CE530" s="91"/>
      <c r="CF530" s="91"/>
      <c r="CG530" s="41"/>
      <c r="CH530" s="41"/>
      <c r="CI530" s="41"/>
      <c r="CJ530" s="41"/>
      <c r="CK530" s="4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6"/>
      <c r="DB530" s="96"/>
      <c r="DC530" s="96"/>
      <c r="DD530" s="96"/>
      <c r="DE530" s="96"/>
      <c r="DF530" s="96"/>
      <c r="DG530" s="91"/>
      <c r="DH530" s="91"/>
      <c r="DI530" s="91"/>
      <c r="DJ530" s="91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1"/>
      <c r="DV530" s="91"/>
      <c r="DW530" s="91"/>
      <c r="DX530" s="91"/>
      <c r="DY530" s="91"/>
      <c r="DZ530" s="91"/>
      <c r="EA530" s="91"/>
      <c r="EB530" s="91"/>
      <c r="EC530" s="96"/>
      <c r="ED530" s="96"/>
      <c r="EE530" s="96"/>
      <c r="EF530" s="96"/>
      <c r="EG530" s="96"/>
      <c r="EH530" s="96"/>
      <c r="EI530" s="96"/>
      <c r="EJ530" s="96"/>
      <c r="EK530" s="96"/>
      <c r="EL530" s="96"/>
      <c r="EM530" s="96"/>
      <c r="EN530" s="96"/>
      <c r="EO530" s="96"/>
      <c r="EP530" s="96"/>
      <c r="EQ530" s="96"/>
      <c r="ER530" s="96"/>
      <c r="ES530" s="96"/>
      <c r="ET530" s="96"/>
      <c r="EU530" s="96"/>
      <c r="EV530" s="96"/>
      <c r="EW530" s="96"/>
      <c r="EX530" s="96"/>
      <c r="EY530" s="104"/>
      <c r="EZ530" s="104"/>
      <c r="FA530" s="104"/>
      <c r="FB530" s="104"/>
      <c r="FC530" s="104"/>
      <c r="FD530" s="104"/>
      <c r="FE530" s="104"/>
      <c r="FF530" s="105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</row>
    <row r="531" spans="1:208" ht="14.2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4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41"/>
      <c r="BE531" s="91"/>
      <c r="BF531" s="91"/>
      <c r="BG531" s="91"/>
      <c r="BH531" s="91"/>
      <c r="BI531" s="41"/>
      <c r="BJ531" s="91"/>
      <c r="BK531" s="91"/>
      <c r="BL531" s="91"/>
      <c r="BM531" s="91"/>
      <c r="BN531" s="91"/>
      <c r="BO531" s="91"/>
      <c r="BP531" s="91"/>
      <c r="BQ531" s="91"/>
      <c r="BR531" s="41"/>
      <c r="BS531" s="41"/>
      <c r="BT531" s="41"/>
      <c r="BU531" s="41"/>
      <c r="BV531" s="41"/>
      <c r="BW531" s="41"/>
      <c r="BX531" s="91"/>
      <c r="BY531" s="91"/>
      <c r="BZ531" s="91"/>
      <c r="CA531" s="91"/>
      <c r="CB531" s="41"/>
      <c r="CC531" s="91"/>
      <c r="CD531" s="91"/>
      <c r="CE531" s="91"/>
      <c r="CF531" s="91"/>
      <c r="CG531" s="41"/>
      <c r="CH531" s="41"/>
      <c r="CI531" s="41"/>
      <c r="CJ531" s="41"/>
      <c r="CK531" s="4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6"/>
      <c r="DB531" s="96"/>
      <c r="DC531" s="96"/>
      <c r="DD531" s="96"/>
      <c r="DE531" s="96"/>
      <c r="DF531" s="96"/>
      <c r="DG531" s="91"/>
      <c r="DH531" s="91"/>
      <c r="DI531" s="91"/>
      <c r="DJ531" s="91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1"/>
      <c r="DV531" s="91"/>
      <c r="DW531" s="91"/>
      <c r="DX531" s="91"/>
      <c r="DY531" s="91"/>
      <c r="DZ531" s="91"/>
      <c r="EA531" s="91"/>
      <c r="EB531" s="91"/>
      <c r="EC531" s="96"/>
      <c r="ED531" s="96"/>
      <c r="EE531" s="96"/>
      <c r="EF531" s="96"/>
      <c r="EG531" s="96"/>
      <c r="EH531" s="96"/>
      <c r="EI531" s="96"/>
      <c r="EJ531" s="96"/>
      <c r="EK531" s="96"/>
      <c r="EL531" s="96"/>
      <c r="EM531" s="96"/>
      <c r="EN531" s="96"/>
      <c r="EO531" s="96"/>
      <c r="EP531" s="96"/>
      <c r="EQ531" s="96"/>
      <c r="ER531" s="96"/>
      <c r="ES531" s="96"/>
      <c r="ET531" s="96"/>
      <c r="EU531" s="96"/>
      <c r="EV531" s="96"/>
      <c r="EW531" s="96"/>
      <c r="EX531" s="96"/>
      <c r="EY531" s="104"/>
      <c r="EZ531" s="104"/>
      <c r="FA531" s="104"/>
      <c r="FB531" s="104"/>
      <c r="FC531" s="104"/>
      <c r="FD531" s="104"/>
      <c r="FE531" s="104"/>
      <c r="FF531" s="105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</row>
    <row r="532" spans="1:208" ht="14.2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4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41"/>
      <c r="BE532" s="91"/>
      <c r="BF532" s="91"/>
      <c r="BG532" s="91"/>
      <c r="BH532" s="91"/>
      <c r="BI532" s="41"/>
      <c r="BJ532" s="91"/>
      <c r="BK532" s="91"/>
      <c r="BL532" s="91"/>
      <c r="BM532" s="91"/>
      <c r="BN532" s="91"/>
      <c r="BO532" s="91"/>
      <c r="BP532" s="91"/>
      <c r="BQ532" s="91"/>
      <c r="BR532" s="41"/>
      <c r="BS532" s="41"/>
      <c r="BT532" s="41"/>
      <c r="BU532" s="41"/>
      <c r="BV532" s="41"/>
      <c r="BW532" s="41"/>
      <c r="BX532" s="91"/>
      <c r="BY532" s="91"/>
      <c r="BZ532" s="91"/>
      <c r="CA532" s="91"/>
      <c r="CB532" s="41"/>
      <c r="CC532" s="91"/>
      <c r="CD532" s="91"/>
      <c r="CE532" s="91"/>
      <c r="CF532" s="91"/>
      <c r="CG532" s="41"/>
      <c r="CH532" s="41"/>
      <c r="CI532" s="41"/>
      <c r="CJ532" s="41"/>
      <c r="CK532" s="4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6"/>
      <c r="DB532" s="96"/>
      <c r="DC532" s="96"/>
      <c r="DD532" s="96"/>
      <c r="DE532" s="96"/>
      <c r="DF532" s="96"/>
      <c r="DG532" s="91"/>
      <c r="DH532" s="91"/>
      <c r="DI532" s="91"/>
      <c r="DJ532" s="91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1"/>
      <c r="DV532" s="91"/>
      <c r="DW532" s="91"/>
      <c r="DX532" s="91"/>
      <c r="DY532" s="91"/>
      <c r="DZ532" s="91"/>
      <c r="EA532" s="91"/>
      <c r="EB532" s="91"/>
      <c r="EC532" s="96"/>
      <c r="ED532" s="96"/>
      <c r="EE532" s="96"/>
      <c r="EF532" s="96"/>
      <c r="EG532" s="96"/>
      <c r="EH532" s="96"/>
      <c r="EI532" s="96"/>
      <c r="EJ532" s="96"/>
      <c r="EK532" s="96"/>
      <c r="EL532" s="96"/>
      <c r="EM532" s="96"/>
      <c r="EN532" s="96"/>
      <c r="EO532" s="96"/>
      <c r="EP532" s="96"/>
      <c r="EQ532" s="96"/>
      <c r="ER532" s="96"/>
      <c r="ES532" s="96"/>
      <c r="ET532" s="96"/>
      <c r="EU532" s="96"/>
      <c r="EV532" s="96"/>
      <c r="EW532" s="96"/>
      <c r="EX532" s="96"/>
      <c r="EY532" s="104"/>
      <c r="EZ532" s="104"/>
      <c r="FA532" s="104"/>
      <c r="FB532" s="104"/>
      <c r="FC532" s="104"/>
      <c r="FD532" s="104"/>
      <c r="FE532" s="104"/>
      <c r="FF532" s="105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</row>
    <row r="533" spans="1:208" ht="14.2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4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41"/>
      <c r="BE533" s="91"/>
      <c r="BF533" s="91"/>
      <c r="BG533" s="91"/>
      <c r="BH533" s="91"/>
      <c r="BI533" s="41"/>
      <c r="BJ533" s="91"/>
      <c r="BK533" s="91"/>
      <c r="BL533" s="91"/>
      <c r="BM533" s="91"/>
      <c r="BN533" s="91"/>
      <c r="BO533" s="91"/>
      <c r="BP533" s="91"/>
      <c r="BQ533" s="91"/>
      <c r="BR533" s="41"/>
      <c r="BS533" s="41"/>
      <c r="BT533" s="41"/>
      <c r="BU533" s="41"/>
      <c r="BV533" s="41"/>
      <c r="BW533" s="41"/>
      <c r="BX533" s="91"/>
      <c r="BY533" s="91"/>
      <c r="BZ533" s="91"/>
      <c r="CA533" s="91"/>
      <c r="CB533" s="41"/>
      <c r="CC533" s="91"/>
      <c r="CD533" s="91"/>
      <c r="CE533" s="91"/>
      <c r="CF533" s="91"/>
      <c r="CG533" s="41"/>
      <c r="CH533" s="41"/>
      <c r="CI533" s="41"/>
      <c r="CJ533" s="41"/>
      <c r="CK533" s="4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6"/>
      <c r="DB533" s="96"/>
      <c r="DC533" s="96"/>
      <c r="DD533" s="96"/>
      <c r="DE533" s="96"/>
      <c r="DF533" s="96"/>
      <c r="DG533" s="91"/>
      <c r="DH533" s="91"/>
      <c r="DI533" s="91"/>
      <c r="DJ533" s="91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1"/>
      <c r="DV533" s="91"/>
      <c r="DW533" s="91"/>
      <c r="DX533" s="91"/>
      <c r="DY533" s="91"/>
      <c r="DZ533" s="91"/>
      <c r="EA533" s="91"/>
      <c r="EB533" s="91"/>
      <c r="EC533" s="96"/>
      <c r="ED533" s="96"/>
      <c r="EE533" s="96"/>
      <c r="EF533" s="96"/>
      <c r="EG533" s="96"/>
      <c r="EH533" s="96"/>
      <c r="EI533" s="96"/>
      <c r="EJ533" s="96"/>
      <c r="EK533" s="96"/>
      <c r="EL533" s="96"/>
      <c r="EM533" s="96"/>
      <c r="EN533" s="96"/>
      <c r="EO533" s="96"/>
      <c r="EP533" s="96"/>
      <c r="EQ533" s="96"/>
      <c r="ER533" s="96"/>
      <c r="ES533" s="96"/>
      <c r="ET533" s="96"/>
      <c r="EU533" s="96"/>
      <c r="EV533" s="96"/>
      <c r="EW533" s="96"/>
      <c r="EX533" s="96"/>
      <c r="EY533" s="104"/>
      <c r="EZ533" s="104"/>
      <c r="FA533" s="104"/>
      <c r="FB533" s="104"/>
      <c r="FC533" s="104"/>
      <c r="FD533" s="104"/>
      <c r="FE533" s="104"/>
      <c r="FF533" s="105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</row>
    <row r="534" spans="1:208" ht="14.2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4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41"/>
      <c r="BE534" s="91"/>
      <c r="BF534" s="91"/>
      <c r="BG534" s="91"/>
      <c r="BH534" s="91"/>
      <c r="BI534" s="41"/>
      <c r="BJ534" s="91"/>
      <c r="BK534" s="91"/>
      <c r="BL534" s="91"/>
      <c r="BM534" s="91"/>
      <c r="BN534" s="91"/>
      <c r="BO534" s="91"/>
      <c r="BP534" s="91"/>
      <c r="BQ534" s="91"/>
      <c r="BR534" s="41"/>
      <c r="BS534" s="41"/>
      <c r="BT534" s="41"/>
      <c r="BU534" s="41"/>
      <c r="BV534" s="41"/>
      <c r="BW534" s="41"/>
      <c r="BX534" s="91"/>
      <c r="BY534" s="91"/>
      <c r="BZ534" s="91"/>
      <c r="CA534" s="91"/>
      <c r="CB534" s="41"/>
      <c r="CC534" s="91"/>
      <c r="CD534" s="91"/>
      <c r="CE534" s="91"/>
      <c r="CF534" s="91"/>
      <c r="CG534" s="41"/>
      <c r="CH534" s="41"/>
      <c r="CI534" s="41"/>
      <c r="CJ534" s="41"/>
      <c r="CK534" s="4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6"/>
      <c r="DB534" s="96"/>
      <c r="DC534" s="96"/>
      <c r="DD534" s="96"/>
      <c r="DE534" s="96"/>
      <c r="DF534" s="96"/>
      <c r="DG534" s="91"/>
      <c r="DH534" s="91"/>
      <c r="DI534" s="91"/>
      <c r="DJ534" s="91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1"/>
      <c r="DV534" s="91"/>
      <c r="DW534" s="91"/>
      <c r="DX534" s="91"/>
      <c r="DY534" s="91"/>
      <c r="DZ534" s="91"/>
      <c r="EA534" s="91"/>
      <c r="EB534" s="91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104"/>
      <c r="EZ534" s="104"/>
      <c r="FA534" s="104"/>
      <c r="FB534" s="104"/>
      <c r="FC534" s="104"/>
      <c r="FD534" s="104"/>
      <c r="FE534" s="104"/>
      <c r="FF534" s="105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</row>
    <row r="535" spans="1:208" ht="14.2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4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41"/>
      <c r="BE535" s="91"/>
      <c r="BF535" s="91"/>
      <c r="BG535" s="91"/>
      <c r="BH535" s="91"/>
      <c r="BI535" s="41"/>
      <c r="BJ535" s="91"/>
      <c r="BK535" s="91"/>
      <c r="BL535" s="91"/>
      <c r="BM535" s="91"/>
      <c r="BN535" s="91"/>
      <c r="BO535" s="91"/>
      <c r="BP535" s="91"/>
      <c r="BQ535" s="91"/>
      <c r="BR535" s="41"/>
      <c r="BS535" s="41"/>
      <c r="BT535" s="41"/>
      <c r="BU535" s="41"/>
      <c r="BV535" s="41"/>
      <c r="BW535" s="41"/>
      <c r="BX535" s="91"/>
      <c r="BY535" s="91"/>
      <c r="BZ535" s="91"/>
      <c r="CA535" s="91"/>
      <c r="CB535" s="41"/>
      <c r="CC535" s="91"/>
      <c r="CD535" s="91"/>
      <c r="CE535" s="91"/>
      <c r="CF535" s="91"/>
      <c r="CG535" s="41"/>
      <c r="CH535" s="41"/>
      <c r="CI535" s="41"/>
      <c r="CJ535" s="41"/>
      <c r="CK535" s="4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6"/>
      <c r="DB535" s="96"/>
      <c r="DC535" s="96"/>
      <c r="DD535" s="96"/>
      <c r="DE535" s="96"/>
      <c r="DF535" s="96"/>
      <c r="DG535" s="91"/>
      <c r="DH535" s="91"/>
      <c r="DI535" s="91"/>
      <c r="DJ535" s="91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1"/>
      <c r="DV535" s="91"/>
      <c r="DW535" s="91"/>
      <c r="DX535" s="91"/>
      <c r="DY535" s="91"/>
      <c r="DZ535" s="91"/>
      <c r="EA535" s="91"/>
      <c r="EB535" s="91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104"/>
      <c r="EZ535" s="104"/>
      <c r="FA535" s="104"/>
      <c r="FB535" s="104"/>
      <c r="FC535" s="104"/>
      <c r="FD535" s="104"/>
      <c r="FE535" s="104"/>
      <c r="FF535" s="105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</row>
    <row r="536" spans="1:208" ht="14.2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4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41"/>
      <c r="BE536" s="91"/>
      <c r="BF536" s="91"/>
      <c r="BG536" s="91"/>
      <c r="BH536" s="91"/>
      <c r="BI536" s="41"/>
      <c r="BJ536" s="91"/>
      <c r="BK536" s="91"/>
      <c r="BL536" s="91"/>
      <c r="BM536" s="91"/>
      <c r="BN536" s="91"/>
      <c r="BO536" s="91"/>
      <c r="BP536" s="91"/>
      <c r="BQ536" s="91"/>
      <c r="BR536" s="41"/>
      <c r="BS536" s="41"/>
      <c r="BT536" s="41"/>
      <c r="BU536" s="41"/>
      <c r="BV536" s="41"/>
      <c r="BW536" s="41"/>
      <c r="BX536" s="91"/>
      <c r="BY536" s="91"/>
      <c r="BZ536" s="91"/>
      <c r="CA536" s="91"/>
      <c r="CB536" s="41"/>
      <c r="CC536" s="91"/>
      <c r="CD536" s="91"/>
      <c r="CE536" s="91"/>
      <c r="CF536" s="91"/>
      <c r="CG536" s="41"/>
      <c r="CH536" s="41"/>
      <c r="CI536" s="41"/>
      <c r="CJ536" s="41"/>
      <c r="CK536" s="4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6"/>
      <c r="DB536" s="96"/>
      <c r="DC536" s="96"/>
      <c r="DD536" s="96"/>
      <c r="DE536" s="96"/>
      <c r="DF536" s="96"/>
      <c r="DG536" s="91"/>
      <c r="DH536" s="91"/>
      <c r="DI536" s="91"/>
      <c r="DJ536" s="91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1"/>
      <c r="DV536" s="91"/>
      <c r="DW536" s="91"/>
      <c r="DX536" s="91"/>
      <c r="DY536" s="91"/>
      <c r="DZ536" s="91"/>
      <c r="EA536" s="91"/>
      <c r="EB536" s="91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104"/>
      <c r="EZ536" s="104"/>
      <c r="FA536" s="104"/>
      <c r="FB536" s="104"/>
      <c r="FC536" s="104"/>
      <c r="FD536" s="104"/>
      <c r="FE536" s="104"/>
      <c r="FF536" s="105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</row>
    <row r="537" spans="1:208" ht="14.2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4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41"/>
      <c r="BE537" s="91"/>
      <c r="BF537" s="91"/>
      <c r="BG537" s="91"/>
      <c r="BH537" s="91"/>
      <c r="BI537" s="41"/>
      <c r="BJ537" s="91"/>
      <c r="BK537" s="91"/>
      <c r="BL537" s="91"/>
      <c r="BM537" s="91"/>
      <c r="BN537" s="91"/>
      <c r="BO537" s="91"/>
      <c r="BP537" s="91"/>
      <c r="BQ537" s="91"/>
      <c r="BR537" s="41"/>
      <c r="BS537" s="41"/>
      <c r="BT537" s="41"/>
      <c r="BU537" s="41"/>
      <c r="BV537" s="41"/>
      <c r="BW537" s="41"/>
      <c r="BX537" s="91"/>
      <c r="BY537" s="91"/>
      <c r="BZ537" s="91"/>
      <c r="CA537" s="91"/>
      <c r="CB537" s="41"/>
      <c r="CC537" s="91"/>
      <c r="CD537" s="91"/>
      <c r="CE537" s="91"/>
      <c r="CF537" s="91"/>
      <c r="CG537" s="41"/>
      <c r="CH537" s="41"/>
      <c r="CI537" s="41"/>
      <c r="CJ537" s="41"/>
      <c r="CK537" s="4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6"/>
      <c r="DB537" s="96"/>
      <c r="DC537" s="96"/>
      <c r="DD537" s="96"/>
      <c r="DE537" s="96"/>
      <c r="DF537" s="96"/>
      <c r="DG537" s="91"/>
      <c r="DH537" s="91"/>
      <c r="DI537" s="91"/>
      <c r="DJ537" s="91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1"/>
      <c r="DV537" s="91"/>
      <c r="DW537" s="91"/>
      <c r="DX537" s="91"/>
      <c r="DY537" s="91"/>
      <c r="DZ537" s="91"/>
      <c r="EA537" s="91"/>
      <c r="EB537" s="91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104"/>
      <c r="EZ537" s="104"/>
      <c r="FA537" s="104"/>
      <c r="FB537" s="104"/>
      <c r="FC537" s="104"/>
      <c r="FD537" s="104"/>
      <c r="FE537" s="104"/>
      <c r="FF537" s="105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</row>
    <row r="538" spans="1:208" ht="14.2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4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41"/>
      <c r="BE538" s="91"/>
      <c r="BF538" s="91"/>
      <c r="BG538" s="91"/>
      <c r="BH538" s="91"/>
      <c r="BI538" s="41"/>
      <c r="BJ538" s="91"/>
      <c r="BK538" s="91"/>
      <c r="BL538" s="91"/>
      <c r="BM538" s="91"/>
      <c r="BN538" s="91"/>
      <c r="BO538" s="91"/>
      <c r="BP538" s="91"/>
      <c r="BQ538" s="91"/>
      <c r="BR538" s="41"/>
      <c r="BS538" s="41"/>
      <c r="BT538" s="41"/>
      <c r="BU538" s="41"/>
      <c r="BV538" s="41"/>
      <c r="BW538" s="41"/>
      <c r="BX538" s="91"/>
      <c r="BY538" s="91"/>
      <c r="BZ538" s="91"/>
      <c r="CA538" s="91"/>
      <c r="CB538" s="41"/>
      <c r="CC538" s="91"/>
      <c r="CD538" s="91"/>
      <c r="CE538" s="91"/>
      <c r="CF538" s="91"/>
      <c r="CG538" s="41"/>
      <c r="CH538" s="41"/>
      <c r="CI538" s="41"/>
      <c r="CJ538" s="41"/>
      <c r="CK538" s="4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6"/>
      <c r="DB538" s="96"/>
      <c r="DC538" s="96"/>
      <c r="DD538" s="96"/>
      <c r="DE538" s="96"/>
      <c r="DF538" s="96"/>
      <c r="DG538" s="91"/>
      <c r="DH538" s="91"/>
      <c r="DI538" s="91"/>
      <c r="DJ538" s="91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1"/>
      <c r="DV538" s="91"/>
      <c r="DW538" s="91"/>
      <c r="DX538" s="91"/>
      <c r="DY538" s="91"/>
      <c r="DZ538" s="91"/>
      <c r="EA538" s="91"/>
      <c r="EB538" s="91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104"/>
      <c r="EZ538" s="104"/>
      <c r="FA538" s="104"/>
      <c r="FB538" s="104"/>
      <c r="FC538" s="104"/>
      <c r="FD538" s="104"/>
      <c r="FE538" s="104"/>
      <c r="FF538" s="105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</row>
    <row r="539" spans="1:208" ht="14.2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4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41"/>
      <c r="BE539" s="91"/>
      <c r="BF539" s="91"/>
      <c r="BG539" s="91"/>
      <c r="BH539" s="91"/>
      <c r="BI539" s="41"/>
      <c r="BJ539" s="91"/>
      <c r="BK539" s="91"/>
      <c r="BL539" s="91"/>
      <c r="BM539" s="91"/>
      <c r="BN539" s="91"/>
      <c r="BO539" s="91"/>
      <c r="BP539" s="91"/>
      <c r="BQ539" s="91"/>
      <c r="BR539" s="41"/>
      <c r="BS539" s="41"/>
      <c r="BT539" s="41"/>
      <c r="BU539" s="41"/>
      <c r="BV539" s="41"/>
      <c r="BW539" s="41"/>
      <c r="BX539" s="91"/>
      <c r="BY539" s="91"/>
      <c r="BZ539" s="91"/>
      <c r="CA539" s="91"/>
      <c r="CB539" s="41"/>
      <c r="CC539" s="91"/>
      <c r="CD539" s="91"/>
      <c r="CE539" s="91"/>
      <c r="CF539" s="91"/>
      <c r="CG539" s="41"/>
      <c r="CH539" s="41"/>
      <c r="CI539" s="41"/>
      <c r="CJ539" s="41"/>
      <c r="CK539" s="4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6"/>
      <c r="DB539" s="96"/>
      <c r="DC539" s="96"/>
      <c r="DD539" s="96"/>
      <c r="DE539" s="96"/>
      <c r="DF539" s="96"/>
      <c r="DG539" s="91"/>
      <c r="DH539" s="91"/>
      <c r="DI539" s="91"/>
      <c r="DJ539" s="91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1"/>
      <c r="DV539" s="91"/>
      <c r="DW539" s="91"/>
      <c r="DX539" s="91"/>
      <c r="DY539" s="91"/>
      <c r="DZ539" s="91"/>
      <c r="EA539" s="91"/>
      <c r="EB539" s="91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104"/>
      <c r="EZ539" s="104"/>
      <c r="FA539" s="104"/>
      <c r="FB539" s="104"/>
      <c r="FC539" s="104"/>
      <c r="FD539" s="104"/>
      <c r="FE539" s="104"/>
      <c r="FF539" s="105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</row>
    <row r="540" spans="1:208" ht="14.2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4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41"/>
      <c r="BE540" s="91"/>
      <c r="BF540" s="91"/>
      <c r="BG540" s="91"/>
      <c r="BH540" s="91"/>
      <c r="BI540" s="41"/>
      <c r="BJ540" s="91"/>
      <c r="BK540" s="91"/>
      <c r="BL540" s="91"/>
      <c r="BM540" s="91"/>
      <c r="BN540" s="91"/>
      <c r="BO540" s="91"/>
      <c r="BP540" s="91"/>
      <c r="BQ540" s="91"/>
      <c r="BR540" s="41"/>
      <c r="BS540" s="41"/>
      <c r="BT540" s="41"/>
      <c r="BU540" s="41"/>
      <c r="BV540" s="41"/>
      <c r="BW540" s="41"/>
      <c r="BX540" s="91"/>
      <c r="BY540" s="91"/>
      <c r="BZ540" s="91"/>
      <c r="CA540" s="91"/>
      <c r="CB540" s="41"/>
      <c r="CC540" s="91"/>
      <c r="CD540" s="91"/>
      <c r="CE540" s="91"/>
      <c r="CF540" s="91"/>
      <c r="CG540" s="41"/>
      <c r="CH540" s="41"/>
      <c r="CI540" s="41"/>
      <c r="CJ540" s="41"/>
      <c r="CK540" s="4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6"/>
      <c r="DB540" s="96"/>
      <c r="DC540" s="96"/>
      <c r="DD540" s="96"/>
      <c r="DE540" s="96"/>
      <c r="DF540" s="96"/>
      <c r="DG540" s="91"/>
      <c r="DH540" s="91"/>
      <c r="DI540" s="91"/>
      <c r="DJ540" s="91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1"/>
      <c r="DV540" s="91"/>
      <c r="DW540" s="91"/>
      <c r="DX540" s="91"/>
      <c r="DY540" s="91"/>
      <c r="DZ540" s="91"/>
      <c r="EA540" s="91"/>
      <c r="EB540" s="91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104"/>
      <c r="EZ540" s="104"/>
      <c r="FA540" s="104"/>
      <c r="FB540" s="104"/>
      <c r="FC540" s="104"/>
      <c r="FD540" s="104"/>
      <c r="FE540" s="104"/>
      <c r="FF540" s="105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</row>
    <row r="541" spans="1:208" ht="14.2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4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41"/>
      <c r="BE541" s="91"/>
      <c r="BF541" s="91"/>
      <c r="BG541" s="91"/>
      <c r="BH541" s="91"/>
      <c r="BI541" s="41"/>
      <c r="BJ541" s="91"/>
      <c r="BK541" s="91"/>
      <c r="BL541" s="91"/>
      <c r="BM541" s="91"/>
      <c r="BN541" s="91"/>
      <c r="BO541" s="91"/>
      <c r="BP541" s="91"/>
      <c r="BQ541" s="91"/>
      <c r="BR541" s="41"/>
      <c r="BS541" s="41"/>
      <c r="BT541" s="41"/>
      <c r="BU541" s="41"/>
      <c r="BV541" s="41"/>
      <c r="BW541" s="41"/>
      <c r="BX541" s="91"/>
      <c r="BY541" s="91"/>
      <c r="BZ541" s="91"/>
      <c r="CA541" s="91"/>
      <c r="CB541" s="41"/>
      <c r="CC541" s="91"/>
      <c r="CD541" s="91"/>
      <c r="CE541" s="91"/>
      <c r="CF541" s="91"/>
      <c r="CG541" s="41"/>
      <c r="CH541" s="41"/>
      <c r="CI541" s="41"/>
      <c r="CJ541" s="41"/>
      <c r="CK541" s="4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6"/>
      <c r="DB541" s="96"/>
      <c r="DC541" s="96"/>
      <c r="DD541" s="96"/>
      <c r="DE541" s="96"/>
      <c r="DF541" s="96"/>
      <c r="DG541" s="91"/>
      <c r="DH541" s="91"/>
      <c r="DI541" s="91"/>
      <c r="DJ541" s="91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1"/>
      <c r="DV541" s="91"/>
      <c r="DW541" s="91"/>
      <c r="DX541" s="91"/>
      <c r="DY541" s="91"/>
      <c r="DZ541" s="91"/>
      <c r="EA541" s="91"/>
      <c r="EB541" s="91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104"/>
      <c r="EZ541" s="104"/>
      <c r="FA541" s="104"/>
      <c r="FB541" s="104"/>
      <c r="FC541" s="104"/>
      <c r="FD541" s="104"/>
      <c r="FE541" s="104"/>
      <c r="FF541" s="105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</row>
    <row r="542" spans="1:208" ht="14.2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4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41"/>
      <c r="BE542" s="91"/>
      <c r="BF542" s="91"/>
      <c r="BG542" s="91"/>
      <c r="BH542" s="91"/>
      <c r="BI542" s="41"/>
      <c r="BJ542" s="91"/>
      <c r="BK542" s="91"/>
      <c r="BL542" s="91"/>
      <c r="BM542" s="91"/>
      <c r="BN542" s="91"/>
      <c r="BO542" s="91"/>
      <c r="BP542" s="91"/>
      <c r="BQ542" s="91"/>
      <c r="BR542" s="41"/>
      <c r="BS542" s="41"/>
      <c r="BT542" s="41"/>
      <c r="BU542" s="41"/>
      <c r="BV542" s="41"/>
      <c r="BW542" s="41"/>
      <c r="BX542" s="91"/>
      <c r="BY542" s="91"/>
      <c r="BZ542" s="91"/>
      <c r="CA542" s="91"/>
      <c r="CB542" s="41"/>
      <c r="CC542" s="91"/>
      <c r="CD542" s="91"/>
      <c r="CE542" s="91"/>
      <c r="CF542" s="91"/>
      <c r="CG542" s="41"/>
      <c r="CH542" s="41"/>
      <c r="CI542" s="41"/>
      <c r="CJ542" s="41"/>
      <c r="CK542" s="4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6"/>
      <c r="DB542" s="96"/>
      <c r="DC542" s="96"/>
      <c r="DD542" s="96"/>
      <c r="DE542" s="96"/>
      <c r="DF542" s="96"/>
      <c r="DG542" s="91"/>
      <c r="DH542" s="91"/>
      <c r="DI542" s="91"/>
      <c r="DJ542" s="91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1"/>
      <c r="DV542" s="91"/>
      <c r="DW542" s="91"/>
      <c r="DX542" s="91"/>
      <c r="DY542" s="91"/>
      <c r="DZ542" s="91"/>
      <c r="EA542" s="91"/>
      <c r="EB542" s="91"/>
      <c r="EC542" s="96"/>
      <c r="ED542" s="96"/>
      <c r="EE542" s="96"/>
      <c r="EF542" s="96"/>
      <c r="EG542" s="96"/>
      <c r="EH542" s="96"/>
      <c r="EI542" s="96"/>
      <c r="EJ542" s="96"/>
      <c r="EK542" s="96"/>
      <c r="EL542" s="96"/>
      <c r="EM542" s="96"/>
      <c r="EN542" s="96"/>
      <c r="EO542" s="96"/>
      <c r="EP542" s="96"/>
      <c r="EQ542" s="96"/>
      <c r="ER542" s="96"/>
      <c r="ES542" s="96"/>
      <c r="ET542" s="96"/>
      <c r="EU542" s="96"/>
      <c r="EV542" s="96"/>
      <c r="EW542" s="96"/>
      <c r="EX542" s="96"/>
      <c r="EY542" s="104"/>
      <c r="EZ542" s="104"/>
      <c r="FA542" s="104"/>
      <c r="FB542" s="104"/>
      <c r="FC542" s="104"/>
      <c r="FD542" s="104"/>
      <c r="FE542" s="104"/>
      <c r="FF542" s="105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</row>
    <row r="543" spans="1:208" ht="14.2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4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41"/>
      <c r="BE543" s="91"/>
      <c r="BF543" s="91"/>
      <c r="BG543" s="91"/>
      <c r="BH543" s="91"/>
      <c r="BI543" s="41"/>
      <c r="BJ543" s="91"/>
      <c r="BK543" s="91"/>
      <c r="BL543" s="91"/>
      <c r="BM543" s="91"/>
      <c r="BN543" s="91"/>
      <c r="BO543" s="91"/>
      <c r="BP543" s="91"/>
      <c r="BQ543" s="91"/>
      <c r="BR543" s="41"/>
      <c r="BS543" s="41"/>
      <c r="BT543" s="41"/>
      <c r="BU543" s="41"/>
      <c r="BV543" s="41"/>
      <c r="BW543" s="41"/>
      <c r="BX543" s="91"/>
      <c r="BY543" s="91"/>
      <c r="BZ543" s="91"/>
      <c r="CA543" s="91"/>
      <c r="CB543" s="41"/>
      <c r="CC543" s="91"/>
      <c r="CD543" s="91"/>
      <c r="CE543" s="91"/>
      <c r="CF543" s="91"/>
      <c r="CG543" s="41"/>
      <c r="CH543" s="41"/>
      <c r="CI543" s="41"/>
      <c r="CJ543" s="41"/>
      <c r="CK543" s="4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6"/>
      <c r="DB543" s="96"/>
      <c r="DC543" s="96"/>
      <c r="DD543" s="96"/>
      <c r="DE543" s="96"/>
      <c r="DF543" s="96"/>
      <c r="DG543" s="91"/>
      <c r="DH543" s="91"/>
      <c r="DI543" s="91"/>
      <c r="DJ543" s="91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1"/>
      <c r="DV543" s="91"/>
      <c r="DW543" s="91"/>
      <c r="DX543" s="91"/>
      <c r="DY543" s="91"/>
      <c r="DZ543" s="91"/>
      <c r="EA543" s="91"/>
      <c r="EB543" s="91"/>
      <c r="EC543" s="96"/>
      <c r="ED543" s="96"/>
      <c r="EE543" s="96"/>
      <c r="EF543" s="96"/>
      <c r="EG543" s="96"/>
      <c r="EH543" s="96"/>
      <c r="EI543" s="96"/>
      <c r="EJ543" s="96"/>
      <c r="EK543" s="96"/>
      <c r="EL543" s="96"/>
      <c r="EM543" s="96"/>
      <c r="EN543" s="96"/>
      <c r="EO543" s="96"/>
      <c r="EP543" s="96"/>
      <c r="EQ543" s="96"/>
      <c r="ER543" s="96"/>
      <c r="ES543" s="96"/>
      <c r="ET543" s="96"/>
      <c r="EU543" s="96"/>
      <c r="EV543" s="96"/>
      <c r="EW543" s="96"/>
      <c r="EX543" s="96"/>
      <c r="EY543" s="104"/>
      <c r="EZ543" s="104"/>
      <c r="FA543" s="104"/>
      <c r="FB543" s="104"/>
      <c r="FC543" s="104"/>
      <c r="FD543" s="104"/>
      <c r="FE543" s="104"/>
      <c r="FF543" s="105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</row>
    <row r="544" spans="1:208" ht="14.2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4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41"/>
      <c r="BE544" s="91"/>
      <c r="BF544" s="91"/>
      <c r="BG544" s="91"/>
      <c r="BH544" s="91"/>
      <c r="BI544" s="41"/>
      <c r="BJ544" s="91"/>
      <c r="BK544" s="91"/>
      <c r="BL544" s="91"/>
      <c r="BM544" s="91"/>
      <c r="BN544" s="91"/>
      <c r="BO544" s="91"/>
      <c r="BP544" s="91"/>
      <c r="BQ544" s="91"/>
      <c r="BR544" s="41"/>
      <c r="BS544" s="41"/>
      <c r="BT544" s="41"/>
      <c r="BU544" s="41"/>
      <c r="BV544" s="41"/>
      <c r="BW544" s="41"/>
      <c r="BX544" s="91"/>
      <c r="BY544" s="91"/>
      <c r="BZ544" s="91"/>
      <c r="CA544" s="91"/>
      <c r="CB544" s="41"/>
      <c r="CC544" s="91"/>
      <c r="CD544" s="91"/>
      <c r="CE544" s="91"/>
      <c r="CF544" s="91"/>
      <c r="CG544" s="41"/>
      <c r="CH544" s="41"/>
      <c r="CI544" s="41"/>
      <c r="CJ544" s="41"/>
      <c r="CK544" s="4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6"/>
      <c r="DB544" s="96"/>
      <c r="DC544" s="96"/>
      <c r="DD544" s="96"/>
      <c r="DE544" s="96"/>
      <c r="DF544" s="96"/>
      <c r="DG544" s="91"/>
      <c r="DH544" s="91"/>
      <c r="DI544" s="91"/>
      <c r="DJ544" s="91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1"/>
      <c r="DV544" s="91"/>
      <c r="DW544" s="91"/>
      <c r="DX544" s="91"/>
      <c r="DY544" s="91"/>
      <c r="DZ544" s="91"/>
      <c r="EA544" s="91"/>
      <c r="EB544" s="91"/>
      <c r="EC544" s="96"/>
      <c r="ED544" s="96"/>
      <c r="EE544" s="96"/>
      <c r="EF544" s="96"/>
      <c r="EG544" s="96"/>
      <c r="EH544" s="96"/>
      <c r="EI544" s="96"/>
      <c r="EJ544" s="96"/>
      <c r="EK544" s="96"/>
      <c r="EL544" s="96"/>
      <c r="EM544" s="96"/>
      <c r="EN544" s="96"/>
      <c r="EO544" s="96"/>
      <c r="EP544" s="96"/>
      <c r="EQ544" s="96"/>
      <c r="ER544" s="96"/>
      <c r="ES544" s="96"/>
      <c r="ET544" s="96"/>
      <c r="EU544" s="96"/>
      <c r="EV544" s="96"/>
      <c r="EW544" s="96"/>
      <c r="EX544" s="96"/>
      <c r="EY544" s="104"/>
      <c r="EZ544" s="104"/>
      <c r="FA544" s="104"/>
      <c r="FB544" s="104"/>
      <c r="FC544" s="104"/>
      <c r="FD544" s="104"/>
      <c r="FE544" s="104"/>
      <c r="FF544" s="105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</row>
    <row r="545" spans="1:208" ht="14.2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4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41"/>
      <c r="BE545" s="91"/>
      <c r="BF545" s="91"/>
      <c r="BG545" s="91"/>
      <c r="BH545" s="91"/>
      <c r="BI545" s="41"/>
      <c r="BJ545" s="91"/>
      <c r="BK545" s="91"/>
      <c r="BL545" s="91"/>
      <c r="BM545" s="91"/>
      <c r="BN545" s="91"/>
      <c r="BO545" s="91"/>
      <c r="BP545" s="91"/>
      <c r="BQ545" s="91"/>
      <c r="BR545" s="41"/>
      <c r="BS545" s="41"/>
      <c r="BT545" s="41"/>
      <c r="BU545" s="41"/>
      <c r="BV545" s="41"/>
      <c r="BW545" s="41"/>
      <c r="BX545" s="91"/>
      <c r="BY545" s="91"/>
      <c r="BZ545" s="91"/>
      <c r="CA545" s="91"/>
      <c r="CB545" s="41"/>
      <c r="CC545" s="91"/>
      <c r="CD545" s="91"/>
      <c r="CE545" s="91"/>
      <c r="CF545" s="91"/>
      <c r="CG545" s="41"/>
      <c r="CH545" s="41"/>
      <c r="CI545" s="41"/>
      <c r="CJ545" s="41"/>
      <c r="CK545" s="4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6"/>
      <c r="DB545" s="96"/>
      <c r="DC545" s="96"/>
      <c r="DD545" s="96"/>
      <c r="DE545" s="96"/>
      <c r="DF545" s="96"/>
      <c r="DG545" s="91"/>
      <c r="DH545" s="91"/>
      <c r="DI545" s="91"/>
      <c r="DJ545" s="91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1"/>
      <c r="DV545" s="91"/>
      <c r="DW545" s="91"/>
      <c r="DX545" s="91"/>
      <c r="DY545" s="91"/>
      <c r="DZ545" s="91"/>
      <c r="EA545" s="91"/>
      <c r="EB545" s="91"/>
      <c r="EC545" s="96"/>
      <c r="ED545" s="96"/>
      <c r="EE545" s="96"/>
      <c r="EF545" s="96"/>
      <c r="EG545" s="96"/>
      <c r="EH545" s="96"/>
      <c r="EI545" s="96"/>
      <c r="EJ545" s="96"/>
      <c r="EK545" s="96"/>
      <c r="EL545" s="96"/>
      <c r="EM545" s="96"/>
      <c r="EN545" s="96"/>
      <c r="EO545" s="96"/>
      <c r="EP545" s="96"/>
      <c r="EQ545" s="96"/>
      <c r="ER545" s="96"/>
      <c r="ES545" s="96"/>
      <c r="ET545" s="96"/>
      <c r="EU545" s="96"/>
      <c r="EV545" s="96"/>
      <c r="EW545" s="96"/>
      <c r="EX545" s="96"/>
      <c r="EY545" s="104"/>
      <c r="EZ545" s="104"/>
      <c r="FA545" s="104"/>
      <c r="FB545" s="104"/>
      <c r="FC545" s="104"/>
      <c r="FD545" s="104"/>
      <c r="FE545" s="104"/>
      <c r="FF545" s="105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</row>
    <row r="546" spans="1:208" ht="14.2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4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41"/>
      <c r="BE546" s="91"/>
      <c r="BF546" s="91"/>
      <c r="BG546" s="91"/>
      <c r="BH546" s="91"/>
      <c r="BI546" s="41"/>
      <c r="BJ546" s="91"/>
      <c r="BK546" s="91"/>
      <c r="BL546" s="91"/>
      <c r="BM546" s="91"/>
      <c r="BN546" s="91"/>
      <c r="BO546" s="91"/>
      <c r="BP546" s="91"/>
      <c r="BQ546" s="91"/>
      <c r="BR546" s="41"/>
      <c r="BS546" s="41"/>
      <c r="BT546" s="41"/>
      <c r="BU546" s="41"/>
      <c r="BV546" s="41"/>
      <c r="BW546" s="41"/>
      <c r="BX546" s="91"/>
      <c r="BY546" s="91"/>
      <c r="BZ546" s="91"/>
      <c r="CA546" s="91"/>
      <c r="CB546" s="41"/>
      <c r="CC546" s="91"/>
      <c r="CD546" s="91"/>
      <c r="CE546" s="91"/>
      <c r="CF546" s="91"/>
      <c r="CG546" s="41"/>
      <c r="CH546" s="41"/>
      <c r="CI546" s="41"/>
      <c r="CJ546" s="41"/>
      <c r="CK546" s="4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6"/>
      <c r="DB546" s="96"/>
      <c r="DC546" s="96"/>
      <c r="DD546" s="96"/>
      <c r="DE546" s="96"/>
      <c r="DF546" s="96"/>
      <c r="DG546" s="91"/>
      <c r="DH546" s="91"/>
      <c r="DI546" s="91"/>
      <c r="DJ546" s="91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1"/>
      <c r="DV546" s="91"/>
      <c r="DW546" s="91"/>
      <c r="DX546" s="91"/>
      <c r="DY546" s="91"/>
      <c r="DZ546" s="91"/>
      <c r="EA546" s="91"/>
      <c r="EB546" s="91"/>
      <c r="EC546" s="96"/>
      <c r="ED546" s="96"/>
      <c r="EE546" s="96"/>
      <c r="EF546" s="96"/>
      <c r="EG546" s="96"/>
      <c r="EH546" s="96"/>
      <c r="EI546" s="96"/>
      <c r="EJ546" s="96"/>
      <c r="EK546" s="96"/>
      <c r="EL546" s="96"/>
      <c r="EM546" s="96"/>
      <c r="EN546" s="96"/>
      <c r="EO546" s="96"/>
      <c r="EP546" s="96"/>
      <c r="EQ546" s="96"/>
      <c r="ER546" s="96"/>
      <c r="ES546" s="96"/>
      <c r="ET546" s="96"/>
      <c r="EU546" s="96"/>
      <c r="EV546" s="96"/>
      <c r="EW546" s="96"/>
      <c r="EX546" s="96"/>
      <c r="EY546" s="104"/>
      <c r="EZ546" s="104"/>
      <c r="FA546" s="104"/>
      <c r="FB546" s="104"/>
      <c r="FC546" s="104"/>
      <c r="FD546" s="104"/>
      <c r="FE546" s="104"/>
      <c r="FF546" s="105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</row>
    <row r="547" spans="1:208" ht="14.2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4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41"/>
      <c r="BE547" s="91"/>
      <c r="BF547" s="91"/>
      <c r="BG547" s="91"/>
      <c r="BH547" s="91"/>
      <c r="BI547" s="41"/>
      <c r="BJ547" s="91"/>
      <c r="BK547" s="91"/>
      <c r="BL547" s="91"/>
      <c r="BM547" s="91"/>
      <c r="BN547" s="91"/>
      <c r="BO547" s="91"/>
      <c r="BP547" s="91"/>
      <c r="BQ547" s="91"/>
      <c r="BR547" s="41"/>
      <c r="BS547" s="41"/>
      <c r="BT547" s="41"/>
      <c r="BU547" s="41"/>
      <c r="BV547" s="41"/>
      <c r="BW547" s="41"/>
      <c r="BX547" s="91"/>
      <c r="BY547" s="91"/>
      <c r="BZ547" s="91"/>
      <c r="CA547" s="91"/>
      <c r="CB547" s="41"/>
      <c r="CC547" s="91"/>
      <c r="CD547" s="91"/>
      <c r="CE547" s="91"/>
      <c r="CF547" s="91"/>
      <c r="CG547" s="41"/>
      <c r="CH547" s="41"/>
      <c r="CI547" s="41"/>
      <c r="CJ547" s="41"/>
      <c r="CK547" s="4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6"/>
      <c r="DB547" s="96"/>
      <c r="DC547" s="96"/>
      <c r="DD547" s="96"/>
      <c r="DE547" s="96"/>
      <c r="DF547" s="96"/>
      <c r="DG547" s="91"/>
      <c r="DH547" s="91"/>
      <c r="DI547" s="91"/>
      <c r="DJ547" s="91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1"/>
      <c r="DV547" s="91"/>
      <c r="DW547" s="91"/>
      <c r="DX547" s="91"/>
      <c r="DY547" s="91"/>
      <c r="DZ547" s="91"/>
      <c r="EA547" s="91"/>
      <c r="EB547" s="91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104"/>
      <c r="EZ547" s="104"/>
      <c r="FA547" s="104"/>
      <c r="FB547" s="104"/>
      <c r="FC547" s="104"/>
      <c r="FD547" s="104"/>
      <c r="FE547" s="104"/>
      <c r="FF547" s="105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</row>
    <row r="548" spans="1:208" ht="14.2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4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41"/>
      <c r="BE548" s="91"/>
      <c r="BF548" s="91"/>
      <c r="BG548" s="91"/>
      <c r="BH548" s="91"/>
      <c r="BI548" s="41"/>
      <c r="BJ548" s="91"/>
      <c r="BK548" s="91"/>
      <c r="BL548" s="91"/>
      <c r="BM548" s="91"/>
      <c r="BN548" s="91"/>
      <c r="BO548" s="91"/>
      <c r="BP548" s="91"/>
      <c r="BQ548" s="91"/>
      <c r="BR548" s="41"/>
      <c r="BS548" s="41"/>
      <c r="BT548" s="41"/>
      <c r="BU548" s="41"/>
      <c r="BV548" s="41"/>
      <c r="BW548" s="41"/>
      <c r="BX548" s="91"/>
      <c r="BY548" s="91"/>
      <c r="BZ548" s="91"/>
      <c r="CA548" s="91"/>
      <c r="CB548" s="41"/>
      <c r="CC548" s="91"/>
      <c r="CD548" s="91"/>
      <c r="CE548" s="91"/>
      <c r="CF548" s="91"/>
      <c r="CG548" s="41"/>
      <c r="CH548" s="41"/>
      <c r="CI548" s="41"/>
      <c r="CJ548" s="41"/>
      <c r="CK548" s="4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6"/>
      <c r="DB548" s="96"/>
      <c r="DC548" s="96"/>
      <c r="DD548" s="96"/>
      <c r="DE548" s="96"/>
      <c r="DF548" s="96"/>
      <c r="DG548" s="91"/>
      <c r="DH548" s="91"/>
      <c r="DI548" s="91"/>
      <c r="DJ548" s="91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1"/>
      <c r="DV548" s="91"/>
      <c r="DW548" s="91"/>
      <c r="DX548" s="91"/>
      <c r="DY548" s="91"/>
      <c r="DZ548" s="91"/>
      <c r="EA548" s="91"/>
      <c r="EB548" s="91"/>
      <c r="EC548" s="96"/>
      <c r="ED548" s="96"/>
      <c r="EE548" s="96"/>
      <c r="EF548" s="96"/>
      <c r="EG548" s="96"/>
      <c r="EH548" s="96"/>
      <c r="EI548" s="96"/>
      <c r="EJ548" s="96"/>
      <c r="EK548" s="96"/>
      <c r="EL548" s="96"/>
      <c r="EM548" s="96"/>
      <c r="EN548" s="96"/>
      <c r="EO548" s="96"/>
      <c r="EP548" s="96"/>
      <c r="EQ548" s="96"/>
      <c r="ER548" s="96"/>
      <c r="ES548" s="96"/>
      <c r="ET548" s="96"/>
      <c r="EU548" s="96"/>
      <c r="EV548" s="96"/>
      <c r="EW548" s="96"/>
      <c r="EX548" s="96"/>
      <c r="EY548" s="104"/>
      <c r="EZ548" s="104"/>
      <c r="FA548" s="104"/>
      <c r="FB548" s="104"/>
      <c r="FC548" s="104"/>
      <c r="FD548" s="104"/>
      <c r="FE548" s="104"/>
      <c r="FF548" s="105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</row>
    <row r="549" spans="1:208" ht="14.2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4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41"/>
      <c r="BE549" s="91"/>
      <c r="BF549" s="91"/>
      <c r="BG549" s="91"/>
      <c r="BH549" s="91"/>
      <c r="BI549" s="41"/>
      <c r="BJ549" s="91"/>
      <c r="BK549" s="91"/>
      <c r="BL549" s="91"/>
      <c r="BM549" s="91"/>
      <c r="BN549" s="91"/>
      <c r="BO549" s="91"/>
      <c r="BP549" s="91"/>
      <c r="BQ549" s="91"/>
      <c r="BR549" s="41"/>
      <c r="BS549" s="41"/>
      <c r="BT549" s="41"/>
      <c r="BU549" s="41"/>
      <c r="BV549" s="41"/>
      <c r="BW549" s="41"/>
      <c r="BX549" s="91"/>
      <c r="BY549" s="91"/>
      <c r="BZ549" s="91"/>
      <c r="CA549" s="91"/>
      <c r="CB549" s="41"/>
      <c r="CC549" s="91"/>
      <c r="CD549" s="91"/>
      <c r="CE549" s="91"/>
      <c r="CF549" s="91"/>
      <c r="CG549" s="41"/>
      <c r="CH549" s="41"/>
      <c r="CI549" s="41"/>
      <c r="CJ549" s="41"/>
      <c r="CK549" s="4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6"/>
      <c r="DB549" s="96"/>
      <c r="DC549" s="96"/>
      <c r="DD549" s="96"/>
      <c r="DE549" s="96"/>
      <c r="DF549" s="96"/>
      <c r="DG549" s="91"/>
      <c r="DH549" s="91"/>
      <c r="DI549" s="91"/>
      <c r="DJ549" s="91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1"/>
      <c r="DV549" s="91"/>
      <c r="DW549" s="91"/>
      <c r="DX549" s="91"/>
      <c r="DY549" s="91"/>
      <c r="DZ549" s="91"/>
      <c r="EA549" s="91"/>
      <c r="EB549" s="91"/>
      <c r="EC549" s="96"/>
      <c r="ED549" s="96"/>
      <c r="EE549" s="96"/>
      <c r="EF549" s="96"/>
      <c r="EG549" s="96"/>
      <c r="EH549" s="96"/>
      <c r="EI549" s="96"/>
      <c r="EJ549" s="96"/>
      <c r="EK549" s="96"/>
      <c r="EL549" s="96"/>
      <c r="EM549" s="96"/>
      <c r="EN549" s="96"/>
      <c r="EO549" s="96"/>
      <c r="EP549" s="96"/>
      <c r="EQ549" s="96"/>
      <c r="ER549" s="96"/>
      <c r="ES549" s="96"/>
      <c r="ET549" s="96"/>
      <c r="EU549" s="96"/>
      <c r="EV549" s="96"/>
      <c r="EW549" s="96"/>
      <c r="EX549" s="96"/>
      <c r="EY549" s="104"/>
      <c r="EZ549" s="104"/>
      <c r="FA549" s="104"/>
      <c r="FB549" s="104"/>
      <c r="FC549" s="104"/>
      <c r="FD549" s="104"/>
      <c r="FE549" s="104"/>
      <c r="FF549" s="105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</row>
    <row r="550" spans="1:208" ht="14.2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4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41"/>
      <c r="BE550" s="91"/>
      <c r="BF550" s="91"/>
      <c r="BG550" s="91"/>
      <c r="BH550" s="91"/>
      <c r="BI550" s="41"/>
      <c r="BJ550" s="91"/>
      <c r="BK550" s="91"/>
      <c r="BL550" s="91"/>
      <c r="BM550" s="91"/>
      <c r="BN550" s="91"/>
      <c r="BO550" s="91"/>
      <c r="BP550" s="91"/>
      <c r="BQ550" s="91"/>
      <c r="BR550" s="41"/>
      <c r="BS550" s="41"/>
      <c r="BT550" s="41"/>
      <c r="BU550" s="41"/>
      <c r="BV550" s="41"/>
      <c r="BW550" s="41"/>
      <c r="BX550" s="91"/>
      <c r="BY550" s="91"/>
      <c r="BZ550" s="91"/>
      <c r="CA550" s="91"/>
      <c r="CB550" s="41"/>
      <c r="CC550" s="91"/>
      <c r="CD550" s="91"/>
      <c r="CE550" s="91"/>
      <c r="CF550" s="91"/>
      <c r="CG550" s="41"/>
      <c r="CH550" s="41"/>
      <c r="CI550" s="41"/>
      <c r="CJ550" s="41"/>
      <c r="CK550" s="4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6"/>
      <c r="DB550" s="96"/>
      <c r="DC550" s="96"/>
      <c r="DD550" s="96"/>
      <c r="DE550" s="96"/>
      <c r="DF550" s="96"/>
      <c r="DG550" s="91"/>
      <c r="DH550" s="91"/>
      <c r="DI550" s="91"/>
      <c r="DJ550" s="91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1"/>
      <c r="DV550" s="91"/>
      <c r="DW550" s="91"/>
      <c r="DX550" s="91"/>
      <c r="DY550" s="91"/>
      <c r="DZ550" s="91"/>
      <c r="EA550" s="91"/>
      <c r="EB550" s="91"/>
      <c r="EC550" s="96"/>
      <c r="ED550" s="96"/>
      <c r="EE550" s="96"/>
      <c r="EF550" s="96"/>
      <c r="EG550" s="96"/>
      <c r="EH550" s="96"/>
      <c r="EI550" s="96"/>
      <c r="EJ550" s="96"/>
      <c r="EK550" s="96"/>
      <c r="EL550" s="96"/>
      <c r="EM550" s="96"/>
      <c r="EN550" s="96"/>
      <c r="EO550" s="96"/>
      <c r="EP550" s="96"/>
      <c r="EQ550" s="96"/>
      <c r="ER550" s="96"/>
      <c r="ES550" s="96"/>
      <c r="ET550" s="96"/>
      <c r="EU550" s="96"/>
      <c r="EV550" s="96"/>
      <c r="EW550" s="96"/>
      <c r="EX550" s="96"/>
      <c r="EY550" s="104"/>
      <c r="EZ550" s="104"/>
      <c r="FA550" s="104"/>
      <c r="FB550" s="104"/>
      <c r="FC550" s="104"/>
      <c r="FD550" s="104"/>
      <c r="FE550" s="104"/>
      <c r="FF550" s="105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</row>
    <row r="551" spans="1:208" ht="14.2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4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41"/>
      <c r="BE551" s="91"/>
      <c r="BF551" s="91"/>
      <c r="BG551" s="91"/>
      <c r="BH551" s="91"/>
      <c r="BI551" s="41"/>
      <c r="BJ551" s="91"/>
      <c r="BK551" s="91"/>
      <c r="BL551" s="91"/>
      <c r="BM551" s="91"/>
      <c r="BN551" s="91"/>
      <c r="BO551" s="91"/>
      <c r="BP551" s="91"/>
      <c r="BQ551" s="91"/>
      <c r="BR551" s="41"/>
      <c r="BS551" s="41"/>
      <c r="BT551" s="41"/>
      <c r="BU551" s="41"/>
      <c r="BV551" s="41"/>
      <c r="BW551" s="41"/>
      <c r="BX551" s="91"/>
      <c r="BY551" s="91"/>
      <c r="BZ551" s="91"/>
      <c r="CA551" s="91"/>
      <c r="CB551" s="41"/>
      <c r="CC551" s="91"/>
      <c r="CD551" s="91"/>
      <c r="CE551" s="91"/>
      <c r="CF551" s="91"/>
      <c r="CG551" s="41"/>
      <c r="CH551" s="41"/>
      <c r="CI551" s="41"/>
      <c r="CJ551" s="41"/>
      <c r="CK551" s="4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6"/>
      <c r="DB551" s="96"/>
      <c r="DC551" s="96"/>
      <c r="DD551" s="96"/>
      <c r="DE551" s="96"/>
      <c r="DF551" s="96"/>
      <c r="DG551" s="91"/>
      <c r="DH551" s="91"/>
      <c r="DI551" s="91"/>
      <c r="DJ551" s="91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1"/>
      <c r="DV551" s="91"/>
      <c r="DW551" s="91"/>
      <c r="DX551" s="91"/>
      <c r="DY551" s="91"/>
      <c r="DZ551" s="91"/>
      <c r="EA551" s="91"/>
      <c r="EB551" s="91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104"/>
      <c r="EZ551" s="104"/>
      <c r="FA551" s="104"/>
      <c r="FB551" s="104"/>
      <c r="FC551" s="104"/>
      <c r="FD551" s="104"/>
      <c r="FE551" s="104"/>
      <c r="FF551" s="105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</row>
    <row r="552" spans="1:208" ht="14.2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4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41"/>
      <c r="BE552" s="91"/>
      <c r="BF552" s="91"/>
      <c r="BG552" s="91"/>
      <c r="BH552" s="91"/>
      <c r="BI552" s="41"/>
      <c r="BJ552" s="91"/>
      <c r="BK552" s="91"/>
      <c r="BL552" s="91"/>
      <c r="BM552" s="91"/>
      <c r="BN552" s="91"/>
      <c r="BO552" s="91"/>
      <c r="BP552" s="91"/>
      <c r="BQ552" s="91"/>
      <c r="BR552" s="41"/>
      <c r="BS552" s="41"/>
      <c r="BT552" s="41"/>
      <c r="BU552" s="41"/>
      <c r="BV552" s="41"/>
      <c r="BW552" s="41"/>
      <c r="BX552" s="91"/>
      <c r="BY552" s="91"/>
      <c r="BZ552" s="91"/>
      <c r="CA552" s="91"/>
      <c r="CB552" s="41"/>
      <c r="CC552" s="91"/>
      <c r="CD552" s="91"/>
      <c r="CE552" s="91"/>
      <c r="CF552" s="91"/>
      <c r="CG552" s="41"/>
      <c r="CH552" s="41"/>
      <c r="CI552" s="41"/>
      <c r="CJ552" s="41"/>
      <c r="CK552" s="4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6"/>
      <c r="DB552" s="96"/>
      <c r="DC552" s="96"/>
      <c r="DD552" s="96"/>
      <c r="DE552" s="96"/>
      <c r="DF552" s="96"/>
      <c r="DG552" s="91"/>
      <c r="DH552" s="91"/>
      <c r="DI552" s="91"/>
      <c r="DJ552" s="91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1"/>
      <c r="DV552" s="91"/>
      <c r="DW552" s="91"/>
      <c r="DX552" s="91"/>
      <c r="DY552" s="91"/>
      <c r="DZ552" s="91"/>
      <c r="EA552" s="91"/>
      <c r="EB552" s="91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104"/>
      <c r="EZ552" s="104"/>
      <c r="FA552" s="104"/>
      <c r="FB552" s="104"/>
      <c r="FC552" s="104"/>
      <c r="FD552" s="104"/>
      <c r="FE552" s="104"/>
      <c r="FF552" s="105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</row>
    <row r="553" spans="1:208" ht="14.2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4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41"/>
      <c r="BE553" s="91"/>
      <c r="BF553" s="91"/>
      <c r="BG553" s="91"/>
      <c r="BH553" s="91"/>
      <c r="BI553" s="41"/>
      <c r="BJ553" s="91"/>
      <c r="BK553" s="91"/>
      <c r="BL553" s="91"/>
      <c r="BM553" s="91"/>
      <c r="BN553" s="91"/>
      <c r="BO553" s="91"/>
      <c r="BP553" s="91"/>
      <c r="BQ553" s="91"/>
      <c r="BR553" s="41"/>
      <c r="BS553" s="41"/>
      <c r="BT553" s="41"/>
      <c r="BU553" s="41"/>
      <c r="BV553" s="41"/>
      <c r="BW553" s="41"/>
      <c r="BX553" s="91"/>
      <c r="BY553" s="91"/>
      <c r="BZ553" s="91"/>
      <c r="CA553" s="91"/>
      <c r="CB553" s="41"/>
      <c r="CC553" s="91"/>
      <c r="CD553" s="91"/>
      <c r="CE553" s="91"/>
      <c r="CF553" s="91"/>
      <c r="CG553" s="41"/>
      <c r="CH553" s="41"/>
      <c r="CI553" s="41"/>
      <c r="CJ553" s="41"/>
      <c r="CK553" s="4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6"/>
      <c r="DB553" s="96"/>
      <c r="DC553" s="96"/>
      <c r="DD553" s="96"/>
      <c r="DE553" s="96"/>
      <c r="DF553" s="96"/>
      <c r="DG553" s="91"/>
      <c r="DH553" s="91"/>
      <c r="DI553" s="91"/>
      <c r="DJ553" s="91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1"/>
      <c r="DV553" s="91"/>
      <c r="DW553" s="91"/>
      <c r="DX553" s="91"/>
      <c r="DY553" s="91"/>
      <c r="DZ553" s="91"/>
      <c r="EA553" s="91"/>
      <c r="EB553" s="91"/>
      <c r="EC553" s="96"/>
      <c r="ED553" s="96"/>
      <c r="EE553" s="96"/>
      <c r="EF553" s="96"/>
      <c r="EG553" s="96"/>
      <c r="EH553" s="96"/>
      <c r="EI553" s="96"/>
      <c r="EJ553" s="96"/>
      <c r="EK553" s="96"/>
      <c r="EL553" s="96"/>
      <c r="EM553" s="96"/>
      <c r="EN553" s="96"/>
      <c r="EO553" s="96"/>
      <c r="EP553" s="96"/>
      <c r="EQ553" s="96"/>
      <c r="ER553" s="96"/>
      <c r="ES553" s="96"/>
      <c r="ET553" s="96"/>
      <c r="EU553" s="96"/>
      <c r="EV553" s="96"/>
      <c r="EW553" s="96"/>
      <c r="EX553" s="96"/>
      <c r="EY553" s="104"/>
      <c r="EZ553" s="104"/>
      <c r="FA553" s="104"/>
      <c r="FB553" s="104"/>
      <c r="FC553" s="104"/>
      <c r="FD553" s="104"/>
      <c r="FE553" s="104"/>
      <c r="FF553" s="105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</row>
    <row r="554" spans="1:208" ht="14.2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4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41"/>
      <c r="BE554" s="91"/>
      <c r="BF554" s="91"/>
      <c r="BG554" s="91"/>
      <c r="BH554" s="91"/>
      <c r="BI554" s="41"/>
      <c r="BJ554" s="91"/>
      <c r="BK554" s="91"/>
      <c r="BL554" s="91"/>
      <c r="BM554" s="91"/>
      <c r="BN554" s="91"/>
      <c r="BO554" s="91"/>
      <c r="BP554" s="91"/>
      <c r="BQ554" s="91"/>
      <c r="BR554" s="41"/>
      <c r="BS554" s="41"/>
      <c r="BT554" s="41"/>
      <c r="BU554" s="41"/>
      <c r="BV554" s="41"/>
      <c r="BW554" s="41"/>
      <c r="BX554" s="91"/>
      <c r="BY554" s="91"/>
      <c r="BZ554" s="91"/>
      <c r="CA554" s="91"/>
      <c r="CB554" s="41"/>
      <c r="CC554" s="91"/>
      <c r="CD554" s="91"/>
      <c r="CE554" s="91"/>
      <c r="CF554" s="91"/>
      <c r="CG554" s="41"/>
      <c r="CH554" s="41"/>
      <c r="CI554" s="41"/>
      <c r="CJ554" s="41"/>
      <c r="CK554" s="4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6"/>
      <c r="DB554" s="96"/>
      <c r="DC554" s="96"/>
      <c r="DD554" s="96"/>
      <c r="DE554" s="96"/>
      <c r="DF554" s="96"/>
      <c r="DG554" s="91"/>
      <c r="DH554" s="91"/>
      <c r="DI554" s="91"/>
      <c r="DJ554" s="91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1"/>
      <c r="DV554" s="91"/>
      <c r="DW554" s="91"/>
      <c r="DX554" s="91"/>
      <c r="DY554" s="91"/>
      <c r="DZ554" s="91"/>
      <c r="EA554" s="91"/>
      <c r="EB554" s="91"/>
      <c r="EC554" s="96"/>
      <c r="ED554" s="96"/>
      <c r="EE554" s="96"/>
      <c r="EF554" s="96"/>
      <c r="EG554" s="96"/>
      <c r="EH554" s="96"/>
      <c r="EI554" s="96"/>
      <c r="EJ554" s="96"/>
      <c r="EK554" s="96"/>
      <c r="EL554" s="96"/>
      <c r="EM554" s="96"/>
      <c r="EN554" s="96"/>
      <c r="EO554" s="96"/>
      <c r="EP554" s="96"/>
      <c r="EQ554" s="96"/>
      <c r="ER554" s="96"/>
      <c r="ES554" s="96"/>
      <c r="ET554" s="96"/>
      <c r="EU554" s="96"/>
      <c r="EV554" s="96"/>
      <c r="EW554" s="96"/>
      <c r="EX554" s="96"/>
      <c r="EY554" s="104"/>
      <c r="EZ554" s="104"/>
      <c r="FA554" s="104"/>
      <c r="FB554" s="104"/>
      <c r="FC554" s="104"/>
      <c r="FD554" s="104"/>
      <c r="FE554" s="104"/>
      <c r="FF554" s="105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</row>
    <row r="555" spans="1:20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4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41"/>
      <c r="BE555" s="91"/>
      <c r="BF555" s="91"/>
      <c r="BG555" s="91"/>
      <c r="BH555" s="91"/>
      <c r="BI555" s="41"/>
      <c r="BJ555" s="91"/>
      <c r="BK555" s="91"/>
      <c r="BL555" s="91"/>
      <c r="BM555" s="91"/>
      <c r="BN555" s="91"/>
      <c r="BO555" s="91"/>
      <c r="BP555" s="91"/>
      <c r="BQ555" s="91"/>
      <c r="BR555" s="41"/>
      <c r="BS555" s="41"/>
      <c r="BT555" s="41"/>
      <c r="BU555" s="41"/>
      <c r="BV555" s="41"/>
      <c r="BW555" s="41"/>
      <c r="BX555" s="91"/>
      <c r="BY555" s="91"/>
      <c r="BZ555" s="91"/>
      <c r="CA555" s="91"/>
      <c r="CB555" s="41"/>
      <c r="CC555" s="91"/>
      <c r="CD555" s="91"/>
      <c r="CE555" s="91"/>
      <c r="CF555" s="91"/>
      <c r="CG555" s="41"/>
      <c r="CH555" s="41"/>
      <c r="CI555" s="41"/>
      <c r="CJ555" s="41"/>
      <c r="CK555" s="4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6"/>
      <c r="DB555" s="96"/>
      <c r="DC555" s="96"/>
      <c r="DD555" s="96"/>
      <c r="DE555" s="96"/>
      <c r="DF555" s="96"/>
      <c r="DG555" s="91"/>
      <c r="DH555" s="91"/>
      <c r="DI555" s="91"/>
      <c r="DJ555" s="91"/>
      <c r="DK555" s="96"/>
      <c r="DL555" s="96"/>
      <c r="DM555" s="96"/>
      <c r="DN555" s="96"/>
      <c r="DO555" s="96"/>
      <c r="DP555" s="96"/>
      <c r="DQ555" s="96"/>
      <c r="DR555" s="96"/>
      <c r="DS555" s="96"/>
      <c r="DT555" s="96"/>
      <c r="DU555" s="91"/>
      <c r="DV555" s="91"/>
      <c r="DW555" s="91"/>
      <c r="DX555" s="91"/>
      <c r="DY555" s="91"/>
      <c r="DZ555" s="91"/>
      <c r="EA555" s="91"/>
      <c r="EB555" s="91"/>
      <c r="EC555" s="96"/>
      <c r="ED555" s="96"/>
      <c r="EE555" s="96"/>
      <c r="EF555" s="96"/>
      <c r="EG555" s="96"/>
      <c r="EH555" s="96"/>
      <c r="EI555" s="96"/>
      <c r="EJ555" s="96"/>
      <c r="EK555" s="96"/>
      <c r="EL555" s="96"/>
      <c r="EM555" s="96"/>
      <c r="EN555" s="96"/>
      <c r="EO555" s="96"/>
      <c r="EP555" s="96"/>
      <c r="EQ555" s="96"/>
      <c r="ER555" s="96"/>
      <c r="ES555" s="96"/>
      <c r="ET555" s="96"/>
      <c r="EU555" s="96"/>
      <c r="EV555" s="96"/>
      <c r="EW555" s="96"/>
      <c r="EX555" s="96"/>
      <c r="EY555" s="104"/>
      <c r="EZ555" s="104"/>
      <c r="FA555" s="104"/>
      <c r="FB555" s="104"/>
      <c r="FC555" s="104"/>
      <c r="FD555" s="104"/>
      <c r="FE555" s="104"/>
      <c r="FF555" s="105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</row>
    <row r="556" spans="1:208" ht="14.2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4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41"/>
      <c r="BE556" s="91"/>
      <c r="BF556" s="91"/>
      <c r="BG556" s="91"/>
      <c r="BH556" s="91"/>
      <c r="BI556" s="41"/>
      <c r="BJ556" s="91"/>
      <c r="BK556" s="91"/>
      <c r="BL556" s="91"/>
      <c r="BM556" s="91"/>
      <c r="BN556" s="91"/>
      <c r="BO556" s="91"/>
      <c r="BP556" s="91"/>
      <c r="BQ556" s="91"/>
      <c r="BR556" s="41"/>
      <c r="BS556" s="41"/>
      <c r="BT556" s="41"/>
      <c r="BU556" s="41"/>
      <c r="BV556" s="41"/>
      <c r="BW556" s="41"/>
      <c r="BX556" s="91"/>
      <c r="BY556" s="91"/>
      <c r="BZ556" s="91"/>
      <c r="CA556" s="91"/>
      <c r="CB556" s="41"/>
      <c r="CC556" s="91"/>
      <c r="CD556" s="91"/>
      <c r="CE556" s="91"/>
      <c r="CF556" s="91"/>
      <c r="CG556" s="41"/>
      <c r="CH556" s="41"/>
      <c r="CI556" s="41"/>
      <c r="CJ556" s="41"/>
      <c r="CK556" s="4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6"/>
      <c r="DB556" s="96"/>
      <c r="DC556" s="96"/>
      <c r="DD556" s="96"/>
      <c r="DE556" s="96"/>
      <c r="DF556" s="96"/>
      <c r="DG556" s="91"/>
      <c r="DH556" s="91"/>
      <c r="DI556" s="91"/>
      <c r="DJ556" s="91"/>
      <c r="DK556" s="96"/>
      <c r="DL556" s="96"/>
      <c r="DM556" s="96"/>
      <c r="DN556" s="96"/>
      <c r="DO556" s="96"/>
      <c r="DP556" s="96"/>
      <c r="DQ556" s="96"/>
      <c r="DR556" s="96"/>
      <c r="DS556" s="96"/>
      <c r="DT556" s="96"/>
      <c r="DU556" s="91"/>
      <c r="DV556" s="91"/>
      <c r="DW556" s="91"/>
      <c r="DX556" s="91"/>
      <c r="DY556" s="91"/>
      <c r="DZ556" s="91"/>
      <c r="EA556" s="91"/>
      <c r="EB556" s="91"/>
      <c r="EC556" s="96"/>
      <c r="ED556" s="96"/>
      <c r="EE556" s="96"/>
      <c r="EF556" s="96"/>
      <c r="EG556" s="96"/>
      <c r="EH556" s="96"/>
      <c r="EI556" s="96"/>
      <c r="EJ556" s="96"/>
      <c r="EK556" s="96"/>
      <c r="EL556" s="96"/>
      <c r="EM556" s="96"/>
      <c r="EN556" s="96"/>
      <c r="EO556" s="96"/>
      <c r="EP556" s="96"/>
      <c r="EQ556" s="96"/>
      <c r="ER556" s="96"/>
      <c r="ES556" s="96"/>
      <c r="ET556" s="96"/>
      <c r="EU556" s="96"/>
      <c r="EV556" s="96"/>
      <c r="EW556" s="96"/>
      <c r="EX556" s="96"/>
      <c r="EY556" s="104"/>
      <c r="EZ556" s="104"/>
      <c r="FA556" s="104"/>
      <c r="FB556" s="104"/>
      <c r="FC556" s="104"/>
      <c r="FD556" s="104"/>
      <c r="FE556" s="104"/>
      <c r="FF556" s="105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</row>
    <row r="557" spans="1:20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4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41"/>
      <c r="BE557" s="91"/>
      <c r="BF557" s="91"/>
      <c r="BG557" s="91"/>
      <c r="BH557" s="91"/>
      <c r="BI557" s="41"/>
      <c r="BJ557" s="91"/>
      <c r="BK557" s="91"/>
      <c r="BL557" s="91"/>
      <c r="BM557" s="91"/>
      <c r="BN557" s="91"/>
      <c r="BO557" s="91"/>
      <c r="BP557" s="91"/>
      <c r="BQ557" s="91"/>
      <c r="BR557" s="41"/>
      <c r="BS557" s="41"/>
      <c r="BT557" s="41"/>
      <c r="BU557" s="41"/>
      <c r="BV557" s="41"/>
      <c r="BW557" s="41"/>
      <c r="BX557" s="91"/>
      <c r="BY557" s="91"/>
      <c r="BZ557" s="91"/>
      <c r="CA557" s="91"/>
      <c r="CB557" s="41"/>
      <c r="CC557" s="91"/>
      <c r="CD557" s="91"/>
      <c r="CE557" s="91"/>
      <c r="CF557" s="91"/>
      <c r="CG557" s="41"/>
      <c r="CH557" s="41"/>
      <c r="CI557" s="41"/>
      <c r="CJ557" s="41"/>
      <c r="CK557" s="4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6"/>
      <c r="DB557" s="96"/>
      <c r="DC557" s="96"/>
      <c r="DD557" s="96"/>
      <c r="DE557" s="96"/>
      <c r="DF557" s="96"/>
      <c r="DG557" s="91"/>
      <c r="DH557" s="91"/>
      <c r="DI557" s="91"/>
      <c r="DJ557" s="91"/>
      <c r="DK557" s="96"/>
      <c r="DL557" s="96"/>
      <c r="DM557" s="96"/>
      <c r="DN557" s="96"/>
      <c r="DO557" s="96"/>
      <c r="DP557" s="96"/>
      <c r="DQ557" s="96"/>
      <c r="DR557" s="96"/>
      <c r="DS557" s="96"/>
      <c r="DT557" s="96"/>
      <c r="DU557" s="91"/>
      <c r="DV557" s="91"/>
      <c r="DW557" s="91"/>
      <c r="DX557" s="91"/>
      <c r="DY557" s="91"/>
      <c r="DZ557" s="91"/>
      <c r="EA557" s="91"/>
      <c r="EB557" s="91"/>
      <c r="EC557" s="96"/>
      <c r="ED557" s="96"/>
      <c r="EE557" s="96"/>
      <c r="EF557" s="96"/>
      <c r="EG557" s="96"/>
      <c r="EH557" s="96"/>
      <c r="EI557" s="96"/>
      <c r="EJ557" s="96"/>
      <c r="EK557" s="96"/>
      <c r="EL557" s="96"/>
      <c r="EM557" s="96"/>
      <c r="EN557" s="96"/>
      <c r="EO557" s="96"/>
      <c r="EP557" s="96"/>
      <c r="EQ557" s="96"/>
      <c r="ER557" s="96"/>
      <c r="ES557" s="96"/>
      <c r="ET557" s="96"/>
      <c r="EU557" s="96"/>
      <c r="EV557" s="96"/>
      <c r="EW557" s="96"/>
      <c r="EX557" s="96"/>
      <c r="EY557" s="104"/>
      <c r="EZ557" s="104"/>
      <c r="FA557" s="104"/>
      <c r="FB557" s="104"/>
      <c r="FC557" s="104"/>
      <c r="FD557" s="104"/>
      <c r="FE557" s="104"/>
      <c r="FF557" s="105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</row>
    <row r="558" spans="1:208" ht="14.2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4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41"/>
      <c r="BE558" s="91"/>
      <c r="BF558" s="91"/>
      <c r="BG558" s="91"/>
      <c r="BH558" s="91"/>
      <c r="BI558" s="41"/>
      <c r="BJ558" s="91"/>
      <c r="BK558" s="91"/>
      <c r="BL558" s="91"/>
      <c r="BM558" s="91"/>
      <c r="BN558" s="91"/>
      <c r="BO558" s="91"/>
      <c r="BP558" s="91"/>
      <c r="BQ558" s="91"/>
      <c r="BR558" s="41"/>
      <c r="BS558" s="41"/>
      <c r="BT558" s="41"/>
      <c r="BU558" s="41"/>
      <c r="BV558" s="41"/>
      <c r="BW558" s="41"/>
      <c r="BX558" s="91"/>
      <c r="BY558" s="91"/>
      <c r="BZ558" s="91"/>
      <c r="CA558" s="91"/>
      <c r="CB558" s="41"/>
      <c r="CC558" s="91"/>
      <c r="CD558" s="91"/>
      <c r="CE558" s="91"/>
      <c r="CF558" s="91"/>
      <c r="CG558" s="41"/>
      <c r="CH558" s="41"/>
      <c r="CI558" s="41"/>
      <c r="CJ558" s="41"/>
      <c r="CK558" s="4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6"/>
      <c r="DB558" s="96"/>
      <c r="DC558" s="96"/>
      <c r="DD558" s="96"/>
      <c r="DE558" s="96"/>
      <c r="DF558" s="96"/>
      <c r="DG558" s="91"/>
      <c r="DH558" s="91"/>
      <c r="DI558" s="91"/>
      <c r="DJ558" s="91"/>
      <c r="DK558" s="96"/>
      <c r="DL558" s="96"/>
      <c r="DM558" s="96"/>
      <c r="DN558" s="96"/>
      <c r="DO558" s="96"/>
      <c r="DP558" s="96"/>
      <c r="DQ558" s="96"/>
      <c r="DR558" s="96"/>
      <c r="DS558" s="96"/>
      <c r="DT558" s="96"/>
      <c r="DU558" s="91"/>
      <c r="DV558" s="91"/>
      <c r="DW558" s="91"/>
      <c r="DX558" s="91"/>
      <c r="DY558" s="91"/>
      <c r="DZ558" s="91"/>
      <c r="EA558" s="91"/>
      <c r="EB558" s="91"/>
      <c r="EC558" s="96"/>
      <c r="ED558" s="96"/>
      <c r="EE558" s="96"/>
      <c r="EF558" s="96"/>
      <c r="EG558" s="96"/>
      <c r="EH558" s="96"/>
      <c r="EI558" s="96"/>
      <c r="EJ558" s="96"/>
      <c r="EK558" s="96"/>
      <c r="EL558" s="96"/>
      <c r="EM558" s="96"/>
      <c r="EN558" s="96"/>
      <c r="EO558" s="96"/>
      <c r="EP558" s="96"/>
      <c r="EQ558" s="96"/>
      <c r="ER558" s="96"/>
      <c r="ES558" s="96"/>
      <c r="ET558" s="96"/>
      <c r="EU558" s="96"/>
      <c r="EV558" s="96"/>
      <c r="EW558" s="96"/>
      <c r="EX558" s="96"/>
      <c r="EY558" s="104"/>
      <c r="EZ558" s="104"/>
      <c r="FA558" s="104"/>
      <c r="FB558" s="104"/>
      <c r="FC558" s="104"/>
      <c r="FD558" s="104"/>
      <c r="FE558" s="104"/>
      <c r="FF558" s="105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</row>
    <row r="559" spans="1:208" ht="14.2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4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41"/>
      <c r="BE559" s="91"/>
      <c r="BF559" s="91"/>
      <c r="BG559" s="91"/>
      <c r="BH559" s="91"/>
      <c r="BI559" s="41"/>
      <c r="BJ559" s="91"/>
      <c r="BK559" s="91"/>
      <c r="BL559" s="91"/>
      <c r="BM559" s="91"/>
      <c r="BN559" s="91"/>
      <c r="BO559" s="91"/>
      <c r="BP559" s="91"/>
      <c r="BQ559" s="91"/>
      <c r="BR559" s="41"/>
      <c r="BS559" s="41"/>
      <c r="BT559" s="41"/>
      <c r="BU559" s="41"/>
      <c r="BV559" s="41"/>
      <c r="BW559" s="41"/>
      <c r="BX559" s="91"/>
      <c r="BY559" s="91"/>
      <c r="BZ559" s="91"/>
      <c r="CA559" s="91"/>
      <c r="CB559" s="41"/>
      <c r="CC559" s="91"/>
      <c r="CD559" s="91"/>
      <c r="CE559" s="91"/>
      <c r="CF559" s="91"/>
      <c r="CG559" s="41"/>
      <c r="CH559" s="41"/>
      <c r="CI559" s="41"/>
      <c r="CJ559" s="41"/>
      <c r="CK559" s="4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6"/>
      <c r="DB559" s="96"/>
      <c r="DC559" s="96"/>
      <c r="DD559" s="96"/>
      <c r="DE559" s="96"/>
      <c r="DF559" s="96"/>
      <c r="DG559" s="91"/>
      <c r="DH559" s="91"/>
      <c r="DI559" s="91"/>
      <c r="DJ559" s="91"/>
      <c r="DK559" s="96"/>
      <c r="DL559" s="96"/>
      <c r="DM559" s="96"/>
      <c r="DN559" s="96"/>
      <c r="DO559" s="96"/>
      <c r="DP559" s="96"/>
      <c r="DQ559" s="96"/>
      <c r="DR559" s="96"/>
      <c r="DS559" s="96"/>
      <c r="DT559" s="96"/>
      <c r="DU559" s="91"/>
      <c r="DV559" s="91"/>
      <c r="DW559" s="91"/>
      <c r="DX559" s="91"/>
      <c r="DY559" s="91"/>
      <c r="DZ559" s="91"/>
      <c r="EA559" s="91"/>
      <c r="EB559" s="91"/>
      <c r="EC559" s="96"/>
      <c r="ED559" s="96"/>
      <c r="EE559" s="96"/>
      <c r="EF559" s="96"/>
      <c r="EG559" s="96"/>
      <c r="EH559" s="96"/>
      <c r="EI559" s="96"/>
      <c r="EJ559" s="96"/>
      <c r="EK559" s="96"/>
      <c r="EL559" s="96"/>
      <c r="EM559" s="96"/>
      <c r="EN559" s="96"/>
      <c r="EO559" s="96"/>
      <c r="EP559" s="96"/>
      <c r="EQ559" s="96"/>
      <c r="ER559" s="96"/>
      <c r="ES559" s="96"/>
      <c r="ET559" s="96"/>
      <c r="EU559" s="96"/>
      <c r="EV559" s="96"/>
      <c r="EW559" s="96"/>
      <c r="EX559" s="96"/>
      <c r="EY559" s="104"/>
      <c r="EZ559" s="104"/>
      <c r="FA559" s="104"/>
      <c r="FB559" s="104"/>
      <c r="FC559" s="104"/>
      <c r="FD559" s="104"/>
      <c r="FE559" s="104"/>
      <c r="FF559" s="105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</row>
    <row r="560" spans="1:208" ht="14.2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4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41"/>
      <c r="BE560" s="91"/>
      <c r="BF560" s="91"/>
      <c r="BG560" s="91"/>
      <c r="BH560" s="91"/>
      <c r="BI560" s="41"/>
      <c r="BJ560" s="91"/>
      <c r="BK560" s="91"/>
      <c r="BL560" s="91"/>
      <c r="BM560" s="91"/>
      <c r="BN560" s="91"/>
      <c r="BO560" s="91"/>
      <c r="BP560" s="91"/>
      <c r="BQ560" s="91"/>
      <c r="BR560" s="41"/>
      <c r="BS560" s="41"/>
      <c r="BT560" s="41"/>
      <c r="BU560" s="41"/>
      <c r="BV560" s="41"/>
      <c r="BW560" s="41"/>
      <c r="BX560" s="91"/>
      <c r="BY560" s="91"/>
      <c r="BZ560" s="91"/>
      <c r="CA560" s="91"/>
      <c r="CB560" s="41"/>
      <c r="CC560" s="91"/>
      <c r="CD560" s="91"/>
      <c r="CE560" s="91"/>
      <c r="CF560" s="91"/>
      <c r="CG560" s="41"/>
      <c r="CH560" s="41"/>
      <c r="CI560" s="41"/>
      <c r="CJ560" s="41"/>
      <c r="CK560" s="4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6"/>
      <c r="DB560" s="96"/>
      <c r="DC560" s="96"/>
      <c r="DD560" s="96"/>
      <c r="DE560" s="96"/>
      <c r="DF560" s="96"/>
      <c r="DG560" s="91"/>
      <c r="DH560" s="91"/>
      <c r="DI560" s="91"/>
      <c r="DJ560" s="91"/>
      <c r="DK560" s="96"/>
      <c r="DL560" s="96"/>
      <c r="DM560" s="96"/>
      <c r="DN560" s="96"/>
      <c r="DO560" s="96"/>
      <c r="DP560" s="96"/>
      <c r="DQ560" s="96"/>
      <c r="DR560" s="96"/>
      <c r="DS560" s="96"/>
      <c r="DT560" s="96"/>
      <c r="DU560" s="91"/>
      <c r="DV560" s="91"/>
      <c r="DW560" s="91"/>
      <c r="DX560" s="91"/>
      <c r="DY560" s="91"/>
      <c r="DZ560" s="91"/>
      <c r="EA560" s="91"/>
      <c r="EB560" s="91"/>
      <c r="EC560" s="96"/>
      <c r="ED560" s="96"/>
      <c r="EE560" s="96"/>
      <c r="EF560" s="96"/>
      <c r="EG560" s="96"/>
      <c r="EH560" s="96"/>
      <c r="EI560" s="96"/>
      <c r="EJ560" s="96"/>
      <c r="EK560" s="96"/>
      <c r="EL560" s="96"/>
      <c r="EM560" s="96"/>
      <c r="EN560" s="96"/>
      <c r="EO560" s="96"/>
      <c r="EP560" s="96"/>
      <c r="EQ560" s="96"/>
      <c r="ER560" s="96"/>
      <c r="ES560" s="96"/>
      <c r="ET560" s="96"/>
      <c r="EU560" s="96"/>
      <c r="EV560" s="96"/>
      <c r="EW560" s="96"/>
      <c r="EX560" s="96"/>
      <c r="EY560" s="104"/>
      <c r="EZ560" s="104"/>
      <c r="FA560" s="104"/>
      <c r="FB560" s="104"/>
      <c r="FC560" s="104"/>
      <c r="FD560" s="104"/>
      <c r="FE560" s="104"/>
      <c r="FF560" s="105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</row>
    <row r="561" spans="1:208" ht="14.2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4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41"/>
      <c r="BE561" s="91"/>
      <c r="BF561" s="91"/>
      <c r="BG561" s="91"/>
      <c r="BH561" s="91"/>
      <c r="BI561" s="41"/>
      <c r="BJ561" s="91"/>
      <c r="BK561" s="91"/>
      <c r="BL561" s="91"/>
      <c r="BM561" s="91"/>
      <c r="BN561" s="91"/>
      <c r="BO561" s="91"/>
      <c r="BP561" s="91"/>
      <c r="BQ561" s="91"/>
      <c r="BR561" s="41"/>
      <c r="BS561" s="41"/>
      <c r="BT561" s="41"/>
      <c r="BU561" s="41"/>
      <c r="BV561" s="41"/>
      <c r="BW561" s="41"/>
      <c r="BX561" s="91"/>
      <c r="BY561" s="91"/>
      <c r="BZ561" s="91"/>
      <c r="CA561" s="91"/>
      <c r="CB561" s="41"/>
      <c r="CC561" s="91"/>
      <c r="CD561" s="91"/>
      <c r="CE561" s="91"/>
      <c r="CF561" s="91"/>
      <c r="CG561" s="41"/>
      <c r="CH561" s="41"/>
      <c r="CI561" s="41"/>
      <c r="CJ561" s="41"/>
      <c r="CK561" s="4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6"/>
      <c r="DB561" s="96"/>
      <c r="DC561" s="96"/>
      <c r="DD561" s="96"/>
      <c r="DE561" s="96"/>
      <c r="DF561" s="96"/>
      <c r="DG561" s="91"/>
      <c r="DH561" s="91"/>
      <c r="DI561" s="91"/>
      <c r="DJ561" s="91"/>
      <c r="DK561" s="96"/>
      <c r="DL561" s="96"/>
      <c r="DM561" s="96"/>
      <c r="DN561" s="96"/>
      <c r="DO561" s="96"/>
      <c r="DP561" s="96"/>
      <c r="DQ561" s="96"/>
      <c r="DR561" s="96"/>
      <c r="DS561" s="96"/>
      <c r="DT561" s="96"/>
      <c r="DU561" s="91"/>
      <c r="DV561" s="91"/>
      <c r="DW561" s="91"/>
      <c r="DX561" s="91"/>
      <c r="DY561" s="91"/>
      <c r="DZ561" s="91"/>
      <c r="EA561" s="91"/>
      <c r="EB561" s="91"/>
      <c r="EC561" s="96"/>
      <c r="ED561" s="96"/>
      <c r="EE561" s="96"/>
      <c r="EF561" s="96"/>
      <c r="EG561" s="96"/>
      <c r="EH561" s="96"/>
      <c r="EI561" s="96"/>
      <c r="EJ561" s="96"/>
      <c r="EK561" s="96"/>
      <c r="EL561" s="96"/>
      <c r="EM561" s="96"/>
      <c r="EN561" s="96"/>
      <c r="EO561" s="96"/>
      <c r="EP561" s="96"/>
      <c r="EQ561" s="96"/>
      <c r="ER561" s="96"/>
      <c r="ES561" s="96"/>
      <c r="ET561" s="96"/>
      <c r="EU561" s="96"/>
      <c r="EV561" s="96"/>
      <c r="EW561" s="96"/>
      <c r="EX561" s="96"/>
      <c r="EY561" s="104"/>
      <c r="EZ561" s="104"/>
      <c r="FA561" s="104"/>
      <c r="FB561" s="104"/>
      <c r="FC561" s="104"/>
      <c r="FD561" s="104"/>
      <c r="FE561" s="104"/>
      <c r="FF561" s="105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</row>
    <row r="562" spans="1:208" ht="14.2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4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41"/>
      <c r="BE562" s="91"/>
      <c r="BF562" s="91"/>
      <c r="BG562" s="91"/>
      <c r="BH562" s="91"/>
      <c r="BI562" s="41"/>
      <c r="BJ562" s="91"/>
      <c r="BK562" s="91"/>
      <c r="BL562" s="91"/>
      <c r="BM562" s="91"/>
      <c r="BN562" s="91"/>
      <c r="BO562" s="91"/>
      <c r="BP562" s="91"/>
      <c r="BQ562" s="91"/>
      <c r="BR562" s="41"/>
      <c r="BS562" s="41"/>
      <c r="BT562" s="41"/>
      <c r="BU562" s="41"/>
      <c r="BV562" s="41"/>
      <c r="BW562" s="41"/>
      <c r="BX562" s="91"/>
      <c r="BY562" s="91"/>
      <c r="BZ562" s="91"/>
      <c r="CA562" s="91"/>
      <c r="CB562" s="41"/>
      <c r="CC562" s="91"/>
      <c r="CD562" s="91"/>
      <c r="CE562" s="91"/>
      <c r="CF562" s="91"/>
      <c r="CG562" s="41"/>
      <c r="CH562" s="41"/>
      <c r="CI562" s="41"/>
      <c r="CJ562" s="41"/>
      <c r="CK562" s="4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6"/>
      <c r="DB562" s="96"/>
      <c r="DC562" s="96"/>
      <c r="DD562" s="96"/>
      <c r="DE562" s="96"/>
      <c r="DF562" s="96"/>
      <c r="DG562" s="91"/>
      <c r="DH562" s="91"/>
      <c r="DI562" s="91"/>
      <c r="DJ562" s="91"/>
      <c r="DK562" s="96"/>
      <c r="DL562" s="96"/>
      <c r="DM562" s="96"/>
      <c r="DN562" s="96"/>
      <c r="DO562" s="96"/>
      <c r="DP562" s="96"/>
      <c r="DQ562" s="96"/>
      <c r="DR562" s="96"/>
      <c r="DS562" s="96"/>
      <c r="DT562" s="96"/>
      <c r="DU562" s="91"/>
      <c r="DV562" s="91"/>
      <c r="DW562" s="91"/>
      <c r="DX562" s="91"/>
      <c r="DY562" s="91"/>
      <c r="DZ562" s="91"/>
      <c r="EA562" s="91"/>
      <c r="EB562" s="91"/>
      <c r="EC562" s="96"/>
      <c r="ED562" s="96"/>
      <c r="EE562" s="96"/>
      <c r="EF562" s="96"/>
      <c r="EG562" s="96"/>
      <c r="EH562" s="96"/>
      <c r="EI562" s="96"/>
      <c r="EJ562" s="96"/>
      <c r="EK562" s="96"/>
      <c r="EL562" s="96"/>
      <c r="EM562" s="96"/>
      <c r="EN562" s="96"/>
      <c r="EO562" s="96"/>
      <c r="EP562" s="96"/>
      <c r="EQ562" s="96"/>
      <c r="ER562" s="96"/>
      <c r="ES562" s="96"/>
      <c r="ET562" s="96"/>
      <c r="EU562" s="96"/>
      <c r="EV562" s="96"/>
      <c r="EW562" s="96"/>
      <c r="EX562" s="96"/>
      <c r="EY562" s="104"/>
      <c r="EZ562" s="104"/>
      <c r="FA562" s="104"/>
      <c r="FB562" s="104"/>
      <c r="FC562" s="104"/>
      <c r="FD562" s="104"/>
      <c r="FE562" s="104"/>
      <c r="FF562" s="105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</row>
    <row r="563" spans="1:208" ht="14.2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4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41"/>
      <c r="BE563" s="91"/>
      <c r="BF563" s="91"/>
      <c r="BG563" s="91"/>
      <c r="BH563" s="91"/>
      <c r="BI563" s="41"/>
      <c r="BJ563" s="91"/>
      <c r="BK563" s="91"/>
      <c r="BL563" s="91"/>
      <c r="BM563" s="91"/>
      <c r="BN563" s="91"/>
      <c r="BO563" s="91"/>
      <c r="BP563" s="91"/>
      <c r="BQ563" s="91"/>
      <c r="BR563" s="41"/>
      <c r="BS563" s="41"/>
      <c r="BT563" s="41"/>
      <c r="BU563" s="41"/>
      <c r="BV563" s="41"/>
      <c r="BW563" s="41"/>
      <c r="BX563" s="91"/>
      <c r="BY563" s="91"/>
      <c r="BZ563" s="91"/>
      <c r="CA563" s="91"/>
      <c r="CB563" s="41"/>
      <c r="CC563" s="91"/>
      <c r="CD563" s="91"/>
      <c r="CE563" s="91"/>
      <c r="CF563" s="91"/>
      <c r="CG563" s="41"/>
      <c r="CH563" s="41"/>
      <c r="CI563" s="41"/>
      <c r="CJ563" s="41"/>
      <c r="CK563" s="4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6"/>
      <c r="DB563" s="96"/>
      <c r="DC563" s="96"/>
      <c r="DD563" s="96"/>
      <c r="DE563" s="96"/>
      <c r="DF563" s="96"/>
      <c r="DG563" s="91"/>
      <c r="DH563" s="91"/>
      <c r="DI563" s="91"/>
      <c r="DJ563" s="91"/>
      <c r="DK563" s="96"/>
      <c r="DL563" s="96"/>
      <c r="DM563" s="96"/>
      <c r="DN563" s="96"/>
      <c r="DO563" s="96"/>
      <c r="DP563" s="96"/>
      <c r="DQ563" s="96"/>
      <c r="DR563" s="96"/>
      <c r="DS563" s="96"/>
      <c r="DT563" s="96"/>
      <c r="DU563" s="91"/>
      <c r="DV563" s="91"/>
      <c r="DW563" s="91"/>
      <c r="DX563" s="91"/>
      <c r="DY563" s="91"/>
      <c r="DZ563" s="91"/>
      <c r="EA563" s="91"/>
      <c r="EB563" s="91"/>
      <c r="EC563" s="96"/>
      <c r="ED563" s="96"/>
      <c r="EE563" s="96"/>
      <c r="EF563" s="96"/>
      <c r="EG563" s="96"/>
      <c r="EH563" s="96"/>
      <c r="EI563" s="96"/>
      <c r="EJ563" s="96"/>
      <c r="EK563" s="96"/>
      <c r="EL563" s="96"/>
      <c r="EM563" s="96"/>
      <c r="EN563" s="96"/>
      <c r="EO563" s="96"/>
      <c r="EP563" s="96"/>
      <c r="EQ563" s="96"/>
      <c r="ER563" s="96"/>
      <c r="ES563" s="96"/>
      <c r="ET563" s="96"/>
      <c r="EU563" s="96"/>
      <c r="EV563" s="96"/>
      <c r="EW563" s="96"/>
      <c r="EX563" s="96"/>
      <c r="EY563" s="104"/>
      <c r="EZ563" s="104"/>
      <c r="FA563" s="104"/>
      <c r="FB563" s="104"/>
      <c r="FC563" s="104"/>
      <c r="FD563" s="104"/>
      <c r="FE563" s="104"/>
      <c r="FF563" s="105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</row>
    <row r="564" spans="1:208" ht="14.2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4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41"/>
      <c r="BE564" s="91"/>
      <c r="BF564" s="91"/>
      <c r="BG564" s="91"/>
      <c r="BH564" s="91"/>
      <c r="BI564" s="41"/>
      <c r="BJ564" s="91"/>
      <c r="BK564" s="91"/>
      <c r="BL564" s="91"/>
      <c r="BM564" s="91"/>
      <c r="BN564" s="91"/>
      <c r="BO564" s="91"/>
      <c r="BP564" s="91"/>
      <c r="BQ564" s="91"/>
      <c r="BR564" s="41"/>
      <c r="BS564" s="41"/>
      <c r="BT564" s="41"/>
      <c r="BU564" s="41"/>
      <c r="BV564" s="41"/>
      <c r="BW564" s="41"/>
      <c r="BX564" s="91"/>
      <c r="BY564" s="91"/>
      <c r="BZ564" s="91"/>
      <c r="CA564" s="91"/>
      <c r="CB564" s="41"/>
      <c r="CC564" s="91"/>
      <c r="CD564" s="91"/>
      <c r="CE564" s="91"/>
      <c r="CF564" s="91"/>
      <c r="CG564" s="41"/>
      <c r="CH564" s="41"/>
      <c r="CI564" s="41"/>
      <c r="CJ564" s="41"/>
      <c r="CK564" s="4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6"/>
      <c r="DB564" s="96"/>
      <c r="DC564" s="96"/>
      <c r="DD564" s="96"/>
      <c r="DE564" s="96"/>
      <c r="DF564" s="96"/>
      <c r="DG564" s="91"/>
      <c r="DH564" s="91"/>
      <c r="DI564" s="91"/>
      <c r="DJ564" s="91"/>
      <c r="DK564" s="96"/>
      <c r="DL564" s="96"/>
      <c r="DM564" s="96"/>
      <c r="DN564" s="96"/>
      <c r="DO564" s="96"/>
      <c r="DP564" s="96"/>
      <c r="DQ564" s="96"/>
      <c r="DR564" s="96"/>
      <c r="DS564" s="96"/>
      <c r="DT564" s="96"/>
      <c r="DU564" s="91"/>
      <c r="DV564" s="91"/>
      <c r="DW564" s="91"/>
      <c r="DX564" s="91"/>
      <c r="DY564" s="91"/>
      <c r="DZ564" s="91"/>
      <c r="EA564" s="91"/>
      <c r="EB564" s="91"/>
      <c r="EC564" s="96"/>
      <c r="ED564" s="96"/>
      <c r="EE564" s="96"/>
      <c r="EF564" s="96"/>
      <c r="EG564" s="96"/>
      <c r="EH564" s="96"/>
      <c r="EI564" s="96"/>
      <c r="EJ564" s="96"/>
      <c r="EK564" s="96"/>
      <c r="EL564" s="96"/>
      <c r="EM564" s="96"/>
      <c r="EN564" s="96"/>
      <c r="EO564" s="96"/>
      <c r="EP564" s="96"/>
      <c r="EQ564" s="96"/>
      <c r="ER564" s="96"/>
      <c r="ES564" s="96"/>
      <c r="ET564" s="96"/>
      <c r="EU564" s="96"/>
      <c r="EV564" s="96"/>
      <c r="EW564" s="96"/>
      <c r="EX564" s="96"/>
      <c r="EY564" s="104"/>
      <c r="EZ564" s="104"/>
      <c r="FA564" s="104"/>
      <c r="FB564" s="104"/>
      <c r="FC564" s="104"/>
      <c r="FD564" s="104"/>
      <c r="FE564" s="104"/>
      <c r="FF564" s="105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</row>
    <row r="565" spans="1:208" ht="14.2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4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41"/>
      <c r="BE565" s="91"/>
      <c r="BF565" s="91"/>
      <c r="BG565" s="91"/>
      <c r="BH565" s="91"/>
      <c r="BI565" s="41"/>
      <c r="BJ565" s="91"/>
      <c r="BK565" s="91"/>
      <c r="BL565" s="91"/>
      <c r="BM565" s="91"/>
      <c r="BN565" s="91"/>
      <c r="BO565" s="91"/>
      <c r="BP565" s="91"/>
      <c r="BQ565" s="91"/>
      <c r="BR565" s="41"/>
      <c r="BS565" s="41"/>
      <c r="BT565" s="41"/>
      <c r="BU565" s="41"/>
      <c r="BV565" s="41"/>
      <c r="BW565" s="41"/>
      <c r="BX565" s="91"/>
      <c r="BY565" s="91"/>
      <c r="BZ565" s="91"/>
      <c r="CA565" s="91"/>
      <c r="CB565" s="41"/>
      <c r="CC565" s="91"/>
      <c r="CD565" s="91"/>
      <c r="CE565" s="91"/>
      <c r="CF565" s="91"/>
      <c r="CG565" s="41"/>
      <c r="CH565" s="41"/>
      <c r="CI565" s="41"/>
      <c r="CJ565" s="41"/>
      <c r="CK565" s="4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6"/>
      <c r="DB565" s="96"/>
      <c r="DC565" s="96"/>
      <c r="DD565" s="96"/>
      <c r="DE565" s="96"/>
      <c r="DF565" s="96"/>
      <c r="DG565" s="91"/>
      <c r="DH565" s="91"/>
      <c r="DI565" s="91"/>
      <c r="DJ565" s="91"/>
      <c r="DK565" s="96"/>
      <c r="DL565" s="96"/>
      <c r="DM565" s="96"/>
      <c r="DN565" s="96"/>
      <c r="DO565" s="96"/>
      <c r="DP565" s="96"/>
      <c r="DQ565" s="96"/>
      <c r="DR565" s="96"/>
      <c r="DS565" s="96"/>
      <c r="DT565" s="96"/>
      <c r="DU565" s="91"/>
      <c r="DV565" s="91"/>
      <c r="DW565" s="91"/>
      <c r="DX565" s="91"/>
      <c r="DY565" s="91"/>
      <c r="DZ565" s="91"/>
      <c r="EA565" s="91"/>
      <c r="EB565" s="91"/>
      <c r="EC565" s="96"/>
      <c r="ED565" s="96"/>
      <c r="EE565" s="96"/>
      <c r="EF565" s="96"/>
      <c r="EG565" s="96"/>
      <c r="EH565" s="96"/>
      <c r="EI565" s="96"/>
      <c r="EJ565" s="96"/>
      <c r="EK565" s="96"/>
      <c r="EL565" s="96"/>
      <c r="EM565" s="96"/>
      <c r="EN565" s="96"/>
      <c r="EO565" s="96"/>
      <c r="EP565" s="96"/>
      <c r="EQ565" s="96"/>
      <c r="ER565" s="96"/>
      <c r="ES565" s="96"/>
      <c r="ET565" s="96"/>
      <c r="EU565" s="96"/>
      <c r="EV565" s="96"/>
      <c r="EW565" s="96"/>
      <c r="EX565" s="96"/>
      <c r="EY565" s="104"/>
      <c r="EZ565" s="104"/>
      <c r="FA565" s="104"/>
      <c r="FB565" s="104"/>
      <c r="FC565" s="104"/>
      <c r="FD565" s="104"/>
      <c r="FE565" s="104"/>
      <c r="FF565" s="105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</row>
    <row r="566" spans="1:208" ht="14.2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4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41"/>
      <c r="BE566" s="91"/>
      <c r="BF566" s="91"/>
      <c r="BG566" s="91"/>
      <c r="BH566" s="91"/>
      <c r="BI566" s="41"/>
      <c r="BJ566" s="91"/>
      <c r="BK566" s="91"/>
      <c r="BL566" s="91"/>
      <c r="BM566" s="91"/>
      <c r="BN566" s="91"/>
      <c r="BO566" s="91"/>
      <c r="BP566" s="91"/>
      <c r="BQ566" s="91"/>
      <c r="BR566" s="41"/>
      <c r="BS566" s="41"/>
      <c r="BT566" s="41"/>
      <c r="BU566" s="41"/>
      <c r="BV566" s="41"/>
      <c r="BW566" s="41"/>
      <c r="BX566" s="91"/>
      <c r="BY566" s="91"/>
      <c r="BZ566" s="91"/>
      <c r="CA566" s="91"/>
      <c r="CB566" s="41"/>
      <c r="CC566" s="91"/>
      <c r="CD566" s="91"/>
      <c r="CE566" s="91"/>
      <c r="CF566" s="91"/>
      <c r="CG566" s="41"/>
      <c r="CH566" s="41"/>
      <c r="CI566" s="41"/>
      <c r="CJ566" s="41"/>
      <c r="CK566" s="4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6"/>
      <c r="DB566" s="96"/>
      <c r="DC566" s="96"/>
      <c r="DD566" s="96"/>
      <c r="DE566" s="96"/>
      <c r="DF566" s="96"/>
      <c r="DG566" s="91"/>
      <c r="DH566" s="91"/>
      <c r="DI566" s="91"/>
      <c r="DJ566" s="91"/>
      <c r="DK566" s="96"/>
      <c r="DL566" s="96"/>
      <c r="DM566" s="96"/>
      <c r="DN566" s="96"/>
      <c r="DO566" s="96"/>
      <c r="DP566" s="96"/>
      <c r="DQ566" s="96"/>
      <c r="DR566" s="96"/>
      <c r="DS566" s="96"/>
      <c r="DT566" s="96"/>
      <c r="DU566" s="91"/>
      <c r="DV566" s="91"/>
      <c r="DW566" s="91"/>
      <c r="DX566" s="91"/>
      <c r="DY566" s="91"/>
      <c r="DZ566" s="91"/>
      <c r="EA566" s="91"/>
      <c r="EB566" s="91"/>
      <c r="EC566" s="96"/>
      <c r="ED566" s="96"/>
      <c r="EE566" s="96"/>
      <c r="EF566" s="96"/>
      <c r="EG566" s="96"/>
      <c r="EH566" s="96"/>
      <c r="EI566" s="96"/>
      <c r="EJ566" s="96"/>
      <c r="EK566" s="96"/>
      <c r="EL566" s="96"/>
      <c r="EM566" s="96"/>
      <c r="EN566" s="96"/>
      <c r="EO566" s="96"/>
      <c r="EP566" s="96"/>
      <c r="EQ566" s="96"/>
      <c r="ER566" s="96"/>
      <c r="ES566" s="96"/>
      <c r="ET566" s="96"/>
      <c r="EU566" s="96"/>
      <c r="EV566" s="96"/>
      <c r="EW566" s="96"/>
      <c r="EX566" s="96"/>
      <c r="EY566" s="104"/>
      <c r="EZ566" s="104"/>
      <c r="FA566" s="104"/>
      <c r="FB566" s="104"/>
      <c r="FC566" s="104"/>
      <c r="FD566" s="104"/>
      <c r="FE566" s="104"/>
      <c r="FF566" s="105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</row>
    <row r="567" spans="1:208" ht="14.2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4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41"/>
      <c r="BE567" s="91"/>
      <c r="BF567" s="91"/>
      <c r="BG567" s="91"/>
      <c r="BH567" s="91"/>
      <c r="BI567" s="41"/>
      <c r="BJ567" s="91"/>
      <c r="BK567" s="91"/>
      <c r="BL567" s="91"/>
      <c r="BM567" s="91"/>
      <c r="BN567" s="91"/>
      <c r="BO567" s="91"/>
      <c r="BP567" s="91"/>
      <c r="BQ567" s="91"/>
      <c r="BR567" s="41"/>
      <c r="BS567" s="41"/>
      <c r="BT567" s="41"/>
      <c r="BU567" s="41"/>
      <c r="BV567" s="41"/>
      <c r="BW567" s="41"/>
      <c r="BX567" s="91"/>
      <c r="BY567" s="91"/>
      <c r="BZ567" s="91"/>
      <c r="CA567" s="91"/>
      <c r="CB567" s="41"/>
      <c r="CC567" s="91"/>
      <c r="CD567" s="91"/>
      <c r="CE567" s="91"/>
      <c r="CF567" s="91"/>
      <c r="CG567" s="41"/>
      <c r="CH567" s="41"/>
      <c r="CI567" s="41"/>
      <c r="CJ567" s="41"/>
      <c r="CK567" s="4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6"/>
      <c r="DB567" s="96"/>
      <c r="DC567" s="96"/>
      <c r="DD567" s="96"/>
      <c r="DE567" s="96"/>
      <c r="DF567" s="96"/>
      <c r="DG567" s="91"/>
      <c r="DH567" s="91"/>
      <c r="DI567" s="91"/>
      <c r="DJ567" s="91"/>
      <c r="DK567" s="96"/>
      <c r="DL567" s="96"/>
      <c r="DM567" s="96"/>
      <c r="DN567" s="96"/>
      <c r="DO567" s="96"/>
      <c r="DP567" s="96"/>
      <c r="DQ567" s="96"/>
      <c r="DR567" s="96"/>
      <c r="DS567" s="96"/>
      <c r="DT567" s="96"/>
      <c r="DU567" s="91"/>
      <c r="DV567" s="91"/>
      <c r="DW567" s="91"/>
      <c r="DX567" s="91"/>
      <c r="DY567" s="91"/>
      <c r="DZ567" s="91"/>
      <c r="EA567" s="91"/>
      <c r="EB567" s="91"/>
      <c r="EC567" s="96"/>
      <c r="ED567" s="96"/>
      <c r="EE567" s="96"/>
      <c r="EF567" s="96"/>
      <c r="EG567" s="96"/>
      <c r="EH567" s="96"/>
      <c r="EI567" s="96"/>
      <c r="EJ567" s="96"/>
      <c r="EK567" s="96"/>
      <c r="EL567" s="96"/>
      <c r="EM567" s="96"/>
      <c r="EN567" s="96"/>
      <c r="EO567" s="96"/>
      <c r="EP567" s="96"/>
      <c r="EQ567" s="96"/>
      <c r="ER567" s="96"/>
      <c r="ES567" s="96"/>
      <c r="ET567" s="96"/>
      <c r="EU567" s="96"/>
      <c r="EV567" s="96"/>
      <c r="EW567" s="96"/>
      <c r="EX567" s="96"/>
      <c r="EY567" s="104"/>
      <c r="EZ567" s="104"/>
      <c r="FA567" s="104"/>
      <c r="FB567" s="104"/>
      <c r="FC567" s="104"/>
      <c r="FD567" s="104"/>
      <c r="FE567" s="104"/>
      <c r="FF567" s="105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</row>
    <row r="568" spans="1:208" ht="14.2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4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41"/>
      <c r="BE568" s="91"/>
      <c r="BF568" s="91"/>
      <c r="BG568" s="91"/>
      <c r="BH568" s="91"/>
      <c r="BI568" s="41"/>
      <c r="BJ568" s="91"/>
      <c r="BK568" s="91"/>
      <c r="BL568" s="91"/>
      <c r="BM568" s="91"/>
      <c r="BN568" s="91"/>
      <c r="BO568" s="91"/>
      <c r="BP568" s="91"/>
      <c r="BQ568" s="91"/>
      <c r="BR568" s="41"/>
      <c r="BS568" s="41"/>
      <c r="BT568" s="41"/>
      <c r="BU568" s="41"/>
      <c r="BV568" s="41"/>
      <c r="BW568" s="41"/>
      <c r="BX568" s="91"/>
      <c r="BY568" s="91"/>
      <c r="BZ568" s="91"/>
      <c r="CA568" s="91"/>
      <c r="CB568" s="41"/>
      <c r="CC568" s="91"/>
      <c r="CD568" s="91"/>
      <c r="CE568" s="91"/>
      <c r="CF568" s="91"/>
      <c r="CG568" s="41"/>
      <c r="CH568" s="41"/>
      <c r="CI568" s="41"/>
      <c r="CJ568" s="41"/>
      <c r="CK568" s="4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6"/>
      <c r="DB568" s="96"/>
      <c r="DC568" s="96"/>
      <c r="DD568" s="96"/>
      <c r="DE568" s="96"/>
      <c r="DF568" s="96"/>
      <c r="DG568" s="91"/>
      <c r="DH568" s="91"/>
      <c r="DI568" s="91"/>
      <c r="DJ568" s="91"/>
      <c r="DK568" s="96"/>
      <c r="DL568" s="96"/>
      <c r="DM568" s="96"/>
      <c r="DN568" s="96"/>
      <c r="DO568" s="96"/>
      <c r="DP568" s="96"/>
      <c r="DQ568" s="96"/>
      <c r="DR568" s="96"/>
      <c r="DS568" s="96"/>
      <c r="DT568" s="96"/>
      <c r="DU568" s="91"/>
      <c r="DV568" s="91"/>
      <c r="DW568" s="91"/>
      <c r="DX568" s="91"/>
      <c r="DY568" s="91"/>
      <c r="DZ568" s="91"/>
      <c r="EA568" s="91"/>
      <c r="EB568" s="91"/>
      <c r="EC568" s="96"/>
      <c r="ED568" s="96"/>
      <c r="EE568" s="96"/>
      <c r="EF568" s="96"/>
      <c r="EG568" s="96"/>
      <c r="EH568" s="96"/>
      <c r="EI568" s="96"/>
      <c r="EJ568" s="96"/>
      <c r="EK568" s="96"/>
      <c r="EL568" s="96"/>
      <c r="EM568" s="96"/>
      <c r="EN568" s="96"/>
      <c r="EO568" s="96"/>
      <c r="EP568" s="96"/>
      <c r="EQ568" s="96"/>
      <c r="ER568" s="96"/>
      <c r="ES568" s="96"/>
      <c r="ET568" s="96"/>
      <c r="EU568" s="96"/>
      <c r="EV568" s="96"/>
      <c r="EW568" s="96"/>
      <c r="EX568" s="96"/>
      <c r="EY568" s="104"/>
      <c r="EZ568" s="104"/>
      <c r="FA568" s="104"/>
      <c r="FB568" s="104"/>
      <c r="FC568" s="104"/>
      <c r="FD568" s="104"/>
      <c r="FE568" s="104"/>
      <c r="FF568" s="105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</row>
    <row r="569" spans="1:208" ht="14.2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4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41"/>
      <c r="BE569" s="91"/>
      <c r="BF569" s="91"/>
      <c r="BG569" s="91"/>
      <c r="BH569" s="91"/>
      <c r="BI569" s="41"/>
      <c r="BJ569" s="91"/>
      <c r="BK569" s="91"/>
      <c r="BL569" s="91"/>
      <c r="BM569" s="91"/>
      <c r="BN569" s="91"/>
      <c r="BO569" s="91"/>
      <c r="BP569" s="91"/>
      <c r="BQ569" s="91"/>
      <c r="BR569" s="41"/>
      <c r="BS569" s="41"/>
      <c r="BT569" s="41"/>
      <c r="BU569" s="41"/>
      <c r="BV569" s="41"/>
      <c r="BW569" s="41"/>
      <c r="BX569" s="91"/>
      <c r="BY569" s="91"/>
      <c r="BZ569" s="91"/>
      <c r="CA569" s="91"/>
      <c r="CB569" s="41"/>
      <c r="CC569" s="91"/>
      <c r="CD569" s="91"/>
      <c r="CE569" s="91"/>
      <c r="CF569" s="91"/>
      <c r="CG569" s="41"/>
      <c r="CH569" s="41"/>
      <c r="CI569" s="41"/>
      <c r="CJ569" s="41"/>
      <c r="CK569" s="4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6"/>
      <c r="DB569" s="96"/>
      <c r="DC569" s="96"/>
      <c r="DD569" s="96"/>
      <c r="DE569" s="96"/>
      <c r="DF569" s="96"/>
      <c r="DG569" s="91"/>
      <c r="DH569" s="91"/>
      <c r="DI569" s="91"/>
      <c r="DJ569" s="91"/>
      <c r="DK569" s="96"/>
      <c r="DL569" s="96"/>
      <c r="DM569" s="96"/>
      <c r="DN569" s="96"/>
      <c r="DO569" s="96"/>
      <c r="DP569" s="96"/>
      <c r="DQ569" s="96"/>
      <c r="DR569" s="96"/>
      <c r="DS569" s="96"/>
      <c r="DT569" s="96"/>
      <c r="DU569" s="91"/>
      <c r="DV569" s="91"/>
      <c r="DW569" s="91"/>
      <c r="DX569" s="91"/>
      <c r="DY569" s="91"/>
      <c r="DZ569" s="91"/>
      <c r="EA569" s="91"/>
      <c r="EB569" s="91"/>
      <c r="EC569" s="96"/>
      <c r="ED569" s="96"/>
      <c r="EE569" s="96"/>
      <c r="EF569" s="96"/>
      <c r="EG569" s="96"/>
      <c r="EH569" s="96"/>
      <c r="EI569" s="96"/>
      <c r="EJ569" s="96"/>
      <c r="EK569" s="96"/>
      <c r="EL569" s="96"/>
      <c r="EM569" s="96"/>
      <c r="EN569" s="96"/>
      <c r="EO569" s="96"/>
      <c r="EP569" s="96"/>
      <c r="EQ569" s="96"/>
      <c r="ER569" s="96"/>
      <c r="ES569" s="96"/>
      <c r="ET569" s="96"/>
      <c r="EU569" s="96"/>
      <c r="EV569" s="96"/>
      <c r="EW569" s="96"/>
      <c r="EX569" s="96"/>
      <c r="EY569" s="104"/>
      <c r="EZ569" s="104"/>
      <c r="FA569" s="104"/>
      <c r="FB569" s="104"/>
      <c r="FC569" s="104"/>
      <c r="FD569" s="104"/>
      <c r="FE569" s="104"/>
      <c r="FF569" s="105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</row>
    <row r="570" spans="1:208" ht="14.2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4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41"/>
      <c r="BE570" s="91"/>
      <c r="BF570" s="91"/>
      <c r="BG570" s="91"/>
      <c r="BH570" s="91"/>
      <c r="BI570" s="41"/>
      <c r="BJ570" s="91"/>
      <c r="BK570" s="91"/>
      <c r="BL570" s="91"/>
      <c r="BM570" s="91"/>
      <c r="BN570" s="91"/>
      <c r="BO570" s="91"/>
      <c r="BP570" s="91"/>
      <c r="BQ570" s="91"/>
      <c r="BR570" s="41"/>
      <c r="BS570" s="41"/>
      <c r="BT570" s="41"/>
      <c r="BU570" s="41"/>
      <c r="BV570" s="41"/>
      <c r="BW570" s="41"/>
      <c r="BX570" s="91"/>
      <c r="BY570" s="91"/>
      <c r="BZ570" s="91"/>
      <c r="CA570" s="91"/>
      <c r="CB570" s="41"/>
      <c r="CC570" s="91"/>
      <c r="CD570" s="91"/>
      <c r="CE570" s="91"/>
      <c r="CF570" s="91"/>
      <c r="CG570" s="41"/>
      <c r="CH570" s="41"/>
      <c r="CI570" s="41"/>
      <c r="CJ570" s="41"/>
      <c r="CK570" s="4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6"/>
      <c r="DB570" s="96"/>
      <c r="DC570" s="96"/>
      <c r="DD570" s="96"/>
      <c r="DE570" s="96"/>
      <c r="DF570" s="96"/>
      <c r="DG570" s="91"/>
      <c r="DH570" s="91"/>
      <c r="DI570" s="91"/>
      <c r="DJ570" s="91"/>
      <c r="DK570" s="96"/>
      <c r="DL570" s="96"/>
      <c r="DM570" s="96"/>
      <c r="DN570" s="96"/>
      <c r="DO570" s="96"/>
      <c r="DP570" s="96"/>
      <c r="DQ570" s="96"/>
      <c r="DR570" s="96"/>
      <c r="DS570" s="96"/>
      <c r="DT570" s="96"/>
      <c r="DU570" s="91"/>
      <c r="DV570" s="91"/>
      <c r="DW570" s="91"/>
      <c r="DX570" s="91"/>
      <c r="DY570" s="91"/>
      <c r="DZ570" s="91"/>
      <c r="EA570" s="91"/>
      <c r="EB570" s="91"/>
      <c r="EC570" s="96"/>
      <c r="ED570" s="96"/>
      <c r="EE570" s="96"/>
      <c r="EF570" s="96"/>
      <c r="EG570" s="96"/>
      <c r="EH570" s="96"/>
      <c r="EI570" s="96"/>
      <c r="EJ570" s="96"/>
      <c r="EK570" s="96"/>
      <c r="EL570" s="96"/>
      <c r="EM570" s="96"/>
      <c r="EN570" s="96"/>
      <c r="EO570" s="96"/>
      <c r="EP570" s="96"/>
      <c r="EQ570" s="96"/>
      <c r="ER570" s="96"/>
      <c r="ES570" s="96"/>
      <c r="ET570" s="96"/>
      <c r="EU570" s="96"/>
      <c r="EV570" s="96"/>
      <c r="EW570" s="96"/>
      <c r="EX570" s="96"/>
      <c r="EY570" s="104"/>
      <c r="EZ570" s="104"/>
      <c r="FA570" s="104"/>
      <c r="FB570" s="104"/>
      <c r="FC570" s="104"/>
      <c r="FD570" s="104"/>
      <c r="FE570" s="104"/>
      <c r="FF570" s="105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</row>
    <row r="571" spans="1:208" ht="14.2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4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41"/>
      <c r="BE571" s="91"/>
      <c r="BF571" s="91"/>
      <c r="BG571" s="91"/>
      <c r="BH571" s="91"/>
      <c r="BI571" s="41"/>
      <c r="BJ571" s="91"/>
      <c r="BK571" s="91"/>
      <c r="BL571" s="91"/>
      <c r="BM571" s="91"/>
      <c r="BN571" s="91"/>
      <c r="BO571" s="91"/>
      <c r="BP571" s="91"/>
      <c r="BQ571" s="91"/>
      <c r="BR571" s="41"/>
      <c r="BS571" s="41"/>
      <c r="BT571" s="41"/>
      <c r="BU571" s="41"/>
      <c r="BV571" s="41"/>
      <c r="BW571" s="41"/>
      <c r="BX571" s="91"/>
      <c r="BY571" s="91"/>
      <c r="BZ571" s="91"/>
      <c r="CA571" s="91"/>
      <c r="CB571" s="41"/>
      <c r="CC571" s="91"/>
      <c r="CD571" s="91"/>
      <c r="CE571" s="91"/>
      <c r="CF571" s="91"/>
      <c r="CG571" s="41"/>
      <c r="CH571" s="41"/>
      <c r="CI571" s="41"/>
      <c r="CJ571" s="41"/>
      <c r="CK571" s="4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6"/>
      <c r="DB571" s="96"/>
      <c r="DC571" s="96"/>
      <c r="DD571" s="96"/>
      <c r="DE571" s="96"/>
      <c r="DF571" s="96"/>
      <c r="DG571" s="91"/>
      <c r="DH571" s="91"/>
      <c r="DI571" s="91"/>
      <c r="DJ571" s="91"/>
      <c r="DK571" s="96"/>
      <c r="DL571" s="96"/>
      <c r="DM571" s="96"/>
      <c r="DN571" s="96"/>
      <c r="DO571" s="96"/>
      <c r="DP571" s="96"/>
      <c r="DQ571" s="96"/>
      <c r="DR571" s="96"/>
      <c r="DS571" s="96"/>
      <c r="DT571" s="96"/>
      <c r="DU571" s="91"/>
      <c r="DV571" s="91"/>
      <c r="DW571" s="91"/>
      <c r="DX571" s="91"/>
      <c r="DY571" s="91"/>
      <c r="DZ571" s="91"/>
      <c r="EA571" s="91"/>
      <c r="EB571" s="91"/>
      <c r="EC571" s="96"/>
      <c r="ED571" s="96"/>
      <c r="EE571" s="96"/>
      <c r="EF571" s="96"/>
      <c r="EG571" s="96"/>
      <c r="EH571" s="96"/>
      <c r="EI571" s="96"/>
      <c r="EJ571" s="96"/>
      <c r="EK571" s="96"/>
      <c r="EL571" s="96"/>
      <c r="EM571" s="96"/>
      <c r="EN571" s="96"/>
      <c r="EO571" s="96"/>
      <c r="EP571" s="96"/>
      <c r="EQ571" s="96"/>
      <c r="ER571" s="96"/>
      <c r="ES571" s="96"/>
      <c r="ET571" s="96"/>
      <c r="EU571" s="96"/>
      <c r="EV571" s="96"/>
      <c r="EW571" s="96"/>
      <c r="EX571" s="96"/>
      <c r="EY571" s="104"/>
      <c r="EZ571" s="104"/>
      <c r="FA571" s="104"/>
      <c r="FB571" s="104"/>
      <c r="FC571" s="104"/>
      <c r="FD571" s="104"/>
      <c r="FE571" s="104"/>
      <c r="FF571" s="105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</row>
    <row r="572" spans="1:208" ht="14.2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4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41"/>
      <c r="BE572" s="91"/>
      <c r="BF572" s="91"/>
      <c r="BG572" s="91"/>
      <c r="BH572" s="91"/>
      <c r="BI572" s="41"/>
      <c r="BJ572" s="91"/>
      <c r="BK572" s="91"/>
      <c r="BL572" s="91"/>
      <c r="BM572" s="91"/>
      <c r="BN572" s="91"/>
      <c r="BO572" s="91"/>
      <c r="BP572" s="91"/>
      <c r="BQ572" s="91"/>
      <c r="BR572" s="41"/>
      <c r="BS572" s="41"/>
      <c r="BT572" s="41"/>
      <c r="BU572" s="41"/>
      <c r="BV572" s="41"/>
      <c r="BW572" s="41"/>
      <c r="BX572" s="91"/>
      <c r="BY572" s="91"/>
      <c r="BZ572" s="91"/>
      <c r="CA572" s="91"/>
      <c r="CB572" s="41"/>
      <c r="CC572" s="91"/>
      <c r="CD572" s="91"/>
      <c r="CE572" s="91"/>
      <c r="CF572" s="91"/>
      <c r="CG572" s="41"/>
      <c r="CH572" s="41"/>
      <c r="CI572" s="41"/>
      <c r="CJ572" s="41"/>
      <c r="CK572" s="4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6"/>
      <c r="DB572" s="96"/>
      <c r="DC572" s="96"/>
      <c r="DD572" s="96"/>
      <c r="DE572" s="96"/>
      <c r="DF572" s="96"/>
      <c r="DG572" s="91"/>
      <c r="DH572" s="91"/>
      <c r="DI572" s="91"/>
      <c r="DJ572" s="91"/>
      <c r="DK572" s="96"/>
      <c r="DL572" s="96"/>
      <c r="DM572" s="96"/>
      <c r="DN572" s="96"/>
      <c r="DO572" s="96"/>
      <c r="DP572" s="96"/>
      <c r="DQ572" s="96"/>
      <c r="DR572" s="96"/>
      <c r="DS572" s="96"/>
      <c r="DT572" s="96"/>
      <c r="DU572" s="91"/>
      <c r="DV572" s="91"/>
      <c r="DW572" s="91"/>
      <c r="DX572" s="91"/>
      <c r="DY572" s="91"/>
      <c r="DZ572" s="91"/>
      <c r="EA572" s="91"/>
      <c r="EB572" s="91"/>
      <c r="EC572" s="96"/>
      <c r="ED572" s="96"/>
      <c r="EE572" s="96"/>
      <c r="EF572" s="96"/>
      <c r="EG572" s="96"/>
      <c r="EH572" s="96"/>
      <c r="EI572" s="96"/>
      <c r="EJ572" s="96"/>
      <c r="EK572" s="96"/>
      <c r="EL572" s="96"/>
      <c r="EM572" s="96"/>
      <c r="EN572" s="96"/>
      <c r="EO572" s="96"/>
      <c r="EP572" s="96"/>
      <c r="EQ572" s="96"/>
      <c r="ER572" s="96"/>
      <c r="ES572" s="96"/>
      <c r="ET572" s="96"/>
      <c r="EU572" s="96"/>
      <c r="EV572" s="96"/>
      <c r="EW572" s="96"/>
      <c r="EX572" s="96"/>
      <c r="EY572" s="104"/>
      <c r="EZ572" s="104"/>
      <c r="FA572" s="104"/>
      <c r="FB572" s="104"/>
      <c r="FC572" s="104"/>
      <c r="FD572" s="104"/>
      <c r="FE572" s="104"/>
      <c r="FF572" s="105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</row>
    <row r="573" spans="1:208" ht="14.2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4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41"/>
      <c r="BE573" s="91"/>
      <c r="BF573" s="91"/>
      <c r="BG573" s="91"/>
      <c r="BH573" s="91"/>
      <c r="BI573" s="41"/>
      <c r="BJ573" s="91"/>
      <c r="BK573" s="91"/>
      <c r="BL573" s="91"/>
      <c r="BM573" s="91"/>
      <c r="BN573" s="91"/>
      <c r="BO573" s="91"/>
      <c r="BP573" s="91"/>
      <c r="BQ573" s="91"/>
      <c r="BR573" s="41"/>
      <c r="BS573" s="41"/>
      <c r="BT573" s="41"/>
      <c r="BU573" s="41"/>
      <c r="BV573" s="41"/>
      <c r="BW573" s="41"/>
      <c r="BX573" s="91"/>
      <c r="BY573" s="91"/>
      <c r="BZ573" s="91"/>
      <c r="CA573" s="91"/>
      <c r="CB573" s="41"/>
      <c r="CC573" s="91"/>
      <c r="CD573" s="91"/>
      <c r="CE573" s="91"/>
      <c r="CF573" s="91"/>
      <c r="CG573" s="41"/>
      <c r="CH573" s="41"/>
      <c r="CI573" s="41"/>
      <c r="CJ573" s="41"/>
      <c r="CK573" s="4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6"/>
      <c r="DB573" s="96"/>
      <c r="DC573" s="96"/>
      <c r="DD573" s="96"/>
      <c r="DE573" s="96"/>
      <c r="DF573" s="96"/>
      <c r="DG573" s="91"/>
      <c r="DH573" s="91"/>
      <c r="DI573" s="91"/>
      <c r="DJ573" s="91"/>
      <c r="DK573" s="96"/>
      <c r="DL573" s="96"/>
      <c r="DM573" s="96"/>
      <c r="DN573" s="96"/>
      <c r="DO573" s="96"/>
      <c r="DP573" s="96"/>
      <c r="DQ573" s="96"/>
      <c r="DR573" s="96"/>
      <c r="DS573" s="96"/>
      <c r="DT573" s="96"/>
      <c r="DU573" s="91"/>
      <c r="DV573" s="91"/>
      <c r="DW573" s="91"/>
      <c r="DX573" s="91"/>
      <c r="DY573" s="91"/>
      <c r="DZ573" s="91"/>
      <c r="EA573" s="91"/>
      <c r="EB573" s="91"/>
      <c r="EC573" s="96"/>
      <c r="ED573" s="96"/>
      <c r="EE573" s="96"/>
      <c r="EF573" s="96"/>
      <c r="EG573" s="96"/>
      <c r="EH573" s="96"/>
      <c r="EI573" s="96"/>
      <c r="EJ573" s="96"/>
      <c r="EK573" s="96"/>
      <c r="EL573" s="96"/>
      <c r="EM573" s="96"/>
      <c r="EN573" s="96"/>
      <c r="EO573" s="96"/>
      <c r="EP573" s="96"/>
      <c r="EQ573" s="96"/>
      <c r="ER573" s="96"/>
      <c r="ES573" s="96"/>
      <c r="ET573" s="96"/>
      <c r="EU573" s="96"/>
      <c r="EV573" s="96"/>
      <c r="EW573" s="96"/>
      <c r="EX573" s="96"/>
      <c r="EY573" s="104"/>
      <c r="EZ573" s="104"/>
      <c r="FA573" s="104"/>
      <c r="FB573" s="104"/>
      <c r="FC573" s="104"/>
      <c r="FD573" s="104"/>
      <c r="FE573" s="104"/>
      <c r="FF573" s="105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</row>
    <row r="574" spans="1:208" ht="14.2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4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41"/>
      <c r="BE574" s="91"/>
      <c r="BF574" s="91"/>
      <c r="BG574" s="91"/>
      <c r="BH574" s="91"/>
      <c r="BI574" s="41"/>
      <c r="BJ574" s="91"/>
      <c r="BK574" s="91"/>
      <c r="BL574" s="91"/>
      <c r="BM574" s="91"/>
      <c r="BN574" s="91"/>
      <c r="BO574" s="91"/>
      <c r="BP574" s="91"/>
      <c r="BQ574" s="91"/>
      <c r="BR574" s="41"/>
      <c r="BS574" s="41"/>
      <c r="BT574" s="41"/>
      <c r="BU574" s="41"/>
      <c r="BV574" s="41"/>
      <c r="BW574" s="41"/>
      <c r="BX574" s="91"/>
      <c r="BY574" s="91"/>
      <c r="BZ574" s="91"/>
      <c r="CA574" s="91"/>
      <c r="CB574" s="41"/>
      <c r="CC574" s="91"/>
      <c r="CD574" s="91"/>
      <c r="CE574" s="91"/>
      <c r="CF574" s="91"/>
      <c r="CG574" s="41"/>
      <c r="CH574" s="41"/>
      <c r="CI574" s="41"/>
      <c r="CJ574" s="41"/>
      <c r="CK574" s="4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6"/>
      <c r="DB574" s="96"/>
      <c r="DC574" s="96"/>
      <c r="DD574" s="96"/>
      <c r="DE574" s="96"/>
      <c r="DF574" s="96"/>
      <c r="DG574" s="91"/>
      <c r="DH574" s="91"/>
      <c r="DI574" s="91"/>
      <c r="DJ574" s="91"/>
      <c r="DK574" s="96"/>
      <c r="DL574" s="96"/>
      <c r="DM574" s="96"/>
      <c r="DN574" s="96"/>
      <c r="DO574" s="96"/>
      <c r="DP574" s="96"/>
      <c r="DQ574" s="96"/>
      <c r="DR574" s="96"/>
      <c r="DS574" s="96"/>
      <c r="DT574" s="96"/>
      <c r="DU574" s="91"/>
      <c r="DV574" s="91"/>
      <c r="DW574" s="91"/>
      <c r="DX574" s="91"/>
      <c r="DY574" s="91"/>
      <c r="DZ574" s="91"/>
      <c r="EA574" s="91"/>
      <c r="EB574" s="91"/>
      <c r="EC574" s="96"/>
      <c r="ED574" s="96"/>
      <c r="EE574" s="96"/>
      <c r="EF574" s="96"/>
      <c r="EG574" s="96"/>
      <c r="EH574" s="96"/>
      <c r="EI574" s="96"/>
      <c r="EJ574" s="96"/>
      <c r="EK574" s="96"/>
      <c r="EL574" s="96"/>
      <c r="EM574" s="96"/>
      <c r="EN574" s="96"/>
      <c r="EO574" s="96"/>
      <c r="EP574" s="96"/>
      <c r="EQ574" s="96"/>
      <c r="ER574" s="96"/>
      <c r="ES574" s="96"/>
      <c r="ET574" s="96"/>
      <c r="EU574" s="96"/>
      <c r="EV574" s="96"/>
      <c r="EW574" s="96"/>
      <c r="EX574" s="96"/>
      <c r="EY574" s="104"/>
      <c r="EZ574" s="104"/>
      <c r="FA574" s="104"/>
      <c r="FB574" s="104"/>
      <c r="FC574" s="104"/>
      <c r="FD574" s="104"/>
      <c r="FE574" s="104"/>
      <c r="FF574" s="105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</row>
    <row r="575" spans="1:208" ht="14.2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4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41"/>
      <c r="BE575" s="91"/>
      <c r="BF575" s="91"/>
      <c r="BG575" s="91"/>
      <c r="BH575" s="91"/>
      <c r="BI575" s="41"/>
      <c r="BJ575" s="91"/>
      <c r="BK575" s="91"/>
      <c r="BL575" s="91"/>
      <c r="BM575" s="91"/>
      <c r="BN575" s="91"/>
      <c r="BO575" s="91"/>
      <c r="BP575" s="91"/>
      <c r="BQ575" s="91"/>
      <c r="BR575" s="41"/>
      <c r="BS575" s="41"/>
      <c r="BT575" s="41"/>
      <c r="BU575" s="41"/>
      <c r="BV575" s="41"/>
      <c r="BW575" s="41"/>
      <c r="BX575" s="91"/>
      <c r="BY575" s="91"/>
      <c r="BZ575" s="91"/>
      <c r="CA575" s="91"/>
      <c r="CB575" s="41"/>
      <c r="CC575" s="91"/>
      <c r="CD575" s="91"/>
      <c r="CE575" s="91"/>
      <c r="CF575" s="91"/>
      <c r="CG575" s="41"/>
      <c r="CH575" s="41"/>
      <c r="CI575" s="41"/>
      <c r="CJ575" s="41"/>
      <c r="CK575" s="4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6"/>
      <c r="DB575" s="96"/>
      <c r="DC575" s="96"/>
      <c r="DD575" s="96"/>
      <c r="DE575" s="96"/>
      <c r="DF575" s="96"/>
      <c r="DG575" s="91"/>
      <c r="DH575" s="91"/>
      <c r="DI575" s="91"/>
      <c r="DJ575" s="91"/>
      <c r="DK575" s="96"/>
      <c r="DL575" s="96"/>
      <c r="DM575" s="96"/>
      <c r="DN575" s="96"/>
      <c r="DO575" s="96"/>
      <c r="DP575" s="96"/>
      <c r="DQ575" s="96"/>
      <c r="DR575" s="96"/>
      <c r="DS575" s="96"/>
      <c r="DT575" s="96"/>
      <c r="DU575" s="91"/>
      <c r="DV575" s="91"/>
      <c r="DW575" s="91"/>
      <c r="DX575" s="91"/>
      <c r="DY575" s="91"/>
      <c r="DZ575" s="91"/>
      <c r="EA575" s="91"/>
      <c r="EB575" s="91"/>
      <c r="EC575" s="96"/>
      <c r="ED575" s="96"/>
      <c r="EE575" s="96"/>
      <c r="EF575" s="96"/>
      <c r="EG575" s="96"/>
      <c r="EH575" s="96"/>
      <c r="EI575" s="96"/>
      <c r="EJ575" s="96"/>
      <c r="EK575" s="96"/>
      <c r="EL575" s="96"/>
      <c r="EM575" s="96"/>
      <c r="EN575" s="96"/>
      <c r="EO575" s="96"/>
      <c r="EP575" s="96"/>
      <c r="EQ575" s="96"/>
      <c r="ER575" s="96"/>
      <c r="ES575" s="96"/>
      <c r="ET575" s="96"/>
      <c r="EU575" s="96"/>
      <c r="EV575" s="96"/>
      <c r="EW575" s="96"/>
      <c r="EX575" s="96"/>
      <c r="EY575" s="104"/>
      <c r="EZ575" s="104"/>
      <c r="FA575" s="104"/>
      <c r="FB575" s="104"/>
      <c r="FC575" s="104"/>
      <c r="FD575" s="104"/>
      <c r="FE575" s="104"/>
      <c r="FF575" s="105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</row>
    <row r="576" spans="1:208" ht="14.2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4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41"/>
      <c r="BE576" s="91"/>
      <c r="BF576" s="91"/>
      <c r="BG576" s="91"/>
      <c r="BH576" s="91"/>
      <c r="BI576" s="41"/>
      <c r="BJ576" s="91"/>
      <c r="BK576" s="91"/>
      <c r="BL576" s="91"/>
      <c r="BM576" s="91"/>
      <c r="BN576" s="91"/>
      <c r="BO576" s="91"/>
      <c r="BP576" s="91"/>
      <c r="BQ576" s="91"/>
      <c r="BR576" s="41"/>
      <c r="BS576" s="41"/>
      <c r="BT576" s="41"/>
      <c r="BU576" s="41"/>
      <c r="BV576" s="41"/>
      <c r="BW576" s="41"/>
      <c r="BX576" s="91"/>
      <c r="BY576" s="91"/>
      <c r="BZ576" s="91"/>
      <c r="CA576" s="91"/>
      <c r="CB576" s="41"/>
      <c r="CC576" s="91"/>
      <c r="CD576" s="91"/>
      <c r="CE576" s="91"/>
      <c r="CF576" s="91"/>
      <c r="CG576" s="41"/>
      <c r="CH576" s="41"/>
      <c r="CI576" s="41"/>
      <c r="CJ576" s="41"/>
      <c r="CK576" s="4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6"/>
      <c r="DB576" s="96"/>
      <c r="DC576" s="96"/>
      <c r="DD576" s="96"/>
      <c r="DE576" s="96"/>
      <c r="DF576" s="96"/>
      <c r="DG576" s="91"/>
      <c r="DH576" s="91"/>
      <c r="DI576" s="91"/>
      <c r="DJ576" s="91"/>
      <c r="DK576" s="96"/>
      <c r="DL576" s="96"/>
      <c r="DM576" s="96"/>
      <c r="DN576" s="96"/>
      <c r="DO576" s="96"/>
      <c r="DP576" s="96"/>
      <c r="DQ576" s="96"/>
      <c r="DR576" s="96"/>
      <c r="DS576" s="96"/>
      <c r="DT576" s="96"/>
      <c r="DU576" s="91"/>
      <c r="DV576" s="91"/>
      <c r="DW576" s="91"/>
      <c r="DX576" s="91"/>
      <c r="DY576" s="91"/>
      <c r="DZ576" s="91"/>
      <c r="EA576" s="91"/>
      <c r="EB576" s="91"/>
      <c r="EC576" s="96"/>
      <c r="ED576" s="96"/>
      <c r="EE576" s="96"/>
      <c r="EF576" s="96"/>
      <c r="EG576" s="96"/>
      <c r="EH576" s="96"/>
      <c r="EI576" s="96"/>
      <c r="EJ576" s="96"/>
      <c r="EK576" s="96"/>
      <c r="EL576" s="96"/>
      <c r="EM576" s="96"/>
      <c r="EN576" s="96"/>
      <c r="EO576" s="96"/>
      <c r="EP576" s="96"/>
      <c r="EQ576" s="96"/>
      <c r="ER576" s="96"/>
      <c r="ES576" s="96"/>
      <c r="ET576" s="96"/>
      <c r="EU576" s="96"/>
      <c r="EV576" s="96"/>
      <c r="EW576" s="96"/>
      <c r="EX576" s="96"/>
      <c r="EY576" s="104"/>
      <c r="EZ576" s="104"/>
      <c r="FA576" s="104"/>
      <c r="FB576" s="104"/>
      <c r="FC576" s="104"/>
      <c r="FD576" s="104"/>
      <c r="FE576" s="104"/>
      <c r="FF576" s="105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</row>
    <row r="577" spans="1:208" ht="14.2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4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41"/>
      <c r="BE577" s="91"/>
      <c r="BF577" s="91"/>
      <c r="BG577" s="91"/>
      <c r="BH577" s="91"/>
      <c r="BI577" s="41"/>
      <c r="BJ577" s="91"/>
      <c r="BK577" s="91"/>
      <c r="BL577" s="91"/>
      <c r="BM577" s="91"/>
      <c r="BN577" s="91"/>
      <c r="BO577" s="91"/>
      <c r="BP577" s="91"/>
      <c r="BQ577" s="91"/>
      <c r="BR577" s="41"/>
      <c r="BS577" s="41"/>
      <c r="BT577" s="41"/>
      <c r="BU577" s="41"/>
      <c r="BV577" s="41"/>
      <c r="BW577" s="41"/>
      <c r="BX577" s="91"/>
      <c r="BY577" s="91"/>
      <c r="BZ577" s="91"/>
      <c r="CA577" s="91"/>
      <c r="CB577" s="41"/>
      <c r="CC577" s="91"/>
      <c r="CD577" s="91"/>
      <c r="CE577" s="91"/>
      <c r="CF577" s="91"/>
      <c r="CG577" s="41"/>
      <c r="CH577" s="41"/>
      <c r="CI577" s="41"/>
      <c r="CJ577" s="41"/>
      <c r="CK577" s="4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6"/>
      <c r="DB577" s="96"/>
      <c r="DC577" s="96"/>
      <c r="DD577" s="96"/>
      <c r="DE577" s="96"/>
      <c r="DF577" s="96"/>
      <c r="DG577" s="91"/>
      <c r="DH577" s="91"/>
      <c r="DI577" s="91"/>
      <c r="DJ577" s="91"/>
      <c r="DK577" s="96"/>
      <c r="DL577" s="96"/>
      <c r="DM577" s="96"/>
      <c r="DN577" s="96"/>
      <c r="DO577" s="96"/>
      <c r="DP577" s="96"/>
      <c r="DQ577" s="96"/>
      <c r="DR577" s="96"/>
      <c r="DS577" s="96"/>
      <c r="DT577" s="96"/>
      <c r="DU577" s="91"/>
      <c r="DV577" s="91"/>
      <c r="DW577" s="91"/>
      <c r="DX577" s="91"/>
      <c r="DY577" s="91"/>
      <c r="DZ577" s="91"/>
      <c r="EA577" s="91"/>
      <c r="EB577" s="91"/>
      <c r="EC577" s="96"/>
      <c r="ED577" s="96"/>
      <c r="EE577" s="96"/>
      <c r="EF577" s="96"/>
      <c r="EG577" s="96"/>
      <c r="EH577" s="96"/>
      <c r="EI577" s="96"/>
      <c r="EJ577" s="96"/>
      <c r="EK577" s="96"/>
      <c r="EL577" s="96"/>
      <c r="EM577" s="96"/>
      <c r="EN577" s="96"/>
      <c r="EO577" s="96"/>
      <c r="EP577" s="96"/>
      <c r="EQ577" s="96"/>
      <c r="ER577" s="96"/>
      <c r="ES577" s="96"/>
      <c r="ET577" s="96"/>
      <c r="EU577" s="96"/>
      <c r="EV577" s="96"/>
      <c r="EW577" s="96"/>
      <c r="EX577" s="96"/>
      <c r="EY577" s="104"/>
      <c r="EZ577" s="104"/>
      <c r="FA577" s="104"/>
      <c r="FB577" s="104"/>
      <c r="FC577" s="104"/>
      <c r="FD577" s="104"/>
      <c r="FE577" s="104"/>
      <c r="FF577" s="105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</row>
    <row r="578" spans="1:20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4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41"/>
      <c r="BE578" s="91"/>
      <c r="BF578" s="91"/>
      <c r="BG578" s="91"/>
      <c r="BH578" s="91"/>
      <c r="BI578" s="41"/>
      <c r="BJ578" s="91"/>
      <c r="BK578" s="91"/>
      <c r="BL578" s="91"/>
      <c r="BM578" s="91"/>
      <c r="BN578" s="91"/>
      <c r="BO578" s="91"/>
      <c r="BP578" s="91"/>
      <c r="BQ578" s="91"/>
      <c r="BR578" s="41"/>
      <c r="BS578" s="41"/>
      <c r="BT578" s="41"/>
      <c r="BU578" s="41"/>
      <c r="BV578" s="41"/>
      <c r="BW578" s="41"/>
      <c r="BX578" s="91"/>
      <c r="BY578" s="91"/>
      <c r="BZ578" s="91"/>
      <c r="CA578" s="91"/>
      <c r="CB578" s="41"/>
      <c r="CC578" s="91"/>
      <c r="CD578" s="91"/>
      <c r="CE578" s="91"/>
      <c r="CF578" s="91"/>
      <c r="CG578" s="41"/>
      <c r="CH578" s="41"/>
      <c r="CI578" s="41"/>
      <c r="CJ578" s="41"/>
      <c r="CK578" s="4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6"/>
      <c r="DB578" s="96"/>
      <c r="DC578" s="96"/>
      <c r="DD578" s="96"/>
      <c r="DE578" s="96"/>
      <c r="DF578" s="96"/>
      <c r="DG578" s="91"/>
      <c r="DH578" s="91"/>
      <c r="DI578" s="91"/>
      <c r="DJ578" s="91"/>
      <c r="DK578" s="96"/>
      <c r="DL578" s="96"/>
      <c r="DM578" s="96"/>
      <c r="DN578" s="96"/>
      <c r="DO578" s="96"/>
      <c r="DP578" s="96"/>
      <c r="DQ578" s="96"/>
      <c r="DR578" s="96"/>
      <c r="DS578" s="96"/>
      <c r="DT578" s="96"/>
      <c r="DU578" s="91"/>
      <c r="DV578" s="91"/>
      <c r="DW578" s="91"/>
      <c r="DX578" s="91"/>
      <c r="DY578" s="91"/>
      <c r="DZ578" s="91"/>
      <c r="EA578" s="91"/>
      <c r="EB578" s="91"/>
      <c r="EC578" s="96"/>
      <c r="ED578" s="96"/>
      <c r="EE578" s="96"/>
      <c r="EF578" s="96"/>
      <c r="EG578" s="96"/>
      <c r="EH578" s="96"/>
      <c r="EI578" s="96"/>
      <c r="EJ578" s="96"/>
      <c r="EK578" s="96"/>
      <c r="EL578" s="96"/>
      <c r="EM578" s="96"/>
      <c r="EN578" s="96"/>
      <c r="EO578" s="96"/>
      <c r="EP578" s="96"/>
      <c r="EQ578" s="96"/>
      <c r="ER578" s="96"/>
      <c r="ES578" s="96"/>
      <c r="ET578" s="96"/>
      <c r="EU578" s="96"/>
      <c r="EV578" s="96"/>
      <c r="EW578" s="96"/>
      <c r="EX578" s="96"/>
      <c r="EY578" s="104"/>
      <c r="EZ578" s="104"/>
      <c r="FA578" s="104"/>
      <c r="FB578" s="104"/>
      <c r="FC578" s="104"/>
      <c r="FD578" s="104"/>
      <c r="FE578" s="104"/>
      <c r="FF578" s="105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</row>
    <row r="579" spans="1:208" ht="14.2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4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41"/>
      <c r="BE579" s="91"/>
      <c r="BF579" s="91"/>
      <c r="BG579" s="91"/>
      <c r="BH579" s="91"/>
      <c r="BI579" s="41"/>
      <c r="BJ579" s="91"/>
      <c r="BK579" s="91"/>
      <c r="BL579" s="91"/>
      <c r="BM579" s="91"/>
      <c r="BN579" s="91"/>
      <c r="BO579" s="91"/>
      <c r="BP579" s="91"/>
      <c r="BQ579" s="91"/>
      <c r="BR579" s="41"/>
      <c r="BS579" s="41"/>
      <c r="BT579" s="41"/>
      <c r="BU579" s="41"/>
      <c r="BV579" s="41"/>
      <c r="BW579" s="41"/>
      <c r="BX579" s="91"/>
      <c r="BY579" s="91"/>
      <c r="BZ579" s="91"/>
      <c r="CA579" s="91"/>
      <c r="CB579" s="41"/>
      <c r="CC579" s="91"/>
      <c r="CD579" s="91"/>
      <c r="CE579" s="91"/>
      <c r="CF579" s="91"/>
      <c r="CG579" s="41"/>
      <c r="CH579" s="41"/>
      <c r="CI579" s="41"/>
      <c r="CJ579" s="41"/>
      <c r="CK579" s="4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6"/>
      <c r="DB579" s="96"/>
      <c r="DC579" s="96"/>
      <c r="DD579" s="96"/>
      <c r="DE579" s="96"/>
      <c r="DF579" s="96"/>
      <c r="DG579" s="91"/>
      <c r="DH579" s="91"/>
      <c r="DI579" s="91"/>
      <c r="DJ579" s="91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1"/>
      <c r="DV579" s="91"/>
      <c r="DW579" s="91"/>
      <c r="DX579" s="91"/>
      <c r="DY579" s="91"/>
      <c r="DZ579" s="91"/>
      <c r="EA579" s="91"/>
      <c r="EB579" s="91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104"/>
      <c r="EZ579" s="104"/>
      <c r="FA579" s="104"/>
      <c r="FB579" s="104"/>
      <c r="FC579" s="104"/>
      <c r="FD579" s="104"/>
      <c r="FE579" s="104"/>
      <c r="FF579" s="105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</row>
    <row r="580" spans="1:208" ht="14.2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4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41"/>
      <c r="BE580" s="91"/>
      <c r="BF580" s="91"/>
      <c r="BG580" s="91"/>
      <c r="BH580" s="91"/>
      <c r="BI580" s="41"/>
      <c r="BJ580" s="91"/>
      <c r="BK580" s="91"/>
      <c r="BL580" s="91"/>
      <c r="BM580" s="91"/>
      <c r="BN580" s="91"/>
      <c r="BO580" s="91"/>
      <c r="BP580" s="91"/>
      <c r="BQ580" s="91"/>
      <c r="BR580" s="41"/>
      <c r="BS580" s="41"/>
      <c r="BT580" s="41"/>
      <c r="BU580" s="41"/>
      <c r="BV580" s="41"/>
      <c r="BW580" s="41"/>
      <c r="BX580" s="91"/>
      <c r="BY580" s="91"/>
      <c r="BZ580" s="91"/>
      <c r="CA580" s="91"/>
      <c r="CB580" s="41"/>
      <c r="CC580" s="91"/>
      <c r="CD580" s="91"/>
      <c r="CE580" s="91"/>
      <c r="CF580" s="91"/>
      <c r="CG580" s="41"/>
      <c r="CH580" s="41"/>
      <c r="CI580" s="41"/>
      <c r="CJ580" s="41"/>
      <c r="CK580" s="4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6"/>
      <c r="DB580" s="96"/>
      <c r="DC580" s="96"/>
      <c r="DD580" s="96"/>
      <c r="DE580" s="96"/>
      <c r="DF580" s="96"/>
      <c r="DG580" s="91"/>
      <c r="DH580" s="91"/>
      <c r="DI580" s="91"/>
      <c r="DJ580" s="91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1"/>
      <c r="DV580" s="91"/>
      <c r="DW580" s="91"/>
      <c r="DX580" s="91"/>
      <c r="DY580" s="91"/>
      <c r="DZ580" s="91"/>
      <c r="EA580" s="91"/>
      <c r="EB580" s="91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104"/>
      <c r="EZ580" s="104"/>
      <c r="FA580" s="104"/>
      <c r="FB580" s="104"/>
      <c r="FC580" s="104"/>
      <c r="FD580" s="104"/>
      <c r="FE580" s="104"/>
      <c r="FF580" s="105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</row>
    <row r="581" spans="1:208" ht="14.2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4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41"/>
      <c r="BE581" s="91"/>
      <c r="BF581" s="91"/>
      <c r="BG581" s="91"/>
      <c r="BH581" s="91"/>
      <c r="BI581" s="41"/>
      <c r="BJ581" s="91"/>
      <c r="BK581" s="91"/>
      <c r="BL581" s="91"/>
      <c r="BM581" s="91"/>
      <c r="BN581" s="91"/>
      <c r="BO581" s="91"/>
      <c r="BP581" s="91"/>
      <c r="BQ581" s="91"/>
      <c r="BR581" s="41"/>
      <c r="BS581" s="41"/>
      <c r="BT581" s="41"/>
      <c r="BU581" s="41"/>
      <c r="BV581" s="41"/>
      <c r="BW581" s="41"/>
      <c r="BX581" s="91"/>
      <c r="BY581" s="91"/>
      <c r="BZ581" s="91"/>
      <c r="CA581" s="91"/>
      <c r="CB581" s="41"/>
      <c r="CC581" s="91"/>
      <c r="CD581" s="91"/>
      <c r="CE581" s="91"/>
      <c r="CF581" s="91"/>
      <c r="CG581" s="41"/>
      <c r="CH581" s="41"/>
      <c r="CI581" s="41"/>
      <c r="CJ581" s="41"/>
      <c r="CK581" s="4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6"/>
      <c r="DB581" s="96"/>
      <c r="DC581" s="96"/>
      <c r="DD581" s="96"/>
      <c r="DE581" s="96"/>
      <c r="DF581" s="96"/>
      <c r="DG581" s="91"/>
      <c r="DH581" s="91"/>
      <c r="DI581" s="91"/>
      <c r="DJ581" s="91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1"/>
      <c r="DV581" s="91"/>
      <c r="DW581" s="91"/>
      <c r="DX581" s="91"/>
      <c r="DY581" s="91"/>
      <c r="DZ581" s="91"/>
      <c r="EA581" s="91"/>
      <c r="EB581" s="91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104"/>
      <c r="EZ581" s="104"/>
      <c r="FA581" s="104"/>
      <c r="FB581" s="104"/>
      <c r="FC581" s="104"/>
      <c r="FD581" s="104"/>
      <c r="FE581" s="104"/>
      <c r="FF581" s="105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</row>
    <row r="582" spans="1:208" ht="14.2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4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41"/>
      <c r="BE582" s="91"/>
      <c r="BF582" s="91"/>
      <c r="BG582" s="91"/>
      <c r="BH582" s="91"/>
      <c r="BI582" s="41"/>
      <c r="BJ582" s="91"/>
      <c r="BK582" s="91"/>
      <c r="BL582" s="91"/>
      <c r="BM582" s="91"/>
      <c r="BN582" s="91"/>
      <c r="BO582" s="91"/>
      <c r="BP582" s="91"/>
      <c r="BQ582" s="91"/>
      <c r="BR582" s="41"/>
      <c r="BS582" s="41"/>
      <c r="BT582" s="41"/>
      <c r="BU582" s="41"/>
      <c r="BV582" s="41"/>
      <c r="BW582" s="41"/>
      <c r="BX582" s="91"/>
      <c r="BY582" s="91"/>
      <c r="BZ582" s="91"/>
      <c r="CA582" s="91"/>
      <c r="CB582" s="41"/>
      <c r="CC582" s="91"/>
      <c r="CD582" s="91"/>
      <c r="CE582" s="91"/>
      <c r="CF582" s="91"/>
      <c r="CG582" s="41"/>
      <c r="CH582" s="41"/>
      <c r="CI582" s="41"/>
      <c r="CJ582" s="41"/>
      <c r="CK582" s="4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6"/>
      <c r="DB582" s="96"/>
      <c r="DC582" s="96"/>
      <c r="DD582" s="96"/>
      <c r="DE582" s="96"/>
      <c r="DF582" s="96"/>
      <c r="DG582" s="91"/>
      <c r="DH582" s="91"/>
      <c r="DI582" s="91"/>
      <c r="DJ582" s="91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1"/>
      <c r="DV582" s="91"/>
      <c r="DW582" s="91"/>
      <c r="DX582" s="91"/>
      <c r="DY582" s="91"/>
      <c r="DZ582" s="91"/>
      <c r="EA582" s="91"/>
      <c r="EB582" s="91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104"/>
      <c r="EZ582" s="104"/>
      <c r="FA582" s="104"/>
      <c r="FB582" s="104"/>
      <c r="FC582" s="104"/>
      <c r="FD582" s="104"/>
      <c r="FE582" s="104"/>
      <c r="FF582" s="105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</row>
    <row r="583" spans="1:208" ht="14.2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4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41"/>
      <c r="BE583" s="91"/>
      <c r="BF583" s="91"/>
      <c r="BG583" s="91"/>
      <c r="BH583" s="91"/>
      <c r="BI583" s="41"/>
      <c r="BJ583" s="91"/>
      <c r="BK583" s="91"/>
      <c r="BL583" s="91"/>
      <c r="BM583" s="91"/>
      <c r="BN583" s="91"/>
      <c r="BO583" s="91"/>
      <c r="BP583" s="91"/>
      <c r="BQ583" s="91"/>
      <c r="BR583" s="41"/>
      <c r="BS583" s="41"/>
      <c r="BT583" s="41"/>
      <c r="BU583" s="41"/>
      <c r="BV583" s="41"/>
      <c r="BW583" s="41"/>
      <c r="BX583" s="91"/>
      <c r="BY583" s="91"/>
      <c r="BZ583" s="91"/>
      <c r="CA583" s="91"/>
      <c r="CB583" s="41"/>
      <c r="CC583" s="91"/>
      <c r="CD583" s="91"/>
      <c r="CE583" s="91"/>
      <c r="CF583" s="91"/>
      <c r="CG583" s="41"/>
      <c r="CH583" s="41"/>
      <c r="CI583" s="41"/>
      <c r="CJ583" s="41"/>
      <c r="CK583" s="4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6"/>
      <c r="DB583" s="96"/>
      <c r="DC583" s="96"/>
      <c r="DD583" s="96"/>
      <c r="DE583" s="96"/>
      <c r="DF583" s="96"/>
      <c r="DG583" s="91"/>
      <c r="DH583" s="91"/>
      <c r="DI583" s="91"/>
      <c r="DJ583" s="91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1"/>
      <c r="DV583" s="91"/>
      <c r="DW583" s="91"/>
      <c r="DX583" s="91"/>
      <c r="DY583" s="91"/>
      <c r="DZ583" s="91"/>
      <c r="EA583" s="91"/>
      <c r="EB583" s="91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104"/>
      <c r="EZ583" s="104"/>
      <c r="FA583" s="104"/>
      <c r="FB583" s="104"/>
      <c r="FC583" s="104"/>
      <c r="FD583" s="104"/>
      <c r="FE583" s="104"/>
      <c r="FF583" s="105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</row>
    <row r="584" spans="1:208" ht="14.2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4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41"/>
      <c r="BE584" s="91"/>
      <c r="BF584" s="91"/>
      <c r="BG584" s="91"/>
      <c r="BH584" s="91"/>
      <c r="BI584" s="41"/>
      <c r="BJ584" s="91"/>
      <c r="BK584" s="91"/>
      <c r="BL584" s="91"/>
      <c r="BM584" s="91"/>
      <c r="BN584" s="91"/>
      <c r="BO584" s="91"/>
      <c r="BP584" s="91"/>
      <c r="BQ584" s="91"/>
      <c r="BR584" s="41"/>
      <c r="BS584" s="41"/>
      <c r="BT584" s="41"/>
      <c r="BU584" s="41"/>
      <c r="BV584" s="41"/>
      <c r="BW584" s="41"/>
      <c r="BX584" s="91"/>
      <c r="BY584" s="91"/>
      <c r="BZ584" s="91"/>
      <c r="CA584" s="91"/>
      <c r="CB584" s="41"/>
      <c r="CC584" s="91"/>
      <c r="CD584" s="91"/>
      <c r="CE584" s="91"/>
      <c r="CF584" s="91"/>
      <c r="CG584" s="41"/>
      <c r="CH584" s="41"/>
      <c r="CI584" s="41"/>
      <c r="CJ584" s="41"/>
      <c r="CK584" s="4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6"/>
      <c r="DB584" s="96"/>
      <c r="DC584" s="96"/>
      <c r="DD584" s="96"/>
      <c r="DE584" s="96"/>
      <c r="DF584" s="96"/>
      <c r="DG584" s="91"/>
      <c r="DH584" s="91"/>
      <c r="DI584" s="91"/>
      <c r="DJ584" s="91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1"/>
      <c r="DV584" s="91"/>
      <c r="DW584" s="91"/>
      <c r="DX584" s="91"/>
      <c r="DY584" s="91"/>
      <c r="DZ584" s="91"/>
      <c r="EA584" s="91"/>
      <c r="EB584" s="91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104"/>
      <c r="EZ584" s="104"/>
      <c r="FA584" s="104"/>
      <c r="FB584" s="104"/>
      <c r="FC584" s="104"/>
      <c r="FD584" s="104"/>
      <c r="FE584" s="104"/>
      <c r="FF584" s="105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</row>
    <row r="585" spans="1:208" ht="14.2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4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41"/>
      <c r="BE585" s="91"/>
      <c r="BF585" s="91"/>
      <c r="BG585" s="91"/>
      <c r="BH585" s="91"/>
      <c r="BI585" s="41"/>
      <c r="BJ585" s="91"/>
      <c r="BK585" s="91"/>
      <c r="BL585" s="91"/>
      <c r="BM585" s="91"/>
      <c r="BN585" s="91"/>
      <c r="BO585" s="91"/>
      <c r="BP585" s="91"/>
      <c r="BQ585" s="91"/>
      <c r="BR585" s="41"/>
      <c r="BS585" s="41"/>
      <c r="BT585" s="41"/>
      <c r="BU585" s="41"/>
      <c r="BV585" s="41"/>
      <c r="BW585" s="41"/>
      <c r="BX585" s="91"/>
      <c r="BY585" s="91"/>
      <c r="BZ585" s="91"/>
      <c r="CA585" s="91"/>
      <c r="CB585" s="41"/>
      <c r="CC585" s="91"/>
      <c r="CD585" s="91"/>
      <c r="CE585" s="91"/>
      <c r="CF585" s="91"/>
      <c r="CG585" s="41"/>
      <c r="CH585" s="41"/>
      <c r="CI585" s="41"/>
      <c r="CJ585" s="41"/>
      <c r="CK585" s="4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6"/>
      <c r="DB585" s="96"/>
      <c r="DC585" s="96"/>
      <c r="DD585" s="96"/>
      <c r="DE585" s="96"/>
      <c r="DF585" s="96"/>
      <c r="DG585" s="91"/>
      <c r="DH585" s="91"/>
      <c r="DI585" s="91"/>
      <c r="DJ585" s="91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1"/>
      <c r="DV585" s="91"/>
      <c r="DW585" s="91"/>
      <c r="DX585" s="91"/>
      <c r="DY585" s="91"/>
      <c r="DZ585" s="91"/>
      <c r="EA585" s="91"/>
      <c r="EB585" s="91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104"/>
      <c r="EZ585" s="104"/>
      <c r="FA585" s="104"/>
      <c r="FB585" s="104"/>
      <c r="FC585" s="104"/>
      <c r="FD585" s="104"/>
      <c r="FE585" s="104"/>
      <c r="FF585" s="105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</row>
    <row r="586" spans="1:208" ht="14.2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4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41"/>
      <c r="BE586" s="91"/>
      <c r="BF586" s="91"/>
      <c r="BG586" s="91"/>
      <c r="BH586" s="91"/>
      <c r="BI586" s="41"/>
      <c r="BJ586" s="91"/>
      <c r="BK586" s="91"/>
      <c r="BL586" s="91"/>
      <c r="BM586" s="91"/>
      <c r="BN586" s="91"/>
      <c r="BO586" s="91"/>
      <c r="BP586" s="91"/>
      <c r="BQ586" s="91"/>
      <c r="BR586" s="41"/>
      <c r="BS586" s="41"/>
      <c r="BT586" s="41"/>
      <c r="BU586" s="41"/>
      <c r="BV586" s="41"/>
      <c r="BW586" s="41"/>
      <c r="BX586" s="91"/>
      <c r="BY586" s="91"/>
      <c r="BZ586" s="91"/>
      <c r="CA586" s="91"/>
      <c r="CB586" s="41"/>
      <c r="CC586" s="91"/>
      <c r="CD586" s="91"/>
      <c r="CE586" s="91"/>
      <c r="CF586" s="91"/>
      <c r="CG586" s="41"/>
      <c r="CH586" s="41"/>
      <c r="CI586" s="41"/>
      <c r="CJ586" s="41"/>
      <c r="CK586" s="4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6"/>
      <c r="DB586" s="96"/>
      <c r="DC586" s="96"/>
      <c r="DD586" s="96"/>
      <c r="DE586" s="96"/>
      <c r="DF586" s="96"/>
      <c r="DG586" s="91"/>
      <c r="DH586" s="91"/>
      <c r="DI586" s="91"/>
      <c r="DJ586" s="91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1"/>
      <c r="DV586" s="91"/>
      <c r="DW586" s="91"/>
      <c r="DX586" s="91"/>
      <c r="DY586" s="91"/>
      <c r="DZ586" s="91"/>
      <c r="EA586" s="91"/>
      <c r="EB586" s="91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104"/>
      <c r="EZ586" s="104"/>
      <c r="FA586" s="104"/>
      <c r="FB586" s="104"/>
      <c r="FC586" s="104"/>
      <c r="FD586" s="104"/>
      <c r="FE586" s="104"/>
      <c r="FF586" s="105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</row>
    <row r="587" spans="1:208" ht="14.2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4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41"/>
      <c r="BE587" s="91"/>
      <c r="BF587" s="91"/>
      <c r="BG587" s="91"/>
      <c r="BH587" s="91"/>
      <c r="BI587" s="41"/>
      <c r="BJ587" s="91"/>
      <c r="BK587" s="91"/>
      <c r="BL587" s="91"/>
      <c r="BM587" s="91"/>
      <c r="BN587" s="91"/>
      <c r="BO587" s="91"/>
      <c r="BP587" s="91"/>
      <c r="BQ587" s="91"/>
      <c r="BR587" s="41"/>
      <c r="BS587" s="41"/>
      <c r="BT587" s="41"/>
      <c r="BU587" s="41"/>
      <c r="BV587" s="41"/>
      <c r="BW587" s="41"/>
      <c r="BX587" s="91"/>
      <c r="BY587" s="91"/>
      <c r="BZ587" s="91"/>
      <c r="CA587" s="91"/>
      <c r="CB587" s="41"/>
      <c r="CC587" s="91"/>
      <c r="CD587" s="91"/>
      <c r="CE587" s="91"/>
      <c r="CF587" s="91"/>
      <c r="CG587" s="41"/>
      <c r="CH587" s="41"/>
      <c r="CI587" s="41"/>
      <c r="CJ587" s="41"/>
      <c r="CK587" s="4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6"/>
      <c r="DB587" s="96"/>
      <c r="DC587" s="96"/>
      <c r="DD587" s="96"/>
      <c r="DE587" s="96"/>
      <c r="DF587" s="96"/>
      <c r="DG587" s="91"/>
      <c r="DH587" s="91"/>
      <c r="DI587" s="91"/>
      <c r="DJ587" s="91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1"/>
      <c r="DV587" s="91"/>
      <c r="DW587" s="91"/>
      <c r="DX587" s="91"/>
      <c r="DY587" s="91"/>
      <c r="DZ587" s="91"/>
      <c r="EA587" s="91"/>
      <c r="EB587" s="91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104"/>
      <c r="EZ587" s="104"/>
      <c r="FA587" s="104"/>
      <c r="FB587" s="104"/>
      <c r="FC587" s="104"/>
      <c r="FD587" s="104"/>
      <c r="FE587" s="104"/>
      <c r="FF587" s="105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</row>
    <row r="588" spans="1:208" ht="14.2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4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41"/>
      <c r="BE588" s="91"/>
      <c r="BF588" s="91"/>
      <c r="BG588" s="91"/>
      <c r="BH588" s="91"/>
      <c r="BI588" s="41"/>
      <c r="BJ588" s="91"/>
      <c r="BK588" s="91"/>
      <c r="BL588" s="91"/>
      <c r="BM588" s="91"/>
      <c r="BN588" s="91"/>
      <c r="BO588" s="91"/>
      <c r="BP588" s="91"/>
      <c r="BQ588" s="91"/>
      <c r="BR588" s="41"/>
      <c r="BS588" s="41"/>
      <c r="BT588" s="41"/>
      <c r="BU588" s="41"/>
      <c r="BV588" s="41"/>
      <c r="BW588" s="41"/>
      <c r="BX588" s="91"/>
      <c r="BY588" s="91"/>
      <c r="BZ588" s="91"/>
      <c r="CA588" s="91"/>
      <c r="CB588" s="41"/>
      <c r="CC588" s="91"/>
      <c r="CD588" s="91"/>
      <c r="CE588" s="91"/>
      <c r="CF588" s="91"/>
      <c r="CG588" s="41"/>
      <c r="CH588" s="41"/>
      <c r="CI588" s="41"/>
      <c r="CJ588" s="41"/>
      <c r="CK588" s="4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6"/>
      <c r="DB588" s="96"/>
      <c r="DC588" s="96"/>
      <c r="DD588" s="96"/>
      <c r="DE588" s="96"/>
      <c r="DF588" s="96"/>
      <c r="DG588" s="91"/>
      <c r="DH588" s="91"/>
      <c r="DI588" s="91"/>
      <c r="DJ588" s="91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1"/>
      <c r="DV588" s="91"/>
      <c r="DW588" s="91"/>
      <c r="DX588" s="91"/>
      <c r="DY588" s="91"/>
      <c r="DZ588" s="91"/>
      <c r="EA588" s="91"/>
      <c r="EB588" s="91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104"/>
      <c r="EZ588" s="104"/>
      <c r="FA588" s="104"/>
      <c r="FB588" s="104"/>
      <c r="FC588" s="104"/>
      <c r="FD588" s="104"/>
      <c r="FE588" s="104"/>
      <c r="FF588" s="105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</row>
    <row r="589" spans="1:208" ht="14.2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4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41"/>
      <c r="BE589" s="91"/>
      <c r="BF589" s="91"/>
      <c r="BG589" s="91"/>
      <c r="BH589" s="91"/>
      <c r="BI589" s="41"/>
      <c r="BJ589" s="91"/>
      <c r="BK589" s="91"/>
      <c r="BL589" s="91"/>
      <c r="BM589" s="91"/>
      <c r="BN589" s="91"/>
      <c r="BO589" s="91"/>
      <c r="BP589" s="91"/>
      <c r="BQ589" s="91"/>
      <c r="BR589" s="41"/>
      <c r="BS589" s="41"/>
      <c r="BT589" s="41"/>
      <c r="BU589" s="41"/>
      <c r="BV589" s="41"/>
      <c r="BW589" s="41"/>
      <c r="BX589" s="91"/>
      <c r="BY589" s="91"/>
      <c r="BZ589" s="91"/>
      <c r="CA589" s="91"/>
      <c r="CB589" s="41"/>
      <c r="CC589" s="91"/>
      <c r="CD589" s="91"/>
      <c r="CE589" s="91"/>
      <c r="CF589" s="91"/>
      <c r="CG589" s="41"/>
      <c r="CH589" s="41"/>
      <c r="CI589" s="41"/>
      <c r="CJ589" s="41"/>
      <c r="CK589" s="4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6"/>
      <c r="DB589" s="96"/>
      <c r="DC589" s="96"/>
      <c r="DD589" s="96"/>
      <c r="DE589" s="96"/>
      <c r="DF589" s="96"/>
      <c r="DG589" s="91"/>
      <c r="DH589" s="91"/>
      <c r="DI589" s="91"/>
      <c r="DJ589" s="91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1"/>
      <c r="DV589" s="91"/>
      <c r="DW589" s="91"/>
      <c r="DX589" s="91"/>
      <c r="DY589" s="91"/>
      <c r="DZ589" s="91"/>
      <c r="EA589" s="91"/>
      <c r="EB589" s="91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104"/>
      <c r="EZ589" s="104"/>
      <c r="FA589" s="104"/>
      <c r="FB589" s="104"/>
      <c r="FC589" s="104"/>
      <c r="FD589" s="104"/>
      <c r="FE589" s="104"/>
      <c r="FF589" s="105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</row>
    <row r="590" spans="1:208" ht="14.2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4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41"/>
      <c r="BE590" s="91"/>
      <c r="BF590" s="91"/>
      <c r="BG590" s="91"/>
      <c r="BH590" s="91"/>
      <c r="BI590" s="41"/>
      <c r="BJ590" s="91"/>
      <c r="BK590" s="91"/>
      <c r="BL590" s="91"/>
      <c r="BM590" s="91"/>
      <c r="BN590" s="91"/>
      <c r="BO590" s="91"/>
      <c r="BP590" s="91"/>
      <c r="BQ590" s="91"/>
      <c r="BR590" s="41"/>
      <c r="BS590" s="41"/>
      <c r="BT590" s="41"/>
      <c r="BU590" s="41"/>
      <c r="BV590" s="41"/>
      <c r="BW590" s="41"/>
      <c r="BX590" s="91"/>
      <c r="BY590" s="91"/>
      <c r="BZ590" s="91"/>
      <c r="CA590" s="91"/>
      <c r="CB590" s="41"/>
      <c r="CC590" s="91"/>
      <c r="CD590" s="91"/>
      <c r="CE590" s="91"/>
      <c r="CF590" s="91"/>
      <c r="CG590" s="41"/>
      <c r="CH590" s="41"/>
      <c r="CI590" s="41"/>
      <c r="CJ590" s="41"/>
      <c r="CK590" s="4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6"/>
      <c r="DB590" s="96"/>
      <c r="DC590" s="96"/>
      <c r="DD590" s="96"/>
      <c r="DE590" s="96"/>
      <c r="DF590" s="96"/>
      <c r="DG590" s="91"/>
      <c r="DH590" s="91"/>
      <c r="DI590" s="91"/>
      <c r="DJ590" s="91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1"/>
      <c r="DV590" s="91"/>
      <c r="DW590" s="91"/>
      <c r="DX590" s="91"/>
      <c r="DY590" s="91"/>
      <c r="DZ590" s="91"/>
      <c r="EA590" s="91"/>
      <c r="EB590" s="91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104"/>
      <c r="EZ590" s="104"/>
      <c r="FA590" s="104"/>
      <c r="FB590" s="104"/>
      <c r="FC590" s="104"/>
      <c r="FD590" s="104"/>
      <c r="FE590" s="104"/>
      <c r="FF590" s="105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</row>
    <row r="591" spans="1:208" ht="14.25" customHeight="1" x14ac:dyDescent="0.25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4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41"/>
      <c r="BE591" s="91"/>
      <c r="BF591" s="91"/>
      <c r="BG591" s="91"/>
      <c r="BH591" s="91"/>
      <c r="BI591" s="41"/>
      <c r="BJ591" s="91"/>
      <c r="BK591" s="91"/>
      <c r="BL591" s="91"/>
      <c r="BM591" s="91"/>
      <c r="BN591" s="91"/>
      <c r="BO591" s="91"/>
      <c r="BP591" s="91"/>
      <c r="BQ591" s="91"/>
      <c r="BR591" s="41"/>
      <c r="BS591" s="41"/>
      <c r="BT591" s="41"/>
      <c r="BU591" s="41"/>
      <c r="BV591" s="41"/>
      <c r="BW591" s="41"/>
      <c r="BX591" s="91"/>
      <c r="BY591" s="91"/>
      <c r="BZ591" s="91"/>
      <c r="CA591" s="91"/>
      <c r="CB591" s="41"/>
      <c r="CC591" s="91"/>
      <c r="CD591" s="91"/>
      <c r="CE591" s="91"/>
      <c r="CF591" s="91"/>
      <c r="CG591" s="41"/>
      <c r="CH591" s="41"/>
      <c r="CI591" s="41"/>
      <c r="CJ591" s="41"/>
      <c r="CK591" s="4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6"/>
      <c r="DB591" s="96"/>
      <c r="DC591" s="96"/>
      <c r="DD591" s="96"/>
      <c r="DE591" s="96"/>
      <c r="DF591" s="96"/>
      <c r="DG591" s="91"/>
      <c r="DH591" s="91"/>
      <c r="DI591" s="91"/>
      <c r="DJ591" s="91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1"/>
      <c r="DV591" s="91"/>
      <c r="DW591" s="91"/>
      <c r="DX591" s="91"/>
      <c r="DY591" s="91"/>
      <c r="DZ591" s="91"/>
      <c r="EA591" s="91"/>
      <c r="EB591" s="91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104"/>
      <c r="EZ591" s="104"/>
      <c r="FA591" s="104"/>
      <c r="FB591" s="104"/>
      <c r="FC591" s="104"/>
      <c r="FD591" s="104"/>
      <c r="FE591" s="104"/>
      <c r="FF591" s="105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</row>
    <row r="592" spans="1:208" ht="14.25" customHeight="1" x14ac:dyDescent="0.25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4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41"/>
      <c r="BE592" s="91"/>
      <c r="BF592" s="91"/>
      <c r="BG592" s="91"/>
      <c r="BH592" s="91"/>
      <c r="BI592" s="41"/>
      <c r="BJ592" s="91"/>
      <c r="BK592" s="91"/>
      <c r="BL592" s="91"/>
      <c r="BM592" s="91"/>
      <c r="BN592" s="91"/>
      <c r="BO592" s="91"/>
      <c r="BP592" s="91"/>
      <c r="BQ592" s="91"/>
      <c r="BR592" s="41"/>
      <c r="BS592" s="41"/>
      <c r="BT592" s="41"/>
      <c r="BU592" s="41"/>
      <c r="BV592" s="41"/>
      <c r="BW592" s="41"/>
      <c r="BX592" s="91"/>
      <c r="BY592" s="91"/>
      <c r="BZ592" s="91"/>
      <c r="CA592" s="91"/>
      <c r="CB592" s="41"/>
      <c r="CC592" s="91"/>
      <c r="CD592" s="91"/>
      <c r="CE592" s="91"/>
      <c r="CF592" s="91"/>
      <c r="CG592" s="41"/>
      <c r="CH592" s="41"/>
      <c r="CI592" s="41"/>
      <c r="CJ592" s="41"/>
      <c r="CK592" s="4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6"/>
      <c r="DB592" s="96"/>
      <c r="DC592" s="96"/>
      <c r="DD592" s="96"/>
      <c r="DE592" s="96"/>
      <c r="DF592" s="96"/>
      <c r="DG592" s="91"/>
      <c r="DH592" s="91"/>
      <c r="DI592" s="91"/>
      <c r="DJ592" s="91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1"/>
      <c r="DV592" s="91"/>
      <c r="DW592" s="91"/>
      <c r="DX592" s="91"/>
      <c r="DY592" s="91"/>
      <c r="DZ592" s="91"/>
      <c r="EA592" s="91"/>
      <c r="EB592" s="91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104"/>
      <c r="EZ592" s="104"/>
      <c r="FA592" s="104"/>
      <c r="FB592" s="104"/>
      <c r="FC592" s="104"/>
      <c r="FD592" s="104"/>
      <c r="FE592" s="104"/>
      <c r="FF592" s="105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</row>
    <row r="593" spans="1:208" ht="14.25" customHeight="1" x14ac:dyDescent="0.25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4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41"/>
      <c r="BE593" s="91"/>
      <c r="BF593" s="91"/>
      <c r="BG593" s="91"/>
      <c r="BH593" s="91"/>
      <c r="BI593" s="41"/>
      <c r="BJ593" s="91"/>
      <c r="BK593" s="91"/>
      <c r="BL593" s="91"/>
      <c r="BM593" s="91"/>
      <c r="BN593" s="91"/>
      <c r="BO593" s="91"/>
      <c r="BP593" s="91"/>
      <c r="BQ593" s="91"/>
      <c r="BR593" s="41"/>
      <c r="BS593" s="41"/>
      <c r="BT593" s="41"/>
      <c r="BU593" s="41"/>
      <c r="BV593" s="41"/>
      <c r="BW593" s="41"/>
      <c r="BX593" s="91"/>
      <c r="BY593" s="91"/>
      <c r="BZ593" s="91"/>
      <c r="CA593" s="91"/>
      <c r="CB593" s="41"/>
      <c r="CC593" s="91"/>
      <c r="CD593" s="91"/>
      <c r="CE593" s="91"/>
      <c r="CF593" s="91"/>
      <c r="CG593" s="41"/>
      <c r="CH593" s="41"/>
      <c r="CI593" s="41"/>
      <c r="CJ593" s="41"/>
      <c r="CK593" s="4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6"/>
      <c r="DB593" s="96"/>
      <c r="DC593" s="96"/>
      <c r="DD593" s="96"/>
      <c r="DE593" s="96"/>
      <c r="DF593" s="96"/>
      <c r="DG593" s="91"/>
      <c r="DH593" s="91"/>
      <c r="DI593" s="91"/>
      <c r="DJ593" s="91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1"/>
      <c r="DV593" s="91"/>
      <c r="DW593" s="91"/>
      <c r="DX593" s="91"/>
      <c r="DY593" s="91"/>
      <c r="DZ593" s="91"/>
      <c r="EA593" s="91"/>
      <c r="EB593" s="91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104"/>
      <c r="EZ593" s="104"/>
      <c r="FA593" s="104"/>
      <c r="FB593" s="104"/>
      <c r="FC593" s="104"/>
      <c r="FD593" s="104"/>
      <c r="FE593" s="104"/>
      <c r="FF593" s="105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</row>
    <row r="594" spans="1:208" ht="14.25" customHeight="1" x14ac:dyDescent="0.25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4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41"/>
      <c r="BE594" s="91"/>
      <c r="BF594" s="91"/>
      <c r="BG594" s="91"/>
      <c r="BH594" s="91"/>
      <c r="BI594" s="41"/>
      <c r="BJ594" s="91"/>
      <c r="BK594" s="91"/>
      <c r="BL594" s="91"/>
      <c r="BM594" s="91"/>
      <c r="BN594" s="91"/>
      <c r="BO594" s="91"/>
      <c r="BP594" s="91"/>
      <c r="BQ594" s="91"/>
      <c r="BR594" s="41"/>
      <c r="BS594" s="41"/>
      <c r="BT594" s="41"/>
      <c r="BU594" s="41"/>
      <c r="BV594" s="41"/>
      <c r="BW594" s="41"/>
      <c r="BX594" s="91"/>
      <c r="BY594" s="91"/>
      <c r="BZ594" s="91"/>
      <c r="CA594" s="91"/>
      <c r="CB594" s="41"/>
      <c r="CC594" s="91"/>
      <c r="CD594" s="91"/>
      <c r="CE594" s="91"/>
      <c r="CF594" s="91"/>
      <c r="CG594" s="41"/>
      <c r="CH594" s="41"/>
      <c r="CI594" s="41"/>
      <c r="CJ594" s="41"/>
      <c r="CK594" s="4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6"/>
      <c r="DB594" s="96"/>
      <c r="DC594" s="96"/>
      <c r="DD594" s="96"/>
      <c r="DE594" s="96"/>
      <c r="DF594" s="96"/>
      <c r="DG594" s="91"/>
      <c r="DH594" s="91"/>
      <c r="DI594" s="91"/>
      <c r="DJ594" s="91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1"/>
      <c r="DV594" s="91"/>
      <c r="DW594" s="91"/>
      <c r="DX594" s="91"/>
      <c r="DY594" s="91"/>
      <c r="DZ594" s="91"/>
      <c r="EA594" s="91"/>
      <c r="EB594" s="91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104"/>
      <c r="EZ594" s="104"/>
      <c r="FA594" s="104"/>
      <c r="FB594" s="104"/>
      <c r="FC594" s="104"/>
      <c r="FD594" s="104"/>
      <c r="FE594" s="104"/>
      <c r="FF594" s="105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</row>
    <row r="595" spans="1:208" ht="14.25" customHeight="1" x14ac:dyDescent="0.25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4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41"/>
      <c r="BE595" s="91"/>
      <c r="BF595" s="91"/>
      <c r="BG595" s="91"/>
      <c r="BH595" s="91"/>
      <c r="BI595" s="41"/>
      <c r="BJ595" s="91"/>
      <c r="BK595" s="91"/>
      <c r="BL595" s="91"/>
      <c r="BM595" s="91"/>
      <c r="BN595" s="91"/>
      <c r="BO595" s="91"/>
      <c r="BP595" s="91"/>
      <c r="BQ595" s="91"/>
      <c r="BR595" s="41"/>
      <c r="BS595" s="41"/>
      <c r="BT595" s="41"/>
      <c r="BU595" s="41"/>
      <c r="BV595" s="41"/>
      <c r="BW595" s="41"/>
      <c r="BX595" s="91"/>
      <c r="BY595" s="91"/>
      <c r="BZ595" s="91"/>
      <c r="CA595" s="91"/>
      <c r="CB595" s="41"/>
      <c r="CC595" s="91"/>
      <c r="CD595" s="91"/>
      <c r="CE595" s="91"/>
      <c r="CF595" s="91"/>
      <c r="CG595" s="41"/>
      <c r="CH595" s="41"/>
      <c r="CI595" s="41"/>
      <c r="CJ595" s="41"/>
      <c r="CK595" s="4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6"/>
      <c r="DB595" s="96"/>
      <c r="DC595" s="96"/>
      <c r="DD595" s="96"/>
      <c r="DE595" s="96"/>
      <c r="DF595" s="96"/>
      <c r="DG595" s="91"/>
      <c r="DH595" s="91"/>
      <c r="DI595" s="91"/>
      <c r="DJ595" s="91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1"/>
      <c r="DV595" s="91"/>
      <c r="DW595" s="91"/>
      <c r="DX595" s="91"/>
      <c r="DY595" s="91"/>
      <c r="DZ595" s="91"/>
      <c r="EA595" s="91"/>
      <c r="EB595" s="91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104"/>
      <c r="EZ595" s="104"/>
      <c r="FA595" s="104"/>
      <c r="FB595" s="104"/>
      <c r="FC595" s="104"/>
      <c r="FD595" s="104"/>
      <c r="FE595" s="104"/>
      <c r="FF595" s="105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</row>
    <row r="596" spans="1:208" ht="14.25" customHeight="1" x14ac:dyDescent="0.25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4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41"/>
      <c r="BE596" s="91"/>
      <c r="BF596" s="91"/>
      <c r="BG596" s="91"/>
      <c r="BH596" s="91"/>
      <c r="BI596" s="41"/>
      <c r="BJ596" s="91"/>
      <c r="BK596" s="91"/>
      <c r="BL596" s="91"/>
      <c r="BM596" s="91"/>
      <c r="BN596" s="91"/>
      <c r="BO596" s="91"/>
      <c r="BP596" s="91"/>
      <c r="BQ596" s="91"/>
      <c r="BR596" s="41"/>
      <c r="BS596" s="41"/>
      <c r="BT596" s="41"/>
      <c r="BU596" s="41"/>
      <c r="BV596" s="41"/>
      <c r="BW596" s="41"/>
      <c r="BX596" s="91"/>
      <c r="BY596" s="91"/>
      <c r="BZ596" s="91"/>
      <c r="CA596" s="91"/>
      <c r="CB596" s="41"/>
      <c r="CC596" s="91"/>
      <c r="CD596" s="91"/>
      <c r="CE596" s="91"/>
      <c r="CF596" s="91"/>
      <c r="CG596" s="41"/>
      <c r="CH596" s="41"/>
      <c r="CI596" s="41"/>
      <c r="CJ596" s="41"/>
      <c r="CK596" s="4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6"/>
      <c r="DB596" s="96"/>
      <c r="DC596" s="96"/>
      <c r="DD596" s="96"/>
      <c r="DE596" s="96"/>
      <c r="DF596" s="96"/>
      <c r="DG596" s="91"/>
      <c r="DH596" s="91"/>
      <c r="DI596" s="91"/>
      <c r="DJ596" s="91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1"/>
      <c r="DV596" s="91"/>
      <c r="DW596" s="91"/>
      <c r="DX596" s="91"/>
      <c r="DY596" s="91"/>
      <c r="DZ596" s="91"/>
      <c r="EA596" s="91"/>
      <c r="EB596" s="91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104"/>
      <c r="EZ596" s="104"/>
      <c r="FA596" s="104"/>
      <c r="FB596" s="104"/>
      <c r="FC596" s="104"/>
      <c r="FD596" s="104"/>
      <c r="FE596" s="104"/>
      <c r="FF596" s="105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</row>
    <row r="597" spans="1:208" ht="14.25" customHeight="1" x14ac:dyDescent="0.25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4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41"/>
      <c r="BE597" s="91"/>
      <c r="BF597" s="91"/>
      <c r="BG597" s="91"/>
      <c r="BH597" s="91"/>
      <c r="BI597" s="41"/>
      <c r="BJ597" s="91"/>
      <c r="BK597" s="91"/>
      <c r="BL597" s="91"/>
      <c r="BM597" s="91"/>
      <c r="BN597" s="91"/>
      <c r="BO597" s="91"/>
      <c r="BP597" s="91"/>
      <c r="BQ597" s="91"/>
      <c r="BR597" s="41"/>
      <c r="BS597" s="41"/>
      <c r="BT597" s="41"/>
      <c r="BU597" s="41"/>
      <c r="BV597" s="41"/>
      <c r="BW597" s="41"/>
      <c r="BX597" s="91"/>
      <c r="BY597" s="91"/>
      <c r="BZ597" s="91"/>
      <c r="CA597" s="91"/>
      <c r="CB597" s="41"/>
      <c r="CC597" s="91"/>
      <c r="CD597" s="91"/>
      <c r="CE597" s="91"/>
      <c r="CF597" s="91"/>
      <c r="CG597" s="41"/>
      <c r="CH597" s="41"/>
      <c r="CI597" s="41"/>
      <c r="CJ597" s="41"/>
      <c r="CK597" s="4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6"/>
      <c r="DB597" s="96"/>
      <c r="DC597" s="96"/>
      <c r="DD597" s="96"/>
      <c r="DE597" s="96"/>
      <c r="DF597" s="96"/>
      <c r="DG597" s="91"/>
      <c r="DH597" s="91"/>
      <c r="DI597" s="91"/>
      <c r="DJ597" s="91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1"/>
      <c r="DV597" s="91"/>
      <c r="DW597" s="91"/>
      <c r="DX597" s="91"/>
      <c r="DY597" s="91"/>
      <c r="DZ597" s="91"/>
      <c r="EA597" s="91"/>
      <c r="EB597" s="91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104"/>
      <c r="EZ597" s="104"/>
      <c r="FA597" s="104"/>
      <c r="FB597" s="104"/>
      <c r="FC597" s="104"/>
      <c r="FD597" s="104"/>
      <c r="FE597" s="104"/>
      <c r="FF597" s="105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</row>
    <row r="598" spans="1:208" ht="14.25" customHeight="1" x14ac:dyDescent="0.25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4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41"/>
      <c r="BE598" s="91"/>
      <c r="BF598" s="91"/>
      <c r="BG598" s="91"/>
      <c r="BH598" s="91"/>
      <c r="BI598" s="41"/>
      <c r="BJ598" s="91"/>
      <c r="BK598" s="91"/>
      <c r="BL598" s="91"/>
      <c r="BM598" s="91"/>
      <c r="BN598" s="91"/>
      <c r="BO598" s="91"/>
      <c r="BP598" s="91"/>
      <c r="BQ598" s="91"/>
      <c r="BR598" s="41"/>
      <c r="BS598" s="41"/>
      <c r="BT598" s="41"/>
      <c r="BU598" s="41"/>
      <c r="BV598" s="41"/>
      <c r="BW598" s="41"/>
      <c r="BX598" s="91"/>
      <c r="BY598" s="91"/>
      <c r="BZ598" s="91"/>
      <c r="CA598" s="91"/>
      <c r="CB598" s="41"/>
      <c r="CC598" s="91"/>
      <c r="CD598" s="91"/>
      <c r="CE598" s="91"/>
      <c r="CF598" s="91"/>
      <c r="CG598" s="41"/>
      <c r="CH598" s="41"/>
      <c r="CI598" s="41"/>
      <c r="CJ598" s="41"/>
      <c r="CK598" s="4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6"/>
      <c r="DB598" s="96"/>
      <c r="DC598" s="96"/>
      <c r="DD598" s="96"/>
      <c r="DE598" s="96"/>
      <c r="DF598" s="96"/>
      <c r="DG598" s="91"/>
      <c r="DH598" s="91"/>
      <c r="DI598" s="91"/>
      <c r="DJ598" s="91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1"/>
      <c r="DV598" s="91"/>
      <c r="DW598" s="91"/>
      <c r="DX598" s="91"/>
      <c r="DY598" s="91"/>
      <c r="DZ598" s="91"/>
      <c r="EA598" s="91"/>
      <c r="EB598" s="91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104"/>
      <c r="EZ598" s="104"/>
      <c r="FA598" s="104"/>
      <c r="FB598" s="104"/>
      <c r="FC598" s="104"/>
      <c r="FD598" s="104"/>
      <c r="FE598" s="104"/>
      <c r="FF598" s="105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</row>
    <row r="599" spans="1:208" ht="14.25" customHeight="1" x14ac:dyDescent="0.25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4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41"/>
      <c r="BE599" s="91"/>
      <c r="BF599" s="91"/>
      <c r="BG599" s="91"/>
      <c r="BH599" s="91"/>
      <c r="BI599" s="41"/>
      <c r="BJ599" s="91"/>
      <c r="BK599" s="91"/>
      <c r="BL599" s="91"/>
      <c r="BM599" s="91"/>
      <c r="BN599" s="91"/>
      <c r="BO599" s="91"/>
      <c r="BP599" s="91"/>
      <c r="BQ599" s="91"/>
      <c r="BR599" s="41"/>
      <c r="BS599" s="41"/>
      <c r="BT599" s="41"/>
      <c r="BU599" s="41"/>
      <c r="BV599" s="41"/>
      <c r="BW599" s="41"/>
      <c r="BX599" s="91"/>
      <c r="BY599" s="91"/>
      <c r="BZ599" s="91"/>
      <c r="CA599" s="91"/>
      <c r="CB599" s="41"/>
      <c r="CC599" s="91"/>
      <c r="CD599" s="91"/>
      <c r="CE599" s="91"/>
      <c r="CF599" s="91"/>
      <c r="CG599" s="41"/>
      <c r="CH599" s="41"/>
      <c r="CI599" s="41"/>
      <c r="CJ599" s="41"/>
      <c r="CK599" s="4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6"/>
      <c r="DB599" s="96"/>
      <c r="DC599" s="96"/>
      <c r="DD599" s="96"/>
      <c r="DE599" s="96"/>
      <c r="DF599" s="96"/>
      <c r="DG599" s="91"/>
      <c r="DH599" s="91"/>
      <c r="DI599" s="91"/>
      <c r="DJ599" s="91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1"/>
      <c r="DV599" s="91"/>
      <c r="DW599" s="91"/>
      <c r="DX599" s="91"/>
      <c r="DY599" s="91"/>
      <c r="DZ599" s="91"/>
      <c r="EA599" s="91"/>
      <c r="EB599" s="91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104"/>
      <c r="EZ599" s="104"/>
      <c r="FA599" s="104"/>
      <c r="FB599" s="104"/>
      <c r="FC599" s="104"/>
      <c r="FD599" s="104"/>
      <c r="FE599" s="104"/>
      <c r="FF599" s="105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</row>
    <row r="600" spans="1:208" ht="14.25" customHeight="1" x14ac:dyDescent="0.25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4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41"/>
      <c r="BE600" s="91"/>
      <c r="BF600" s="91"/>
      <c r="BG600" s="91"/>
      <c r="BH600" s="91"/>
      <c r="BI600" s="41"/>
      <c r="BJ600" s="91"/>
      <c r="BK600" s="91"/>
      <c r="BL600" s="91"/>
      <c r="BM600" s="91"/>
      <c r="BN600" s="91"/>
      <c r="BO600" s="91"/>
      <c r="BP600" s="91"/>
      <c r="BQ600" s="91"/>
      <c r="BR600" s="41"/>
      <c r="BS600" s="41"/>
      <c r="BT600" s="41"/>
      <c r="BU600" s="41"/>
      <c r="BV600" s="41"/>
      <c r="BW600" s="41"/>
      <c r="BX600" s="91"/>
      <c r="BY600" s="91"/>
      <c r="BZ600" s="91"/>
      <c r="CA600" s="91"/>
      <c r="CB600" s="41"/>
      <c r="CC600" s="91"/>
      <c r="CD600" s="91"/>
      <c r="CE600" s="91"/>
      <c r="CF600" s="91"/>
      <c r="CG600" s="41"/>
      <c r="CH600" s="41"/>
      <c r="CI600" s="41"/>
      <c r="CJ600" s="41"/>
      <c r="CK600" s="4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6"/>
      <c r="DB600" s="96"/>
      <c r="DC600" s="96"/>
      <c r="DD600" s="96"/>
      <c r="DE600" s="96"/>
      <c r="DF600" s="96"/>
      <c r="DG600" s="91"/>
      <c r="DH600" s="91"/>
      <c r="DI600" s="91"/>
      <c r="DJ600" s="91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1"/>
      <c r="DV600" s="91"/>
      <c r="DW600" s="91"/>
      <c r="DX600" s="91"/>
      <c r="DY600" s="91"/>
      <c r="DZ600" s="91"/>
      <c r="EA600" s="91"/>
      <c r="EB600" s="91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104"/>
      <c r="EZ600" s="104"/>
      <c r="FA600" s="104"/>
      <c r="FB600" s="104"/>
      <c r="FC600" s="104"/>
      <c r="FD600" s="104"/>
      <c r="FE600" s="104"/>
      <c r="FF600" s="105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</row>
    <row r="601" spans="1:208" ht="14.25" customHeight="1" x14ac:dyDescent="0.25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4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41"/>
      <c r="BE601" s="91"/>
      <c r="BF601" s="91"/>
      <c r="BG601" s="91"/>
      <c r="BH601" s="91"/>
      <c r="BI601" s="41"/>
      <c r="BJ601" s="91"/>
      <c r="BK601" s="91"/>
      <c r="BL601" s="91"/>
      <c r="BM601" s="91"/>
      <c r="BN601" s="91"/>
      <c r="BO601" s="91"/>
      <c r="BP601" s="91"/>
      <c r="BQ601" s="91"/>
      <c r="BR601" s="41"/>
      <c r="BS601" s="41"/>
      <c r="BT601" s="41"/>
      <c r="BU601" s="41"/>
      <c r="BV601" s="41"/>
      <c r="BW601" s="41"/>
      <c r="BX601" s="91"/>
      <c r="BY601" s="91"/>
      <c r="BZ601" s="91"/>
      <c r="CA601" s="91"/>
      <c r="CB601" s="41"/>
      <c r="CC601" s="91"/>
      <c r="CD601" s="91"/>
      <c r="CE601" s="91"/>
      <c r="CF601" s="91"/>
      <c r="CG601" s="41"/>
      <c r="CH601" s="41"/>
      <c r="CI601" s="41"/>
      <c r="CJ601" s="41"/>
      <c r="CK601" s="4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6"/>
      <c r="DB601" s="96"/>
      <c r="DC601" s="96"/>
      <c r="DD601" s="96"/>
      <c r="DE601" s="96"/>
      <c r="DF601" s="96"/>
      <c r="DG601" s="91"/>
      <c r="DH601" s="91"/>
      <c r="DI601" s="91"/>
      <c r="DJ601" s="91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1"/>
      <c r="DV601" s="91"/>
      <c r="DW601" s="91"/>
      <c r="DX601" s="91"/>
      <c r="DY601" s="91"/>
      <c r="DZ601" s="91"/>
      <c r="EA601" s="91"/>
      <c r="EB601" s="91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104"/>
      <c r="EZ601" s="104"/>
      <c r="FA601" s="104"/>
      <c r="FB601" s="104"/>
      <c r="FC601" s="104"/>
      <c r="FD601" s="104"/>
      <c r="FE601" s="104"/>
      <c r="FF601" s="105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</row>
    <row r="602" spans="1:208" ht="14.25" customHeight="1" x14ac:dyDescent="0.25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4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41"/>
      <c r="BE602" s="91"/>
      <c r="BF602" s="91"/>
      <c r="BG602" s="91"/>
      <c r="BH602" s="91"/>
      <c r="BI602" s="41"/>
      <c r="BJ602" s="91"/>
      <c r="BK602" s="91"/>
      <c r="BL602" s="91"/>
      <c r="BM602" s="91"/>
      <c r="BN602" s="91"/>
      <c r="BO602" s="91"/>
      <c r="BP602" s="91"/>
      <c r="BQ602" s="91"/>
      <c r="BR602" s="41"/>
      <c r="BS602" s="41"/>
      <c r="BT602" s="41"/>
      <c r="BU602" s="41"/>
      <c r="BV602" s="41"/>
      <c r="BW602" s="41"/>
      <c r="BX602" s="91"/>
      <c r="BY602" s="91"/>
      <c r="BZ602" s="91"/>
      <c r="CA602" s="91"/>
      <c r="CB602" s="41"/>
      <c r="CC602" s="91"/>
      <c r="CD602" s="91"/>
      <c r="CE602" s="91"/>
      <c r="CF602" s="91"/>
      <c r="CG602" s="41"/>
      <c r="CH602" s="41"/>
      <c r="CI602" s="41"/>
      <c r="CJ602" s="41"/>
      <c r="CK602" s="4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6"/>
      <c r="DB602" s="96"/>
      <c r="DC602" s="96"/>
      <c r="DD602" s="96"/>
      <c r="DE602" s="96"/>
      <c r="DF602" s="96"/>
      <c r="DG602" s="91"/>
      <c r="DH602" s="91"/>
      <c r="DI602" s="91"/>
      <c r="DJ602" s="91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1"/>
      <c r="DV602" s="91"/>
      <c r="DW602" s="91"/>
      <c r="DX602" s="91"/>
      <c r="DY602" s="91"/>
      <c r="DZ602" s="91"/>
      <c r="EA602" s="91"/>
      <c r="EB602" s="91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104"/>
      <c r="EZ602" s="104"/>
      <c r="FA602" s="104"/>
      <c r="FB602" s="104"/>
      <c r="FC602" s="104"/>
      <c r="FD602" s="104"/>
      <c r="FE602" s="104"/>
      <c r="FF602" s="105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</row>
    <row r="603" spans="1:208" ht="14.25" customHeight="1" x14ac:dyDescent="0.25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4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41"/>
      <c r="BE603" s="91"/>
      <c r="BF603" s="91"/>
      <c r="BG603" s="91"/>
      <c r="BH603" s="91"/>
      <c r="BI603" s="41"/>
      <c r="BJ603" s="91"/>
      <c r="BK603" s="91"/>
      <c r="BL603" s="91"/>
      <c r="BM603" s="91"/>
      <c r="BN603" s="91"/>
      <c r="BO603" s="91"/>
      <c r="BP603" s="91"/>
      <c r="BQ603" s="91"/>
      <c r="BR603" s="41"/>
      <c r="BS603" s="41"/>
      <c r="BT603" s="41"/>
      <c r="BU603" s="41"/>
      <c r="BV603" s="41"/>
      <c r="BW603" s="41"/>
      <c r="BX603" s="91"/>
      <c r="BY603" s="91"/>
      <c r="BZ603" s="91"/>
      <c r="CA603" s="91"/>
      <c r="CB603" s="41"/>
      <c r="CC603" s="91"/>
      <c r="CD603" s="91"/>
      <c r="CE603" s="91"/>
      <c r="CF603" s="91"/>
      <c r="CG603" s="41"/>
      <c r="CH603" s="41"/>
      <c r="CI603" s="41"/>
      <c r="CJ603" s="41"/>
      <c r="CK603" s="4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6"/>
      <c r="DB603" s="96"/>
      <c r="DC603" s="96"/>
      <c r="DD603" s="96"/>
      <c r="DE603" s="96"/>
      <c r="DF603" s="96"/>
      <c r="DG603" s="91"/>
      <c r="DH603" s="91"/>
      <c r="DI603" s="91"/>
      <c r="DJ603" s="91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1"/>
      <c r="DV603" s="91"/>
      <c r="DW603" s="91"/>
      <c r="DX603" s="91"/>
      <c r="DY603" s="91"/>
      <c r="DZ603" s="91"/>
      <c r="EA603" s="91"/>
      <c r="EB603" s="91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104"/>
      <c r="EZ603" s="104"/>
      <c r="FA603" s="104"/>
      <c r="FB603" s="104"/>
      <c r="FC603" s="104"/>
      <c r="FD603" s="104"/>
      <c r="FE603" s="104"/>
      <c r="FF603" s="105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</row>
    <row r="604" spans="1:208" ht="14.25" customHeight="1" x14ac:dyDescent="0.25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4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41"/>
      <c r="BE604" s="91"/>
      <c r="BF604" s="91"/>
      <c r="BG604" s="91"/>
      <c r="BH604" s="91"/>
      <c r="BI604" s="41"/>
      <c r="BJ604" s="91"/>
      <c r="BK604" s="91"/>
      <c r="BL604" s="91"/>
      <c r="BM604" s="91"/>
      <c r="BN604" s="91"/>
      <c r="BO604" s="91"/>
      <c r="BP604" s="91"/>
      <c r="BQ604" s="91"/>
      <c r="BR604" s="41"/>
      <c r="BS604" s="41"/>
      <c r="BT604" s="41"/>
      <c r="BU604" s="41"/>
      <c r="BV604" s="41"/>
      <c r="BW604" s="41"/>
      <c r="BX604" s="91"/>
      <c r="BY604" s="91"/>
      <c r="BZ604" s="91"/>
      <c r="CA604" s="91"/>
      <c r="CB604" s="41"/>
      <c r="CC604" s="91"/>
      <c r="CD604" s="91"/>
      <c r="CE604" s="91"/>
      <c r="CF604" s="91"/>
      <c r="CG604" s="41"/>
      <c r="CH604" s="41"/>
      <c r="CI604" s="41"/>
      <c r="CJ604" s="41"/>
      <c r="CK604" s="4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6"/>
      <c r="DB604" s="96"/>
      <c r="DC604" s="96"/>
      <c r="DD604" s="96"/>
      <c r="DE604" s="96"/>
      <c r="DF604" s="96"/>
      <c r="DG604" s="91"/>
      <c r="DH604" s="91"/>
      <c r="DI604" s="91"/>
      <c r="DJ604" s="91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1"/>
      <c r="DV604" s="91"/>
      <c r="DW604" s="91"/>
      <c r="DX604" s="91"/>
      <c r="DY604" s="91"/>
      <c r="DZ604" s="91"/>
      <c r="EA604" s="91"/>
      <c r="EB604" s="91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104"/>
      <c r="EZ604" s="104"/>
      <c r="FA604" s="104"/>
      <c r="FB604" s="104"/>
      <c r="FC604" s="104"/>
      <c r="FD604" s="104"/>
      <c r="FE604" s="104"/>
      <c r="FF604" s="105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</row>
    <row r="605" spans="1:208" ht="14.25" customHeight="1" x14ac:dyDescent="0.25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4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41"/>
      <c r="BE605" s="91"/>
      <c r="BF605" s="91"/>
      <c r="BG605" s="91"/>
      <c r="BH605" s="91"/>
      <c r="BI605" s="41"/>
      <c r="BJ605" s="91"/>
      <c r="BK605" s="91"/>
      <c r="BL605" s="91"/>
      <c r="BM605" s="91"/>
      <c r="BN605" s="91"/>
      <c r="BO605" s="91"/>
      <c r="BP605" s="91"/>
      <c r="BQ605" s="91"/>
      <c r="BR605" s="41"/>
      <c r="BS605" s="41"/>
      <c r="BT605" s="41"/>
      <c r="BU605" s="41"/>
      <c r="BV605" s="41"/>
      <c r="BW605" s="41"/>
      <c r="BX605" s="91"/>
      <c r="BY605" s="91"/>
      <c r="BZ605" s="91"/>
      <c r="CA605" s="91"/>
      <c r="CB605" s="41"/>
      <c r="CC605" s="91"/>
      <c r="CD605" s="91"/>
      <c r="CE605" s="91"/>
      <c r="CF605" s="91"/>
      <c r="CG605" s="41"/>
      <c r="CH605" s="41"/>
      <c r="CI605" s="41"/>
      <c r="CJ605" s="41"/>
      <c r="CK605" s="4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6"/>
      <c r="DB605" s="96"/>
      <c r="DC605" s="96"/>
      <c r="DD605" s="96"/>
      <c r="DE605" s="96"/>
      <c r="DF605" s="96"/>
      <c r="DG605" s="91"/>
      <c r="DH605" s="91"/>
      <c r="DI605" s="91"/>
      <c r="DJ605" s="91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1"/>
      <c r="DV605" s="91"/>
      <c r="DW605" s="91"/>
      <c r="DX605" s="91"/>
      <c r="DY605" s="91"/>
      <c r="DZ605" s="91"/>
      <c r="EA605" s="91"/>
      <c r="EB605" s="91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104"/>
      <c r="EZ605" s="104"/>
      <c r="FA605" s="104"/>
      <c r="FB605" s="104"/>
      <c r="FC605" s="104"/>
      <c r="FD605" s="104"/>
      <c r="FE605" s="104"/>
      <c r="FF605" s="105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</row>
    <row r="606" spans="1:208" ht="14.25" customHeight="1" x14ac:dyDescent="0.25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4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41"/>
      <c r="BE606" s="91"/>
      <c r="BF606" s="91"/>
      <c r="BG606" s="91"/>
      <c r="BH606" s="91"/>
      <c r="BI606" s="41"/>
      <c r="BJ606" s="91"/>
      <c r="BK606" s="91"/>
      <c r="BL606" s="91"/>
      <c r="BM606" s="91"/>
      <c r="BN606" s="91"/>
      <c r="BO606" s="91"/>
      <c r="BP606" s="91"/>
      <c r="BQ606" s="91"/>
      <c r="BR606" s="41"/>
      <c r="BS606" s="41"/>
      <c r="BT606" s="41"/>
      <c r="BU606" s="41"/>
      <c r="BV606" s="41"/>
      <c r="BW606" s="41"/>
      <c r="BX606" s="91"/>
      <c r="BY606" s="91"/>
      <c r="BZ606" s="91"/>
      <c r="CA606" s="91"/>
      <c r="CB606" s="41"/>
      <c r="CC606" s="91"/>
      <c r="CD606" s="91"/>
      <c r="CE606" s="91"/>
      <c r="CF606" s="91"/>
      <c r="CG606" s="41"/>
      <c r="CH606" s="41"/>
      <c r="CI606" s="41"/>
      <c r="CJ606" s="41"/>
      <c r="CK606" s="4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6"/>
      <c r="DB606" s="96"/>
      <c r="DC606" s="96"/>
      <c r="DD606" s="96"/>
      <c r="DE606" s="96"/>
      <c r="DF606" s="96"/>
      <c r="DG606" s="91"/>
      <c r="DH606" s="91"/>
      <c r="DI606" s="91"/>
      <c r="DJ606" s="91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1"/>
      <c r="DV606" s="91"/>
      <c r="DW606" s="91"/>
      <c r="DX606" s="91"/>
      <c r="DY606" s="91"/>
      <c r="DZ606" s="91"/>
      <c r="EA606" s="91"/>
      <c r="EB606" s="91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104"/>
      <c r="EZ606" s="104"/>
      <c r="FA606" s="104"/>
      <c r="FB606" s="104"/>
      <c r="FC606" s="104"/>
      <c r="FD606" s="104"/>
      <c r="FE606" s="104"/>
      <c r="FF606" s="105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</row>
    <row r="607" spans="1:208" ht="14.25" customHeight="1" x14ac:dyDescent="0.25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4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41"/>
      <c r="BE607" s="91"/>
      <c r="BF607" s="91"/>
      <c r="BG607" s="91"/>
      <c r="BH607" s="91"/>
      <c r="BI607" s="41"/>
      <c r="BJ607" s="91"/>
      <c r="BK607" s="91"/>
      <c r="BL607" s="91"/>
      <c r="BM607" s="91"/>
      <c r="BN607" s="91"/>
      <c r="BO607" s="91"/>
      <c r="BP607" s="91"/>
      <c r="BQ607" s="91"/>
      <c r="BR607" s="41"/>
      <c r="BS607" s="41"/>
      <c r="BT607" s="41"/>
      <c r="BU607" s="41"/>
      <c r="BV607" s="41"/>
      <c r="BW607" s="41"/>
      <c r="BX607" s="91"/>
      <c r="BY607" s="91"/>
      <c r="BZ607" s="91"/>
      <c r="CA607" s="91"/>
      <c r="CB607" s="41"/>
      <c r="CC607" s="91"/>
      <c r="CD607" s="91"/>
      <c r="CE607" s="91"/>
      <c r="CF607" s="91"/>
      <c r="CG607" s="41"/>
      <c r="CH607" s="41"/>
      <c r="CI607" s="41"/>
      <c r="CJ607" s="41"/>
      <c r="CK607" s="4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6"/>
      <c r="DB607" s="96"/>
      <c r="DC607" s="96"/>
      <c r="DD607" s="96"/>
      <c r="DE607" s="96"/>
      <c r="DF607" s="96"/>
      <c r="DG607" s="91"/>
      <c r="DH607" s="91"/>
      <c r="DI607" s="91"/>
      <c r="DJ607" s="91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1"/>
      <c r="DV607" s="91"/>
      <c r="DW607" s="91"/>
      <c r="DX607" s="91"/>
      <c r="DY607" s="91"/>
      <c r="DZ607" s="91"/>
      <c r="EA607" s="91"/>
      <c r="EB607" s="91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104"/>
      <c r="EZ607" s="104"/>
      <c r="FA607" s="104"/>
      <c r="FB607" s="104"/>
      <c r="FC607" s="104"/>
      <c r="FD607" s="104"/>
      <c r="FE607" s="104"/>
      <c r="FF607" s="105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</row>
    <row r="608" spans="1:208" ht="14.25" customHeight="1" x14ac:dyDescent="0.25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4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41"/>
      <c r="BE608" s="91"/>
      <c r="BF608" s="91"/>
      <c r="BG608" s="91"/>
      <c r="BH608" s="91"/>
      <c r="BI608" s="41"/>
      <c r="BJ608" s="91"/>
      <c r="BK608" s="91"/>
      <c r="BL608" s="91"/>
      <c r="BM608" s="91"/>
      <c r="BN608" s="91"/>
      <c r="BO608" s="91"/>
      <c r="BP608" s="91"/>
      <c r="BQ608" s="91"/>
      <c r="BR608" s="41"/>
      <c r="BS608" s="41"/>
      <c r="BT608" s="41"/>
      <c r="BU608" s="41"/>
      <c r="BV608" s="41"/>
      <c r="BW608" s="41"/>
      <c r="BX608" s="91"/>
      <c r="BY608" s="91"/>
      <c r="BZ608" s="91"/>
      <c r="CA608" s="91"/>
      <c r="CB608" s="41"/>
      <c r="CC608" s="91"/>
      <c r="CD608" s="91"/>
      <c r="CE608" s="91"/>
      <c r="CF608" s="91"/>
      <c r="CG608" s="41"/>
      <c r="CH608" s="41"/>
      <c r="CI608" s="41"/>
      <c r="CJ608" s="41"/>
      <c r="CK608" s="4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6"/>
      <c r="DB608" s="96"/>
      <c r="DC608" s="96"/>
      <c r="DD608" s="96"/>
      <c r="DE608" s="96"/>
      <c r="DF608" s="96"/>
      <c r="DG608" s="91"/>
      <c r="DH608" s="91"/>
      <c r="DI608" s="91"/>
      <c r="DJ608" s="91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1"/>
      <c r="DV608" s="91"/>
      <c r="DW608" s="91"/>
      <c r="DX608" s="91"/>
      <c r="DY608" s="91"/>
      <c r="DZ608" s="91"/>
      <c r="EA608" s="91"/>
      <c r="EB608" s="91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104"/>
      <c r="EZ608" s="104"/>
      <c r="FA608" s="104"/>
      <c r="FB608" s="104"/>
      <c r="FC608" s="104"/>
      <c r="FD608" s="104"/>
      <c r="FE608" s="104"/>
      <c r="FF608" s="105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</row>
    <row r="609" spans="1:208" ht="14.25" customHeight="1" x14ac:dyDescent="0.25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4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41"/>
      <c r="BE609" s="91"/>
      <c r="BF609" s="91"/>
      <c r="BG609" s="91"/>
      <c r="BH609" s="91"/>
      <c r="BI609" s="41"/>
      <c r="BJ609" s="91"/>
      <c r="BK609" s="91"/>
      <c r="BL609" s="91"/>
      <c r="BM609" s="91"/>
      <c r="BN609" s="91"/>
      <c r="BO609" s="91"/>
      <c r="BP609" s="91"/>
      <c r="BQ609" s="91"/>
      <c r="BR609" s="41"/>
      <c r="BS609" s="41"/>
      <c r="BT609" s="41"/>
      <c r="BU609" s="41"/>
      <c r="BV609" s="41"/>
      <c r="BW609" s="41"/>
      <c r="BX609" s="91"/>
      <c r="BY609" s="91"/>
      <c r="BZ609" s="91"/>
      <c r="CA609" s="91"/>
      <c r="CB609" s="41"/>
      <c r="CC609" s="91"/>
      <c r="CD609" s="91"/>
      <c r="CE609" s="91"/>
      <c r="CF609" s="91"/>
      <c r="CG609" s="41"/>
      <c r="CH609" s="41"/>
      <c r="CI609" s="41"/>
      <c r="CJ609" s="41"/>
      <c r="CK609" s="4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6"/>
      <c r="DB609" s="96"/>
      <c r="DC609" s="96"/>
      <c r="DD609" s="96"/>
      <c r="DE609" s="96"/>
      <c r="DF609" s="96"/>
      <c r="DG609" s="91"/>
      <c r="DH609" s="91"/>
      <c r="DI609" s="91"/>
      <c r="DJ609" s="91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1"/>
      <c r="DV609" s="91"/>
      <c r="DW609" s="91"/>
      <c r="DX609" s="91"/>
      <c r="DY609" s="91"/>
      <c r="DZ609" s="91"/>
      <c r="EA609" s="91"/>
      <c r="EB609" s="91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104"/>
      <c r="EZ609" s="104"/>
      <c r="FA609" s="104"/>
      <c r="FB609" s="104"/>
      <c r="FC609" s="104"/>
      <c r="FD609" s="104"/>
      <c r="FE609" s="104"/>
      <c r="FF609" s="105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</row>
    <row r="610" spans="1:208" ht="14.25" customHeight="1" x14ac:dyDescent="0.25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4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41"/>
      <c r="BE610" s="91"/>
      <c r="BF610" s="91"/>
      <c r="BG610" s="91"/>
      <c r="BH610" s="91"/>
      <c r="BI610" s="41"/>
      <c r="BJ610" s="91"/>
      <c r="BK610" s="91"/>
      <c r="BL610" s="91"/>
      <c r="BM610" s="91"/>
      <c r="BN610" s="91"/>
      <c r="BO610" s="91"/>
      <c r="BP610" s="91"/>
      <c r="BQ610" s="91"/>
      <c r="BR610" s="41"/>
      <c r="BS610" s="41"/>
      <c r="BT610" s="41"/>
      <c r="BU610" s="41"/>
      <c r="BV610" s="41"/>
      <c r="BW610" s="41"/>
      <c r="BX610" s="91"/>
      <c r="BY610" s="91"/>
      <c r="BZ610" s="91"/>
      <c r="CA610" s="91"/>
      <c r="CB610" s="41"/>
      <c r="CC610" s="91"/>
      <c r="CD610" s="91"/>
      <c r="CE610" s="91"/>
      <c r="CF610" s="91"/>
      <c r="CG610" s="41"/>
      <c r="CH610" s="41"/>
      <c r="CI610" s="41"/>
      <c r="CJ610" s="41"/>
      <c r="CK610" s="4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6"/>
      <c r="DB610" s="96"/>
      <c r="DC610" s="96"/>
      <c r="DD610" s="96"/>
      <c r="DE610" s="96"/>
      <c r="DF610" s="96"/>
      <c r="DG610" s="91"/>
      <c r="DH610" s="91"/>
      <c r="DI610" s="91"/>
      <c r="DJ610" s="91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1"/>
      <c r="DV610" s="91"/>
      <c r="DW610" s="91"/>
      <c r="DX610" s="91"/>
      <c r="DY610" s="91"/>
      <c r="DZ610" s="91"/>
      <c r="EA610" s="91"/>
      <c r="EB610" s="91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104"/>
      <c r="EZ610" s="104"/>
      <c r="FA610" s="104"/>
      <c r="FB610" s="104"/>
      <c r="FC610" s="104"/>
      <c r="FD610" s="104"/>
      <c r="FE610" s="104"/>
      <c r="FF610" s="105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</row>
    <row r="611" spans="1:208" ht="14.25" customHeight="1" x14ac:dyDescent="0.25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4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41"/>
      <c r="BE611" s="91"/>
      <c r="BF611" s="91"/>
      <c r="BG611" s="91"/>
      <c r="BH611" s="91"/>
      <c r="BI611" s="41"/>
      <c r="BJ611" s="91"/>
      <c r="BK611" s="91"/>
      <c r="BL611" s="91"/>
      <c r="BM611" s="91"/>
      <c r="BN611" s="91"/>
      <c r="BO611" s="91"/>
      <c r="BP611" s="91"/>
      <c r="BQ611" s="91"/>
      <c r="BR611" s="41"/>
      <c r="BS611" s="41"/>
      <c r="BT611" s="41"/>
      <c r="BU611" s="41"/>
      <c r="BV611" s="41"/>
      <c r="BW611" s="41"/>
      <c r="BX611" s="91"/>
      <c r="BY611" s="91"/>
      <c r="BZ611" s="91"/>
      <c r="CA611" s="91"/>
      <c r="CB611" s="41"/>
      <c r="CC611" s="91"/>
      <c r="CD611" s="91"/>
      <c r="CE611" s="91"/>
      <c r="CF611" s="91"/>
      <c r="CG611" s="41"/>
      <c r="CH611" s="41"/>
      <c r="CI611" s="41"/>
      <c r="CJ611" s="41"/>
      <c r="CK611" s="4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6"/>
      <c r="DB611" s="96"/>
      <c r="DC611" s="96"/>
      <c r="DD611" s="96"/>
      <c r="DE611" s="96"/>
      <c r="DF611" s="96"/>
      <c r="DG611" s="91"/>
      <c r="DH611" s="91"/>
      <c r="DI611" s="91"/>
      <c r="DJ611" s="91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1"/>
      <c r="DV611" s="91"/>
      <c r="DW611" s="91"/>
      <c r="DX611" s="91"/>
      <c r="DY611" s="91"/>
      <c r="DZ611" s="91"/>
      <c r="EA611" s="91"/>
      <c r="EB611" s="91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104"/>
      <c r="EZ611" s="104"/>
      <c r="FA611" s="104"/>
      <c r="FB611" s="104"/>
      <c r="FC611" s="104"/>
      <c r="FD611" s="104"/>
      <c r="FE611" s="104"/>
      <c r="FF611" s="105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</row>
    <row r="612" spans="1:208" ht="14.25" customHeight="1" x14ac:dyDescent="0.25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4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41"/>
      <c r="BE612" s="91"/>
      <c r="BF612" s="91"/>
      <c r="BG612" s="91"/>
      <c r="BH612" s="91"/>
      <c r="BI612" s="41"/>
      <c r="BJ612" s="91"/>
      <c r="BK612" s="91"/>
      <c r="BL612" s="91"/>
      <c r="BM612" s="91"/>
      <c r="BN612" s="91"/>
      <c r="BO612" s="91"/>
      <c r="BP612" s="91"/>
      <c r="BQ612" s="91"/>
      <c r="BR612" s="41"/>
      <c r="BS612" s="41"/>
      <c r="BT612" s="41"/>
      <c r="BU612" s="41"/>
      <c r="BV612" s="41"/>
      <c r="BW612" s="41"/>
      <c r="BX612" s="91"/>
      <c r="BY612" s="91"/>
      <c r="BZ612" s="91"/>
      <c r="CA612" s="91"/>
      <c r="CB612" s="41"/>
      <c r="CC612" s="91"/>
      <c r="CD612" s="91"/>
      <c r="CE612" s="91"/>
      <c r="CF612" s="91"/>
      <c r="CG612" s="41"/>
      <c r="CH612" s="41"/>
      <c r="CI612" s="41"/>
      <c r="CJ612" s="41"/>
      <c r="CK612" s="4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6"/>
      <c r="DB612" s="96"/>
      <c r="DC612" s="96"/>
      <c r="DD612" s="96"/>
      <c r="DE612" s="96"/>
      <c r="DF612" s="96"/>
      <c r="DG612" s="91"/>
      <c r="DH612" s="91"/>
      <c r="DI612" s="91"/>
      <c r="DJ612" s="91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1"/>
      <c r="DV612" s="91"/>
      <c r="DW612" s="91"/>
      <c r="DX612" s="91"/>
      <c r="DY612" s="91"/>
      <c r="DZ612" s="91"/>
      <c r="EA612" s="91"/>
      <c r="EB612" s="91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104"/>
      <c r="EZ612" s="104"/>
      <c r="FA612" s="104"/>
      <c r="FB612" s="104"/>
      <c r="FC612" s="104"/>
      <c r="FD612" s="104"/>
      <c r="FE612" s="104"/>
      <c r="FF612" s="105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</row>
    <row r="613" spans="1:208" ht="14.25" customHeight="1" x14ac:dyDescent="0.25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4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41"/>
      <c r="BE613" s="91"/>
      <c r="BF613" s="91"/>
      <c r="BG613" s="91"/>
      <c r="BH613" s="91"/>
      <c r="BI613" s="41"/>
      <c r="BJ613" s="91"/>
      <c r="BK613" s="91"/>
      <c r="BL613" s="91"/>
      <c r="BM613" s="91"/>
      <c r="BN613" s="91"/>
      <c r="BO613" s="91"/>
      <c r="BP613" s="91"/>
      <c r="BQ613" s="91"/>
      <c r="BR613" s="41"/>
      <c r="BS613" s="41"/>
      <c r="BT613" s="41"/>
      <c r="BU613" s="41"/>
      <c r="BV613" s="41"/>
      <c r="BW613" s="41"/>
      <c r="BX613" s="91"/>
      <c r="BY613" s="91"/>
      <c r="BZ613" s="91"/>
      <c r="CA613" s="91"/>
      <c r="CB613" s="41"/>
      <c r="CC613" s="91"/>
      <c r="CD613" s="91"/>
      <c r="CE613" s="91"/>
      <c r="CF613" s="91"/>
      <c r="CG613" s="41"/>
      <c r="CH613" s="41"/>
      <c r="CI613" s="41"/>
      <c r="CJ613" s="41"/>
      <c r="CK613" s="4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6"/>
      <c r="DB613" s="96"/>
      <c r="DC613" s="96"/>
      <c r="DD613" s="96"/>
      <c r="DE613" s="96"/>
      <c r="DF613" s="96"/>
      <c r="DG613" s="91"/>
      <c r="DH613" s="91"/>
      <c r="DI613" s="91"/>
      <c r="DJ613" s="91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1"/>
      <c r="DV613" s="91"/>
      <c r="DW613" s="91"/>
      <c r="DX613" s="91"/>
      <c r="DY613" s="91"/>
      <c r="DZ613" s="91"/>
      <c r="EA613" s="91"/>
      <c r="EB613" s="91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104"/>
      <c r="EZ613" s="104"/>
      <c r="FA613" s="104"/>
      <c r="FB613" s="104"/>
      <c r="FC613" s="104"/>
      <c r="FD613" s="104"/>
      <c r="FE613" s="104"/>
      <c r="FF613" s="105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</row>
    <row r="614" spans="1:208" ht="14.25" customHeight="1" x14ac:dyDescent="0.25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4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41"/>
      <c r="BE614" s="91"/>
      <c r="BF614" s="91"/>
      <c r="BG614" s="91"/>
      <c r="BH614" s="91"/>
      <c r="BI614" s="41"/>
      <c r="BJ614" s="91"/>
      <c r="BK614" s="91"/>
      <c r="BL614" s="91"/>
      <c r="BM614" s="91"/>
      <c r="BN614" s="91"/>
      <c r="BO614" s="91"/>
      <c r="BP614" s="91"/>
      <c r="BQ614" s="91"/>
      <c r="BR614" s="41"/>
      <c r="BS614" s="41"/>
      <c r="BT614" s="41"/>
      <c r="BU614" s="41"/>
      <c r="BV614" s="41"/>
      <c r="BW614" s="41"/>
      <c r="BX614" s="91"/>
      <c r="BY614" s="91"/>
      <c r="BZ614" s="91"/>
      <c r="CA614" s="91"/>
      <c r="CB614" s="41"/>
      <c r="CC614" s="91"/>
      <c r="CD614" s="91"/>
      <c r="CE614" s="91"/>
      <c r="CF614" s="91"/>
      <c r="CG614" s="41"/>
      <c r="CH614" s="41"/>
      <c r="CI614" s="41"/>
      <c r="CJ614" s="41"/>
      <c r="CK614" s="4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6"/>
      <c r="DB614" s="96"/>
      <c r="DC614" s="96"/>
      <c r="DD614" s="96"/>
      <c r="DE614" s="96"/>
      <c r="DF614" s="96"/>
      <c r="DG614" s="91"/>
      <c r="DH614" s="91"/>
      <c r="DI614" s="91"/>
      <c r="DJ614" s="91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1"/>
      <c r="DV614" s="91"/>
      <c r="DW614" s="91"/>
      <c r="DX614" s="91"/>
      <c r="DY614" s="91"/>
      <c r="DZ614" s="91"/>
      <c r="EA614" s="91"/>
      <c r="EB614" s="91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104"/>
      <c r="EZ614" s="104"/>
      <c r="FA614" s="104"/>
      <c r="FB614" s="104"/>
      <c r="FC614" s="104"/>
      <c r="FD614" s="104"/>
      <c r="FE614" s="104"/>
      <c r="FF614" s="105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</row>
    <row r="615" spans="1:208" ht="14.25" customHeight="1" x14ac:dyDescent="0.25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4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41"/>
      <c r="BE615" s="91"/>
      <c r="BF615" s="91"/>
      <c r="BG615" s="91"/>
      <c r="BH615" s="91"/>
      <c r="BI615" s="41"/>
      <c r="BJ615" s="91"/>
      <c r="BK615" s="91"/>
      <c r="BL615" s="91"/>
      <c r="BM615" s="91"/>
      <c r="BN615" s="91"/>
      <c r="BO615" s="91"/>
      <c r="BP615" s="91"/>
      <c r="BQ615" s="91"/>
      <c r="BR615" s="41"/>
      <c r="BS615" s="41"/>
      <c r="BT615" s="41"/>
      <c r="BU615" s="41"/>
      <c r="BV615" s="41"/>
      <c r="BW615" s="41"/>
      <c r="BX615" s="91"/>
      <c r="BY615" s="91"/>
      <c r="BZ615" s="91"/>
      <c r="CA615" s="91"/>
      <c r="CB615" s="41"/>
      <c r="CC615" s="91"/>
      <c r="CD615" s="91"/>
      <c r="CE615" s="91"/>
      <c r="CF615" s="91"/>
      <c r="CG615" s="41"/>
      <c r="CH615" s="41"/>
      <c r="CI615" s="41"/>
      <c r="CJ615" s="41"/>
      <c r="CK615" s="4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6"/>
      <c r="DB615" s="96"/>
      <c r="DC615" s="96"/>
      <c r="DD615" s="96"/>
      <c r="DE615" s="96"/>
      <c r="DF615" s="96"/>
      <c r="DG615" s="91"/>
      <c r="DH615" s="91"/>
      <c r="DI615" s="91"/>
      <c r="DJ615" s="91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1"/>
      <c r="DV615" s="91"/>
      <c r="DW615" s="91"/>
      <c r="DX615" s="91"/>
      <c r="DY615" s="91"/>
      <c r="DZ615" s="91"/>
      <c r="EA615" s="91"/>
      <c r="EB615" s="91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104"/>
      <c r="EZ615" s="104"/>
      <c r="FA615" s="104"/>
      <c r="FB615" s="104"/>
      <c r="FC615" s="104"/>
      <c r="FD615" s="104"/>
      <c r="FE615" s="104"/>
      <c r="FF615" s="105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</row>
    <row r="616" spans="1:208" ht="14.25" customHeight="1" x14ac:dyDescent="0.25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4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41"/>
      <c r="BE616" s="91"/>
      <c r="BF616" s="91"/>
      <c r="BG616" s="91"/>
      <c r="BH616" s="91"/>
      <c r="BI616" s="41"/>
      <c r="BJ616" s="91"/>
      <c r="BK616" s="91"/>
      <c r="BL616" s="91"/>
      <c r="BM616" s="91"/>
      <c r="BN616" s="91"/>
      <c r="BO616" s="91"/>
      <c r="BP616" s="91"/>
      <c r="BQ616" s="91"/>
      <c r="BR616" s="41"/>
      <c r="BS616" s="41"/>
      <c r="BT616" s="41"/>
      <c r="BU616" s="41"/>
      <c r="BV616" s="41"/>
      <c r="BW616" s="41"/>
      <c r="BX616" s="91"/>
      <c r="BY616" s="91"/>
      <c r="BZ616" s="91"/>
      <c r="CA616" s="91"/>
      <c r="CB616" s="41"/>
      <c r="CC616" s="91"/>
      <c r="CD616" s="91"/>
      <c r="CE616" s="91"/>
      <c r="CF616" s="91"/>
      <c r="CG616" s="41"/>
      <c r="CH616" s="41"/>
      <c r="CI616" s="41"/>
      <c r="CJ616" s="41"/>
      <c r="CK616" s="4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6"/>
      <c r="DB616" s="96"/>
      <c r="DC616" s="96"/>
      <c r="DD616" s="96"/>
      <c r="DE616" s="96"/>
      <c r="DF616" s="96"/>
      <c r="DG616" s="91"/>
      <c r="DH616" s="91"/>
      <c r="DI616" s="91"/>
      <c r="DJ616" s="91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1"/>
      <c r="DV616" s="91"/>
      <c r="DW616" s="91"/>
      <c r="DX616" s="91"/>
      <c r="DY616" s="91"/>
      <c r="DZ616" s="91"/>
      <c r="EA616" s="91"/>
      <c r="EB616" s="91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104"/>
      <c r="EZ616" s="104"/>
      <c r="FA616" s="104"/>
      <c r="FB616" s="104"/>
      <c r="FC616" s="104"/>
      <c r="FD616" s="104"/>
      <c r="FE616" s="104"/>
      <c r="FF616" s="105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</row>
    <row r="617" spans="1:208" ht="14.25" customHeight="1" x14ac:dyDescent="0.25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4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41"/>
      <c r="BE617" s="91"/>
      <c r="BF617" s="91"/>
      <c r="BG617" s="91"/>
      <c r="BH617" s="91"/>
      <c r="BI617" s="41"/>
      <c r="BJ617" s="91"/>
      <c r="BK617" s="91"/>
      <c r="BL617" s="91"/>
      <c r="BM617" s="91"/>
      <c r="BN617" s="91"/>
      <c r="BO617" s="91"/>
      <c r="BP617" s="91"/>
      <c r="BQ617" s="91"/>
      <c r="BR617" s="41"/>
      <c r="BS617" s="41"/>
      <c r="BT617" s="41"/>
      <c r="BU617" s="41"/>
      <c r="BV617" s="41"/>
      <c r="BW617" s="41"/>
      <c r="BX617" s="91"/>
      <c r="BY617" s="91"/>
      <c r="BZ617" s="91"/>
      <c r="CA617" s="91"/>
      <c r="CB617" s="41"/>
      <c r="CC617" s="91"/>
      <c r="CD617" s="91"/>
      <c r="CE617" s="91"/>
      <c r="CF617" s="91"/>
      <c r="CG617" s="41"/>
      <c r="CH617" s="41"/>
      <c r="CI617" s="41"/>
      <c r="CJ617" s="41"/>
      <c r="CK617" s="4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6"/>
      <c r="DB617" s="96"/>
      <c r="DC617" s="96"/>
      <c r="DD617" s="96"/>
      <c r="DE617" s="96"/>
      <c r="DF617" s="96"/>
      <c r="DG617" s="91"/>
      <c r="DH617" s="91"/>
      <c r="DI617" s="91"/>
      <c r="DJ617" s="91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1"/>
      <c r="DV617" s="91"/>
      <c r="DW617" s="91"/>
      <c r="DX617" s="91"/>
      <c r="DY617" s="91"/>
      <c r="DZ617" s="91"/>
      <c r="EA617" s="91"/>
      <c r="EB617" s="91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104"/>
      <c r="EZ617" s="104"/>
      <c r="FA617" s="104"/>
      <c r="FB617" s="104"/>
      <c r="FC617" s="104"/>
      <c r="FD617" s="104"/>
      <c r="FE617" s="104"/>
      <c r="FF617" s="105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</row>
    <row r="618" spans="1:208" ht="14.25" customHeight="1" x14ac:dyDescent="0.25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4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41"/>
      <c r="BE618" s="91"/>
      <c r="BF618" s="91"/>
      <c r="BG618" s="91"/>
      <c r="BH618" s="91"/>
      <c r="BI618" s="41"/>
      <c r="BJ618" s="91"/>
      <c r="BK618" s="91"/>
      <c r="BL618" s="91"/>
      <c r="BM618" s="91"/>
      <c r="BN618" s="91"/>
      <c r="BO618" s="91"/>
      <c r="BP618" s="91"/>
      <c r="BQ618" s="91"/>
      <c r="BR618" s="41"/>
      <c r="BS618" s="41"/>
      <c r="BT618" s="41"/>
      <c r="BU618" s="41"/>
      <c r="BV618" s="41"/>
      <c r="BW618" s="41"/>
      <c r="BX618" s="91"/>
      <c r="BY618" s="91"/>
      <c r="BZ618" s="91"/>
      <c r="CA618" s="91"/>
      <c r="CB618" s="41"/>
      <c r="CC618" s="91"/>
      <c r="CD618" s="91"/>
      <c r="CE618" s="91"/>
      <c r="CF618" s="91"/>
      <c r="CG618" s="41"/>
      <c r="CH618" s="41"/>
      <c r="CI618" s="41"/>
      <c r="CJ618" s="41"/>
      <c r="CK618" s="4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6"/>
      <c r="DB618" s="96"/>
      <c r="DC618" s="96"/>
      <c r="DD618" s="96"/>
      <c r="DE618" s="96"/>
      <c r="DF618" s="96"/>
      <c r="DG618" s="91"/>
      <c r="DH618" s="91"/>
      <c r="DI618" s="91"/>
      <c r="DJ618" s="91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1"/>
      <c r="DV618" s="91"/>
      <c r="DW618" s="91"/>
      <c r="DX618" s="91"/>
      <c r="DY618" s="91"/>
      <c r="DZ618" s="91"/>
      <c r="EA618" s="91"/>
      <c r="EB618" s="91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104"/>
      <c r="EZ618" s="104"/>
      <c r="FA618" s="104"/>
      <c r="FB618" s="104"/>
      <c r="FC618" s="104"/>
      <c r="FD618" s="104"/>
      <c r="FE618" s="104"/>
      <c r="FF618" s="105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</row>
    <row r="619" spans="1:208" ht="14.25" customHeight="1" x14ac:dyDescent="0.25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4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41"/>
      <c r="BE619" s="91"/>
      <c r="BF619" s="91"/>
      <c r="BG619" s="91"/>
      <c r="BH619" s="91"/>
      <c r="BI619" s="41"/>
      <c r="BJ619" s="91"/>
      <c r="BK619" s="91"/>
      <c r="BL619" s="91"/>
      <c r="BM619" s="91"/>
      <c r="BN619" s="91"/>
      <c r="BO619" s="91"/>
      <c r="BP619" s="91"/>
      <c r="BQ619" s="91"/>
      <c r="BR619" s="41"/>
      <c r="BS619" s="41"/>
      <c r="BT619" s="41"/>
      <c r="BU619" s="41"/>
      <c r="BV619" s="41"/>
      <c r="BW619" s="41"/>
      <c r="BX619" s="91"/>
      <c r="BY619" s="91"/>
      <c r="BZ619" s="91"/>
      <c r="CA619" s="91"/>
      <c r="CB619" s="41"/>
      <c r="CC619" s="91"/>
      <c r="CD619" s="91"/>
      <c r="CE619" s="91"/>
      <c r="CF619" s="91"/>
      <c r="CG619" s="41"/>
      <c r="CH619" s="41"/>
      <c r="CI619" s="41"/>
      <c r="CJ619" s="41"/>
      <c r="CK619" s="4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6"/>
      <c r="DB619" s="96"/>
      <c r="DC619" s="96"/>
      <c r="DD619" s="96"/>
      <c r="DE619" s="96"/>
      <c r="DF619" s="96"/>
      <c r="DG619" s="91"/>
      <c r="DH619" s="91"/>
      <c r="DI619" s="91"/>
      <c r="DJ619" s="91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1"/>
      <c r="DV619" s="91"/>
      <c r="DW619" s="91"/>
      <c r="DX619" s="91"/>
      <c r="DY619" s="91"/>
      <c r="DZ619" s="91"/>
      <c r="EA619" s="91"/>
      <c r="EB619" s="91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104"/>
      <c r="EZ619" s="104"/>
      <c r="FA619" s="104"/>
      <c r="FB619" s="104"/>
      <c r="FC619" s="104"/>
      <c r="FD619" s="104"/>
      <c r="FE619" s="104"/>
      <c r="FF619" s="105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</row>
    <row r="620" spans="1:208" ht="14.25" customHeight="1" x14ac:dyDescent="0.25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4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41"/>
      <c r="BE620" s="91"/>
      <c r="BF620" s="91"/>
      <c r="BG620" s="91"/>
      <c r="BH620" s="91"/>
      <c r="BI620" s="41"/>
      <c r="BJ620" s="91"/>
      <c r="BK620" s="91"/>
      <c r="BL620" s="91"/>
      <c r="BM620" s="91"/>
      <c r="BN620" s="91"/>
      <c r="BO620" s="91"/>
      <c r="BP620" s="91"/>
      <c r="BQ620" s="91"/>
      <c r="BR620" s="41"/>
      <c r="BS620" s="41"/>
      <c r="BT620" s="41"/>
      <c r="BU620" s="41"/>
      <c r="BV620" s="41"/>
      <c r="BW620" s="41"/>
      <c r="BX620" s="91"/>
      <c r="BY620" s="91"/>
      <c r="BZ620" s="91"/>
      <c r="CA620" s="91"/>
      <c r="CB620" s="41"/>
      <c r="CC620" s="91"/>
      <c r="CD620" s="91"/>
      <c r="CE620" s="91"/>
      <c r="CF620" s="91"/>
      <c r="CG620" s="41"/>
      <c r="CH620" s="41"/>
      <c r="CI620" s="41"/>
      <c r="CJ620" s="41"/>
      <c r="CK620" s="4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6"/>
      <c r="DB620" s="96"/>
      <c r="DC620" s="96"/>
      <c r="DD620" s="96"/>
      <c r="DE620" s="96"/>
      <c r="DF620" s="96"/>
      <c r="DG620" s="91"/>
      <c r="DH620" s="91"/>
      <c r="DI620" s="91"/>
      <c r="DJ620" s="91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1"/>
      <c r="DV620" s="91"/>
      <c r="DW620" s="91"/>
      <c r="DX620" s="91"/>
      <c r="DY620" s="91"/>
      <c r="DZ620" s="91"/>
      <c r="EA620" s="91"/>
      <c r="EB620" s="91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104"/>
      <c r="EZ620" s="104"/>
      <c r="FA620" s="104"/>
      <c r="FB620" s="104"/>
      <c r="FC620" s="104"/>
      <c r="FD620" s="104"/>
      <c r="FE620" s="104"/>
      <c r="FF620" s="105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</row>
    <row r="621" spans="1:208" ht="14.25" customHeight="1" x14ac:dyDescent="0.25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4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41"/>
      <c r="BE621" s="91"/>
      <c r="BF621" s="91"/>
      <c r="BG621" s="91"/>
      <c r="BH621" s="91"/>
      <c r="BI621" s="41"/>
      <c r="BJ621" s="91"/>
      <c r="BK621" s="91"/>
      <c r="BL621" s="91"/>
      <c r="BM621" s="91"/>
      <c r="BN621" s="91"/>
      <c r="BO621" s="91"/>
      <c r="BP621" s="91"/>
      <c r="BQ621" s="91"/>
      <c r="BR621" s="41"/>
      <c r="BS621" s="41"/>
      <c r="BT621" s="41"/>
      <c r="BU621" s="41"/>
      <c r="BV621" s="41"/>
      <c r="BW621" s="41"/>
      <c r="BX621" s="91"/>
      <c r="BY621" s="91"/>
      <c r="BZ621" s="91"/>
      <c r="CA621" s="91"/>
      <c r="CB621" s="41"/>
      <c r="CC621" s="91"/>
      <c r="CD621" s="91"/>
      <c r="CE621" s="91"/>
      <c r="CF621" s="91"/>
      <c r="CG621" s="41"/>
      <c r="CH621" s="41"/>
      <c r="CI621" s="41"/>
      <c r="CJ621" s="41"/>
      <c r="CK621" s="4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6"/>
      <c r="DB621" s="96"/>
      <c r="DC621" s="96"/>
      <c r="DD621" s="96"/>
      <c r="DE621" s="96"/>
      <c r="DF621" s="96"/>
      <c r="DG621" s="91"/>
      <c r="DH621" s="91"/>
      <c r="DI621" s="91"/>
      <c r="DJ621" s="91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1"/>
      <c r="DV621" s="91"/>
      <c r="DW621" s="91"/>
      <c r="DX621" s="91"/>
      <c r="DY621" s="91"/>
      <c r="DZ621" s="91"/>
      <c r="EA621" s="91"/>
      <c r="EB621" s="91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104"/>
      <c r="EZ621" s="104"/>
      <c r="FA621" s="104"/>
      <c r="FB621" s="104"/>
      <c r="FC621" s="104"/>
      <c r="FD621" s="104"/>
      <c r="FE621" s="104"/>
      <c r="FF621" s="105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</row>
    <row r="622" spans="1:208" ht="14.25" customHeight="1" x14ac:dyDescent="0.25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4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41"/>
      <c r="BE622" s="91"/>
      <c r="BF622" s="91"/>
      <c r="BG622" s="91"/>
      <c r="BH622" s="91"/>
      <c r="BI622" s="41"/>
      <c r="BJ622" s="91"/>
      <c r="BK622" s="91"/>
      <c r="BL622" s="91"/>
      <c r="BM622" s="91"/>
      <c r="BN622" s="91"/>
      <c r="BO622" s="91"/>
      <c r="BP622" s="91"/>
      <c r="BQ622" s="91"/>
      <c r="BR622" s="41"/>
      <c r="BS622" s="41"/>
      <c r="BT622" s="41"/>
      <c r="BU622" s="41"/>
      <c r="BV622" s="41"/>
      <c r="BW622" s="41"/>
      <c r="BX622" s="91"/>
      <c r="BY622" s="91"/>
      <c r="BZ622" s="91"/>
      <c r="CA622" s="91"/>
      <c r="CB622" s="41"/>
      <c r="CC622" s="91"/>
      <c r="CD622" s="91"/>
      <c r="CE622" s="91"/>
      <c r="CF622" s="91"/>
      <c r="CG622" s="41"/>
      <c r="CH622" s="41"/>
      <c r="CI622" s="41"/>
      <c r="CJ622" s="41"/>
      <c r="CK622" s="4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6"/>
      <c r="DB622" s="96"/>
      <c r="DC622" s="96"/>
      <c r="DD622" s="96"/>
      <c r="DE622" s="96"/>
      <c r="DF622" s="96"/>
      <c r="DG622" s="91"/>
      <c r="DH622" s="91"/>
      <c r="DI622" s="91"/>
      <c r="DJ622" s="91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1"/>
      <c r="DV622" s="91"/>
      <c r="DW622" s="91"/>
      <c r="DX622" s="91"/>
      <c r="DY622" s="91"/>
      <c r="DZ622" s="91"/>
      <c r="EA622" s="91"/>
      <c r="EB622" s="91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104"/>
      <c r="EZ622" s="104"/>
      <c r="FA622" s="104"/>
      <c r="FB622" s="104"/>
      <c r="FC622" s="104"/>
      <c r="FD622" s="104"/>
      <c r="FE622" s="104"/>
      <c r="FF622" s="105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</row>
    <row r="623" spans="1:208" ht="14.25" customHeight="1" x14ac:dyDescent="0.25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4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41"/>
      <c r="BE623" s="91"/>
      <c r="BF623" s="91"/>
      <c r="BG623" s="91"/>
      <c r="BH623" s="91"/>
      <c r="BI623" s="41"/>
      <c r="BJ623" s="91"/>
      <c r="BK623" s="91"/>
      <c r="BL623" s="91"/>
      <c r="BM623" s="91"/>
      <c r="BN623" s="91"/>
      <c r="BO623" s="91"/>
      <c r="BP623" s="91"/>
      <c r="BQ623" s="91"/>
      <c r="BR623" s="41"/>
      <c r="BS623" s="41"/>
      <c r="BT623" s="41"/>
      <c r="BU623" s="41"/>
      <c r="BV623" s="41"/>
      <c r="BW623" s="41"/>
      <c r="BX623" s="91"/>
      <c r="BY623" s="91"/>
      <c r="BZ623" s="91"/>
      <c r="CA623" s="91"/>
      <c r="CB623" s="41"/>
      <c r="CC623" s="91"/>
      <c r="CD623" s="91"/>
      <c r="CE623" s="91"/>
      <c r="CF623" s="91"/>
      <c r="CG623" s="41"/>
      <c r="CH623" s="41"/>
      <c r="CI623" s="41"/>
      <c r="CJ623" s="41"/>
      <c r="CK623" s="4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6"/>
      <c r="DB623" s="96"/>
      <c r="DC623" s="96"/>
      <c r="DD623" s="96"/>
      <c r="DE623" s="96"/>
      <c r="DF623" s="96"/>
      <c r="DG623" s="91"/>
      <c r="DH623" s="91"/>
      <c r="DI623" s="91"/>
      <c r="DJ623" s="91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1"/>
      <c r="DV623" s="91"/>
      <c r="DW623" s="91"/>
      <c r="DX623" s="91"/>
      <c r="DY623" s="91"/>
      <c r="DZ623" s="91"/>
      <c r="EA623" s="91"/>
      <c r="EB623" s="91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104"/>
      <c r="EZ623" s="104"/>
      <c r="FA623" s="104"/>
      <c r="FB623" s="104"/>
      <c r="FC623" s="104"/>
      <c r="FD623" s="104"/>
      <c r="FE623" s="104"/>
      <c r="FF623" s="105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</row>
    <row r="624" spans="1:208" ht="14.25" customHeight="1" x14ac:dyDescent="0.25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4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41"/>
      <c r="BE624" s="91"/>
      <c r="BF624" s="91"/>
      <c r="BG624" s="91"/>
      <c r="BH624" s="91"/>
      <c r="BI624" s="41"/>
      <c r="BJ624" s="91"/>
      <c r="BK624" s="91"/>
      <c r="BL624" s="91"/>
      <c r="BM624" s="91"/>
      <c r="BN624" s="91"/>
      <c r="BO624" s="91"/>
      <c r="BP624" s="91"/>
      <c r="BQ624" s="91"/>
      <c r="BR624" s="41"/>
      <c r="BS624" s="41"/>
      <c r="BT624" s="41"/>
      <c r="BU624" s="41"/>
      <c r="BV624" s="41"/>
      <c r="BW624" s="41"/>
      <c r="BX624" s="91"/>
      <c r="BY624" s="91"/>
      <c r="BZ624" s="91"/>
      <c r="CA624" s="91"/>
      <c r="CB624" s="41"/>
      <c r="CC624" s="91"/>
      <c r="CD624" s="91"/>
      <c r="CE624" s="91"/>
      <c r="CF624" s="91"/>
      <c r="CG624" s="41"/>
      <c r="CH624" s="41"/>
      <c r="CI624" s="41"/>
      <c r="CJ624" s="41"/>
      <c r="CK624" s="4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6"/>
      <c r="DB624" s="96"/>
      <c r="DC624" s="96"/>
      <c r="DD624" s="96"/>
      <c r="DE624" s="96"/>
      <c r="DF624" s="96"/>
      <c r="DG624" s="91"/>
      <c r="DH624" s="91"/>
      <c r="DI624" s="91"/>
      <c r="DJ624" s="91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1"/>
      <c r="DV624" s="91"/>
      <c r="DW624" s="91"/>
      <c r="DX624" s="91"/>
      <c r="DY624" s="91"/>
      <c r="DZ624" s="91"/>
      <c r="EA624" s="91"/>
      <c r="EB624" s="91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104"/>
      <c r="EZ624" s="104"/>
      <c r="FA624" s="104"/>
      <c r="FB624" s="104"/>
      <c r="FC624" s="104"/>
      <c r="FD624" s="104"/>
      <c r="FE624" s="104"/>
      <c r="FF624" s="105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</row>
    <row r="625" spans="1:208" ht="14.25" customHeight="1" x14ac:dyDescent="0.25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4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41"/>
      <c r="BE625" s="91"/>
      <c r="BF625" s="91"/>
      <c r="BG625" s="91"/>
      <c r="BH625" s="91"/>
      <c r="BI625" s="41"/>
      <c r="BJ625" s="91"/>
      <c r="BK625" s="91"/>
      <c r="BL625" s="91"/>
      <c r="BM625" s="91"/>
      <c r="BN625" s="91"/>
      <c r="BO625" s="91"/>
      <c r="BP625" s="91"/>
      <c r="BQ625" s="91"/>
      <c r="BR625" s="41"/>
      <c r="BS625" s="41"/>
      <c r="BT625" s="41"/>
      <c r="BU625" s="41"/>
      <c r="BV625" s="41"/>
      <c r="BW625" s="41"/>
      <c r="BX625" s="91"/>
      <c r="BY625" s="91"/>
      <c r="BZ625" s="91"/>
      <c r="CA625" s="91"/>
      <c r="CB625" s="41"/>
      <c r="CC625" s="91"/>
      <c r="CD625" s="91"/>
      <c r="CE625" s="91"/>
      <c r="CF625" s="91"/>
      <c r="CG625" s="41"/>
      <c r="CH625" s="41"/>
      <c r="CI625" s="41"/>
      <c r="CJ625" s="41"/>
      <c r="CK625" s="4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6"/>
      <c r="DB625" s="96"/>
      <c r="DC625" s="96"/>
      <c r="DD625" s="96"/>
      <c r="DE625" s="96"/>
      <c r="DF625" s="96"/>
      <c r="DG625" s="91"/>
      <c r="DH625" s="91"/>
      <c r="DI625" s="91"/>
      <c r="DJ625" s="91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1"/>
      <c r="DV625" s="91"/>
      <c r="DW625" s="91"/>
      <c r="DX625" s="91"/>
      <c r="DY625" s="91"/>
      <c r="DZ625" s="91"/>
      <c r="EA625" s="91"/>
      <c r="EB625" s="91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104"/>
      <c r="EZ625" s="104"/>
      <c r="FA625" s="104"/>
      <c r="FB625" s="104"/>
      <c r="FC625" s="104"/>
      <c r="FD625" s="104"/>
      <c r="FE625" s="104"/>
      <c r="FF625" s="105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</row>
    <row r="626" spans="1:208" ht="14.25" customHeight="1" x14ac:dyDescent="0.25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4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41"/>
      <c r="BE626" s="91"/>
      <c r="BF626" s="91"/>
      <c r="BG626" s="91"/>
      <c r="BH626" s="91"/>
      <c r="BI626" s="41"/>
      <c r="BJ626" s="91"/>
      <c r="BK626" s="91"/>
      <c r="BL626" s="91"/>
      <c r="BM626" s="91"/>
      <c r="BN626" s="91"/>
      <c r="BO626" s="91"/>
      <c r="BP626" s="91"/>
      <c r="BQ626" s="91"/>
      <c r="BR626" s="41"/>
      <c r="BS626" s="41"/>
      <c r="BT626" s="41"/>
      <c r="BU626" s="41"/>
      <c r="BV626" s="41"/>
      <c r="BW626" s="41"/>
      <c r="BX626" s="91"/>
      <c r="BY626" s="91"/>
      <c r="BZ626" s="91"/>
      <c r="CA626" s="91"/>
      <c r="CB626" s="41"/>
      <c r="CC626" s="91"/>
      <c r="CD626" s="91"/>
      <c r="CE626" s="91"/>
      <c r="CF626" s="91"/>
      <c r="CG626" s="41"/>
      <c r="CH626" s="41"/>
      <c r="CI626" s="41"/>
      <c r="CJ626" s="41"/>
      <c r="CK626" s="4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6"/>
      <c r="DB626" s="96"/>
      <c r="DC626" s="96"/>
      <c r="DD626" s="96"/>
      <c r="DE626" s="96"/>
      <c r="DF626" s="96"/>
      <c r="DG626" s="91"/>
      <c r="DH626" s="91"/>
      <c r="DI626" s="91"/>
      <c r="DJ626" s="91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1"/>
      <c r="DV626" s="91"/>
      <c r="DW626" s="91"/>
      <c r="DX626" s="91"/>
      <c r="DY626" s="91"/>
      <c r="DZ626" s="91"/>
      <c r="EA626" s="91"/>
      <c r="EB626" s="91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104"/>
      <c r="EZ626" s="104"/>
      <c r="FA626" s="104"/>
      <c r="FB626" s="104"/>
      <c r="FC626" s="104"/>
      <c r="FD626" s="104"/>
      <c r="FE626" s="104"/>
      <c r="FF626" s="105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</row>
    <row r="627" spans="1:208" ht="14.25" customHeight="1" x14ac:dyDescent="0.25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4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41"/>
      <c r="BE627" s="91"/>
      <c r="BF627" s="91"/>
      <c r="BG627" s="91"/>
      <c r="BH627" s="91"/>
      <c r="BI627" s="41"/>
      <c r="BJ627" s="91"/>
      <c r="BK627" s="91"/>
      <c r="BL627" s="91"/>
      <c r="BM627" s="91"/>
      <c r="BN627" s="91"/>
      <c r="BO627" s="91"/>
      <c r="BP627" s="91"/>
      <c r="BQ627" s="91"/>
      <c r="BR627" s="41"/>
      <c r="BS627" s="41"/>
      <c r="BT627" s="41"/>
      <c r="BU627" s="41"/>
      <c r="BV627" s="41"/>
      <c r="BW627" s="41"/>
      <c r="BX627" s="91"/>
      <c r="BY627" s="91"/>
      <c r="BZ627" s="91"/>
      <c r="CA627" s="91"/>
      <c r="CB627" s="41"/>
      <c r="CC627" s="91"/>
      <c r="CD627" s="91"/>
      <c r="CE627" s="91"/>
      <c r="CF627" s="91"/>
      <c r="CG627" s="41"/>
      <c r="CH627" s="41"/>
      <c r="CI627" s="41"/>
      <c r="CJ627" s="41"/>
      <c r="CK627" s="4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6"/>
      <c r="DB627" s="96"/>
      <c r="DC627" s="96"/>
      <c r="DD627" s="96"/>
      <c r="DE627" s="96"/>
      <c r="DF627" s="96"/>
      <c r="DG627" s="91"/>
      <c r="DH627" s="91"/>
      <c r="DI627" s="91"/>
      <c r="DJ627" s="91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1"/>
      <c r="DV627" s="91"/>
      <c r="DW627" s="91"/>
      <c r="DX627" s="91"/>
      <c r="DY627" s="91"/>
      <c r="DZ627" s="91"/>
      <c r="EA627" s="91"/>
      <c r="EB627" s="91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104"/>
      <c r="EZ627" s="104"/>
      <c r="FA627" s="104"/>
      <c r="FB627" s="104"/>
      <c r="FC627" s="104"/>
      <c r="FD627" s="104"/>
      <c r="FE627" s="104"/>
      <c r="FF627" s="105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</row>
    <row r="628" spans="1:208" ht="14.25" customHeight="1" x14ac:dyDescent="0.25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4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41"/>
      <c r="BE628" s="91"/>
      <c r="BF628" s="91"/>
      <c r="BG628" s="91"/>
      <c r="BH628" s="91"/>
      <c r="BI628" s="41"/>
      <c r="BJ628" s="91"/>
      <c r="BK628" s="91"/>
      <c r="BL628" s="91"/>
      <c r="BM628" s="91"/>
      <c r="BN628" s="91"/>
      <c r="BO628" s="91"/>
      <c r="BP628" s="91"/>
      <c r="BQ628" s="91"/>
      <c r="BR628" s="41"/>
      <c r="BS628" s="41"/>
      <c r="BT628" s="41"/>
      <c r="BU628" s="41"/>
      <c r="BV628" s="41"/>
      <c r="BW628" s="41"/>
      <c r="BX628" s="91"/>
      <c r="BY628" s="91"/>
      <c r="BZ628" s="91"/>
      <c r="CA628" s="91"/>
      <c r="CB628" s="41"/>
      <c r="CC628" s="91"/>
      <c r="CD628" s="91"/>
      <c r="CE628" s="91"/>
      <c r="CF628" s="91"/>
      <c r="CG628" s="41"/>
      <c r="CH628" s="41"/>
      <c r="CI628" s="41"/>
      <c r="CJ628" s="41"/>
      <c r="CK628" s="4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6"/>
      <c r="DB628" s="96"/>
      <c r="DC628" s="96"/>
      <c r="DD628" s="96"/>
      <c r="DE628" s="96"/>
      <c r="DF628" s="96"/>
      <c r="DG628" s="91"/>
      <c r="DH628" s="91"/>
      <c r="DI628" s="91"/>
      <c r="DJ628" s="91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1"/>
      <c r="DV628" s="91"/>
      <c r="DW628" s="91"/>
      <c r="DX628" s="91"/>
      <c r="DY628" s="91"/>
      <c r="DZ628" s="91"/>
      <c r="EA628" s="91"/>
      <c r="EB628" s="91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104"/>
      <c r="EZ628" s="104"/>
      <c r="FA628" s="104"/>
      <c r="FB628" s="104"/>
      <c r="FC628" s="104"/>
      <c r="FD628" s="104"/>
      <c r="FE628" s="104"/>
      <c r="FF628" s="105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</row>
    <row r="629" spans="1:208" ht="14.25" customHeight="1" x14ac:dyDescent="0.25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4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41"/>
      <c r="BE629" s="91"/>
      <c r="BF629" s="91"/>
      <c r="BG629" s="91"/>
      <c r="BH629" s="91"/>
      <c r="BI629" s="41"/>
      <c r="BJ629" s="91"/>
      <c r="BK629" s="91"/>
      <c r="BL629" s="91"/>
      <c r="BM629" s="91"/>
      <c r="BN629" s="91"/>
      <c r="BO629" s="91"/>
      <c r="BP629" s="91"/>
      <c r="BQ629" s="91"/>
      <c r="BR629" s="41"/>
      <c r="BS629" s="41"/>
      <c r="BT629" s="41"/>
      <c r="BU629" s="41"/>
      <c r="BV629" s="41"/>
      <c r="BW629" s="41"/>
      <c r="BX629" s="91"/>
      <c r="BY629" s="91"/>
      <c r="BZ629" s="91"/>
      <c r="CA629" s="91"/>
      <c r="CB629" s="41"/>
      <c r="CC629" s="91"/>
      <c r="CD629" s="91"/>
      <c r="CE629" s="91"/>
      <c r="CF629" s="91"/>
      <c r="CG629" s="41"/>
      <c r="CH629" s="41"/>
      <c r="CI629" s="41"/>
      <c r="CJ629" s="41"/>
      <c r="CK629" s="4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6"/>
      <c r="DB629" s="96"/>
      <c r="DC629" s="96"/>
      <c r="DD629" s="96"/>
      <c r="DE629" s="96"/>
      <c r="DF629" s="96"/>
      <c r="DG629" s="91"/>
      <c r="DH629" s="91"/>
      <c r="DI629" s="91"/>
      <c r="DJ629" s="91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1"/>
      <c r="DV629" s="91"/>
      <c r="DW629" s="91"/>
      <c r="DX629" s="91"/>
      <c r="DY629" s="91"/>
      <c r="DZ629" s="91"/>
      <c r="EA629" s="91"/>
      <c r="EB629" s="91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104"/>
      <c r="EZ629" s="104"/>
      <c r="FA629" s="104"/>
      <c r="FB629" s="104"/>
      <c r="FC629" s="104"/>
      <c r="FD629" s="104"/>
      <c r="FE629" s="104"/>
      <c r="FF629" s="105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</row>
    <row r="630" spans="1:208" ht="14.25" customHeight="1" x14ac:dyDescent="0.25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4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41"/>
      <c r="BE630" s="91"/>
      <c r="BF630" s="91"/>
      <c r="BG630" s="91"/>
      <c r="BH630" s="91"/>
      <c r="BI630" s="41"/>
      <c r="BJ630" s="91"/>
      <c r="BK630" s="91"/>
      <c r="BL630" s="91"/>
      <c r="BM630" s="91"/>
      <c r="BN630" s="91"/>
      <c r="BO630" s="91"/>
      <c r="BP630" s="91"/>
      <c r="BQ630" s="91"/>
      <c r="BR630" s="41"/>
      <c r="BS630" s="41"/>
      <c r="BT630" s="41"/>
      <c r="BU630" s="41"/>
      <c r="BV630" s="41"/>
      <c r="BW630" s="41"/>
      <c r="BX630" s="91"/>
      <c r="BY630" s="91"/>
      <c r="BZ630" s="91"/>
      <c r="CA630" s="91"/>
      <c r="CB630" s="41"/>
      <c r="CC630" s="91"/>
      <c r="CD630" s="91"/>
      <c r="CE630" s="91"/>
      <c r="CF630" s="91"/>
      <c r="CG630" s="41"/>
      <c r="CH630" s="41"/>
      <c r="CI630" s="41"/>
      <c r="CJ630" s="41"/>
      <c r="CK630" s="4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6"/>
      <c r="DB630" s="96"/>
      <c r="DC630" s="96"/>
      <c r="DD630" s="96"/>
      <c r="DE630" s="96"/>
      <c r="DF630" s="96"/>
      <c r="DG630" s="91"/>
      <c r="DH630" s="91"/>
      <c r="DI630" s="91"/>
      <c r="DJ630" s="91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1"/>
      <c r="DV630" s="91"/>
      <c r="DW630" s="91"/>
      <c r="DX630" s="91"/>
      <c r="DY630" s="91"/>
      <c r="DZ630" s="91"/>
      <c r="EA630" s="91"/>
      <c r="EB630" s="91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104"/>
      <c r="EZ630" s="104"/>
      <c r="FA630" s="104"/>
      <c r="FB630" s="104"/>
      <c r="FC630" s="104"/>
      <c r="FD630" s="104"/>
      <c r="FE630" s="104"/>
      <c r="FF630" s="105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</row>
    <row r="631" spans="1:208" ht="14.25" customHeight="1" x14ac:dyDescent="0.25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4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41"/>
      <c r="BE631" s="91"/>
      <c r="BF631" s="91"/>
      <c r="BG631" s="91"/>
      <c r="BH631" s="91"/>
      <c r="BI631" s="41"/>
      <c r="BJ631" s="91"/>
      <c r="BK631" s="91"/>
      <c r="BL631" s="91"/>
      <c r="BM631" s="91"/>
      <c r="BN631" s="91"/>
      <c r="BO631" s="91"/>
      <c r="BP631" s="91"/>
      <c r="BQ631" s="91"/>
      <c r="BR631" s="41"/>
      <c r="BS631" s="41"/>
      <c r="BT631" s="41"/>
      <c r="BU631" s="41"/>
      <c r="BV631" s="41"/>
      <c r="BW631" s="41"/>
      <c r="BX631" s="91"/>
      <c r="BY631" s="91"/>
      <c r="BZ631" s="91"/>
      <c r="CA631" s="91"/>
      <c r="CB631" s="41"/>
      <c r="CC631" s="91"/>
      <c r="CD631" s="91"/>
      <c r="CE631" s="91"/>
      <c r="CF631" s="91"/>
      <c r="CG631" s="41"/>
      <c r="CH631" s="41"/>
      <c r="CI631" s="41"/>
      <c r="CJ631" s="41"/>
      <c r="CK631" s="4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6"/>
      <c r="DB631" s="96"/>
      <c r="DC631" s="96"/>
      <c r="DD631" s="96"/>
      <c r="DE631" s="96"/>
      <c r="DF631" s="96"/>
      <c r="DG631" s="91"/>
      <c r="DH631" s="91"/>
      <c r="DI631" s="91"/>
      <c r="DJ631" s="91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1"/>
      <c r="DV631" s="91"/>
      <c r="DW631" s="91"/>
      <c r="DX631" s="91"/>
      <c r="DY631" s="91"/>
      <c r="DZ631" s="91"/>
      <c r="EA631" s="91"/>
      <c r="EB631" s="91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104"/>
      <c r="EZ631" s="104"/>
      <c r="FA631" s="104"/>
      <c r="FB631" s="104"/>
      <c r="FC631" s="104"/>
      <c r="FD631" s="104"/>
      <c r="FE631" s="104"/>
      <c r="FF631" s="105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</row>
    <row r="632" spans="1:208" ht="14.25" customHeight="1" x14ac:dyDescent="0.25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4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41"/>
      <c r="BE632" s="91"/>
      <c r="BF632" s="91"/>
      <c r="BG632" s="91"/>
      <c r="BH632" s="91"/>
      <c r="BI632" s="41"/>
      <c r="BJ632" s="91"/>
      <c r="BK632" s="91"/>
      <c r="BL632" s="91"/>
      <c r="BM632" s="91"/>
      <c r="BN632" s="91"/>
      <c r="BO632" s="91"/>
      <c r="BP632" s="91"/>
      <c r="BQ632" s="91"/>
      <c r="BR632" s="41"/>
      <c r="BS632" s="41"/>
      <c r="BT632" s="41"/>
      <c r="BU632" s="41"/>
      <c r="BV632" s="41"/>
      <c r="BW632" s="41"/>
      <c r="BX632" s="91"/>
      <c r="BY632" s="91"/>
      <c r="BZ632" s="91"/>
      <c r="CA632" s="91"/>
      <c r="CB632" s="41"/>
      <c r="CC632" s="91"/>
      <c r="CD632" s="91"/>
      <c r="CE632" s="91"/>
      <c r="CF632" s="91"/>
      <c r="CG632" s="41"/>
      <c r="CH632" s="41"/>
      <c r="CI632" s="41"/>
      <c r="CJ632" s="41"/>
      <c r="CK632" s="4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6"/>
      <c r="DB632" s="96"/>
      <c r="DC632" s="96"/>
      <c r="DD632" s="96"/>
      <c r="DE632" s="96"/>
      <c r="DF632" s="96"/>
      <c r="DG632" s="91"/>
      <c r="DH632" s="91"/>
      <c r="DI632" s="91"/>
      <c r="DJ632" s="91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1"/>
      <c r="DV632" s="91"/>
      <c r="DW632" s="91"/>
      <c r="DX632" s="91"/>
      <c r="DY632" s="91"/>
      <c r="DZ632" s="91"/>
      <c r="EA632" s="91"/>
      <c r="EB632" s="91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104"/>
      <c r="EZ632" s="104"/>
      <c r="FA632" s="104"/>
      <c r="FB632" s="104"/>
      <c r="FC632" s="104"/>
      <c r="FD632" s="104"/>
      <c r="FE632" s="104"/>
      <c r="FF632" s="105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</row>
    <row r="633" spans="1:208" ht="14.25" customHeight="1" x14ac:dyDescent="0.25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4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41"/>
      <c r="BE633" s="91"/>
      <c r="BF633" s="91"/>
      <c r="BG633" s="91"/>
      <c r="BH633" s="91"/>
      <c r="BI633" s="41"/>
      <c r="BJ633" s="91"/>
      <c r="BK633" s="91"/>
      <c r="BL633" s="91"/>
      <c r="BM633" s="91"/>
      <c r="BN633" s="91"/>
      <c r="BO633" s="91"/>
      <c r="BP633" s="91"/>
      <c r="BQ633" s="91"/>
      <c r="BR633" s="41"/>
      <c r="BS633" s="41"/>
      <c r="BT633" s="41"/>
      <c r="BU633" s="41"/>
      <c r="BV633" s="41"/>
      <c r="BW633" s="41"/>
      <c r="BX633" s="91"/>
      <c r="BY633" s="91"/>
      <c r="BZ633" s="91"/>
      <c r="CA633" s="91"/>
      <c r="CB633" s="41"/>
      <c r="CC633" s="91"/>
      <c r="CD633" s="91"/>
      <c r="CE633" s="91"/>
      <c r="CF633" s="91"/>
      <c r="CG633" s="41"/>
      <c r="CH633" s="41"/>
      <c r="CI633" s="41"/>
      <c r="CJ633" s="41"/>
      <c r="CK633" s="4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6"/>
      <c r="DB633" s="96"/>
      <c r="DC633" s="96"/>
      <c r="DD633" s="96"/>
      <c r="DE633" s="96"/>
      <c r="DF633" s="96"/>
      <c r="DG633" s="91"/>
      <c r="DH633" s="91"/>
      <c r="DI633" s="91"/>
      <c r="DJ633" s="91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1"/>
      <c r="DV633" s="91"/>
      <c r="DW633" s="91"/>
      <c r="DX633" s="91"/>
      <c r="DY633" s="91"/>
      <c r="DZ633" s="91"/>
      <c r="EA633" s="91"/>
      <c r="EB633" s="91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104"/>
      <c r="EZ633" s="104"/>
      <c r="FA633" s="104"/>
      <c r="FB633" s="104"/>
      <c r="FC633" s="104"/>
      <c r="FD633" s="104"/>
      <c r="FE633" s="104"/>
      <c r="FF633" s="105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</row>
    <row r="634" spans="1:208" ht="14.25" customHeight="1" x14ac:dyDescent="0.25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4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41"/>
      <c r="BE634" s="91"/>
      <c r="BF634" s="91"/>
      <c r="BG634" s="91"/>
      <c r="BH634" s="91"/>
      <c r="BI634" s="41"/>
      <c r="BJ634" s="91"/>
      <c r="BK634" s="91"/>
      <c r="BL634" s="91"/>
      <c r="BM634" s="91"/>
      <c r="BN634" s="91"/>
      <c r="BO634" s="91"/>
      <c r="BP634" s="91"/>
      <c r="BQ634" s="91"/>
      <c r="BR634" s="41"/>
      <c r="BS634" s="41"/>
      <c r="BT634" s="41"/>
      <c r="BU634" s="41"/>
      <c r="BV634" s="41"/>
      <c r="BW634" s="41"/>
      <c r="BX634" s="91"/>
      <c r="BY634" s="91"/>
      <c r="BZ634" s="91"/>
      <c r="CA634" s="91"/>
      <c r="CB634" s="41"/>
      <c r="CC634" s="91"/>
      <c r="CD634" s="91"/>
      <c r="CE634" s="91"/>
      <c r="CF634" s="91"/>
      <c r="CG634" s="41"/>
      <c r="CH634" s="41"/>
      <c r="CI634" s="41"/>
      <c r="CJ634" s="41"/>
      <c r="CK634" s="4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6"/>
      <c r="DB634" s="96"/>
      <c r="DC634" s="96"/>
      <c r="DD634" s="96"/>
      <c r="DE634" s="96"/>
      <c r="DF634" s="96"/>
      <c r="DG634" s="91"/>
      <c r="DH634" s="91"/>
      <c r="DI634" s="91"/>
      <c r="DJ634" s="91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1"/>
      <c r="DV634" s="91"/>
      <c r="DW634" s="91"/>
      <c r="DX634" s="91"/>
      <c r="DY634" s="91"/>
      <c r="DZ634" s="91"/>
      <c r="EA634" s="91"/>
      <c r="EB634" s="91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104"/>
      <c r="EZ634" s="104"/>
      <c r="FA634" s="104"/>
      <c r="FB634" s="104"/>
      <c r="FC634" s="104"/>
      <c r="FD634" s="104"/>
      <c r="FE634" s="104"/>
      <c r="FF634" s="105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</row>
    <row r="635" spans="1:208" ht="14.25" customHeight="1" x14ac:dyDescent="0.25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4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41"/>
      <c r="BE635" s="91"/>
      <c r="BF635" s="91"/>
      <c r="BG635" s="91"/>
      <c r="BH635" s="91"/>
      <c r="BI635" s="41"/>
      <c r="BJ635" s="91"/>
      <c r="BK635" s="91"/>
      <c r="BL635" s="91"/>
      <c r="BM635" s="91"/>
      <c r="BN635" s="91"/>
      <c r="BO635" s="91"/>
      <c r="BP635" s="91"/>
      <c r="BQ635" s="91"/>
      <c r="BR635" s="41"/>
      <c r="BS635" s="41"/>
      <c r="BT635" s="41"/>
      <c r="BU635" s="41"/>
      <c r="BV635" s="41"/>
      <c r="BW635" s="41"/>
      <c r="BX635" s="91"/>
      <c r="BY635" s="91"/>
      <c r="BZ635" s="91"/>
      <c r="CA635" s="91"/>
      <c r="CB635" s="41"/>
      <c r="CC635" s="91"/>
      <c r="CD635" s="91"/>
      <c r="CE635" s="91"/>
      <c r="CF635" s="91"/>
      <c r="CG635" s="41"/>
      <c r="CH635" s="41"/>
      <c r="CI635" s="41"/>
      <c r="CJ635" s="41"/>
      <c r="CK635" s="4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6"/>
      <c r="DB635" s="96"/>
      <c r="DC635" s="96"/>
      <c r="DD635" s="96"/>
      <c r="DE635" s="96"/>
      <c r="DF635" s="96"/>
      <c r="DG635" s="91"/>
      <c r="DH635" s="91"/>
      <c r="DI635" s="91"/>
      <c r="DJ635" s="91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1"/>
      <c r="DV635" s="91"/>
      <c r="DW635" s="91"/>
      <c r="DX635" s="91"/>
      <c r="DY635" s="91"/>
      <c r="DZ635" s="91"/>
      <c r="EA635" s="91"/>
      <c r="EB635" s="91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104"/>
      <c r="EZ635" s="104"/>
      <c r="FA635" s="104"/>
      <c r="FB635" s="104"/>
      <c r="FC635" s="104"/>
      <c r="FD635" s="104"/>
      <c r="FE635" s="104"/>
      <c r="FF635" s="105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</row>
    <row r="636" spans="1:208" ht="14.25" customHeight="1" x14ac:dyDescent="0.25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4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41"/>
      <c r="BE636" s="91"/>
      <c r="BF636" s="91"/>
      <c r="BG636" s="91"/>
      <c r="BH636" s="91"/>
      <c r="BI636" s="41"/>
      <c r="BJ636" s="91"/>
      <c r="BK636" s="91"/>
      <c r="BL636" s="91"/>
      <c r="BM636" s="91"/>
      <c r="BN636" s="91"/>
      <c r="BO636" s="91"/>
      <c r="BP636" s="91"/>
      <c r="BQ636" s="91"/>
      <c r="BR636" s="41"/>
      <c r="BS636" s="41"/>
      <c r="BT636" s="41"/>
      <c r="BU636" s="41"/>
      <c r="BV636" s="41"/>
      <c r="BW636" s="41"/>
      <c r="BX636" s="91"/>
      <c r="BY636" s="91"/>
      <c r="BZ636" s="91"/>
      <c r="CA636" s="91"/>
      <c r="CB636" s="41"/>
      <c r="CC636" s="91"/>
      <c r="CD636" s="91"/>
      <c r="CE636" s="91"/>
      <c r="CF636" s="91"/>
      <c r="CG636" s="41"/>
      <c r="CH636" s="41"/>
      <c r="CI636" s="41"/>
      <c r="CJ636" s="41"/>
      <c r="CK636" s="4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6"/>
      <c r="DB636" s="96"/>
      <c r="DC636" s="96"/>
      <c r="DD636" s="96"/>
      <c r="DE636" s="96"/>
      <c r="DF636" s="96"/>
      <c r="DG636" s="91"/>
      <c r="DH636" s="91"/>
      <c r="DI636" s="91"/>
      <c r="DJ636" s="91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1"/>
      <c r="DV636" s="91"/>
      <c r="DW636" s="91"/>
      <c r="DX636" s="91"/>
      <c r="DY636" s="91"/>
      <c r="DZ636" s="91"/>
      <c r="EA636" s="91"/>
      <c r="EB636" s="91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104"/>
      <c r="EZ636" s="104"/>
      <c r="FA636" s="104"/>
      <c r="FB636" s="104"/>
      <c r="FC636" s="104"/>
      <c r="FD636" s="104"/>
      <c r="FE636" s="104"/>
      <c r="FF636" s="105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</row>
    <row r="637" spans="1:208" ht="14.25" customHeight="1" x14ac:dyDescent="0.25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4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41"/>
      <c r="BE637" s="91"/>
      <c r="BF637" s="91"/>
      <c r="BG637" s="91"/>
      <c r="BH637" s="91"/>
      <c r="BI637" s="41"/>
      <c r="BJ637" s="91"/>
      <c r="BK637" s="91"/>
      <c r="BL637" s="91"/>
      <c r="BM637" s="91"/>
      <c r="BN637" s="91"/>
      <c r="BO637" s="91"/>
      <c r="BP637" s="91"/>
      <c r="BQ637" s="91"/>
      <c r="BR637" s="41"/>
      <c r="BS637" s="41"/>
      <c r="BT637" s="41"/>
      <c r="BU637" s="41"/>
      <c r="BV637" s="41"/>
      <c r="BW637" s="41"/>
      <c r="BX637" s="91"/>
      <c r="BY637" s="91"/>
      <c r="BZ637" s="91"/>
      <c r="CA637" s="91"/>
      <c r="CB637" s="41"/>
      <c r="CC637" s="91"/>
      <c r="CD637" s="91"/>
      <c r="CE637" s="91"/>
      <c r="CF637" s="91"/>
      <c r="CG637" s="41"/>
      <c r="CH637" s="41"/>
      <c r="CI637" s="41"/>
      <c r="CJ637" s="41"/>
      <c r="CK637" s="4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6"/>
      <c r="DB637" s="96"/>
      <c r="DC637" s="96"/>
      <c r="DD637" s="96"/>
      <c r="DE637" s="96"/>
      <c r="DF637" s="96"/>
      <c r="DG637" s="91"/>
      <c r="DH637" s="91"/>
      <c r="DI637" s="91"/>
      <c r="DJ637" s="91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1"/>
      <c r="DV637" s="91"/>
      <c r="DW637" s="91"/>
      <c r="DX637" s="91"/>
      <c r="DY637" s="91"/>
      <c r="DZ637" s="91"/>
      <c r="EA637" s="91"/>
      <c r="EB637" s="91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104"/>
      <c r="EZ637" s="104"/>
      <c r="FA637" s="104"/>
      <c r="FB637" s="104"/>
      <c r="FC637" s="104"/>
      <c r="FD637" s="104"/>
      <c r="FE637" s="104"/>
      <c r="FF637" s="105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</row>
    <row r="638" spans="1:208" ht="14.25" customHeight="1" x14ac:dyDescent="0.25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4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41"/>
      <c r="BE638" s="91"/>
      <c r="BF638" s="91"/>
      <c r="BG638" s="91"/>
      <c r="BH638" s="91"/>
      <c r="BI638" s="41"/>
      <c r="BJ638" s="91"/>
      <c r="BK638" s="91"/>
      <c r="BL638" s="91"/>
      <c r="BM638" s="91"/>
      <c r="BN638" s="91"/>
      <c r="BO638" s="91"/>
      <c r="BP638" s="91"/>
      <c r="BQ638" s="91"/>
      <c r="BR638" s="41"/>
      <c r="BS638" s="41"/>
      <c r="BT638" s="41"/>
      <c r="BU638" s="41"/>
      <c r="BV638" s="41"/>
      <c r="BW638" s="41"/>
      <c r="BX638" s="91"/>
      <c r="BY638" s="91"/>
      <c r="BZ638" s="91"/>
      <c r="CA638" s="91"/>
      <c r="CB638" s="41"/>
      <c r="CC638" s="91"/>
      <c r="CD638" s="91"/>
      <c r="CE638" s="91"/>
      <c r="CF638" s="91"/>
      <c r="CG638" s="41"/>
      <c r="CH638" s="41"/>
      <c r="CI638" s="41"/>
      <c r="CJ638" s="41"/>
      <c r="CK638" s="4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6"/>
      <c r="DB638" s="96"/>
      <c r="DC638" s="96"/>
      <c r="DD638" s="96"/>
      <c r="DE638" s="96"/>
      <c r="DF638" s="96"/>
      <c r="DG638" s="91"/>
      <c r="DH638" s="91"/>
      <c r="DI638" s="91"/>
      <c r="DJ638" s="91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1"/>
      <c r="DV638" s="91"/>
      <c r="DW638" s="91"/>
      <c r="DX638" s="91"/>
      <c r="DY638" s="91"/>
      <c r="DZ638" s="91"/>
      <c r="EA638" s="91"/>
      <c r="EB638" s="91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104"/>
      <c r="EZ638" s="104"/>
      <c r="FA638" s="104"/>
      <c r="FB638" s="104"/>
      <c r="FC638" s="104"/>
      <c r="FD638" s="104"/>
      <c r="FE638" s="104"/>
      <c r="FF638" s="105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</row>
    <row r="639" spans="1:208" ht="14.25" customHeight="1" x14ac:dyDescent="0.25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4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41"/>
      <c r="BE639" s="91"/>
      <c r="BF639" s="91"/>
      <c r="BG639" s="91"/>
      <c r="BH639" s="91"/>
      <c r="BI639" s="41"/>
      <c r="BJ639" s="91"/>
      <c r="BK639" s="91"/>
      <c r="BL639" s="91"/>
      <c r="BM639" s="91"/>
      <c r="BN639" s="91"/>
      <c r="BO639" s="91"/>
      <c r="BP639" s="91"/>
      <c r="BQ639" s="91"/>
      <c r="BR639" s="41"/>
      <c r="BS639" s="41"/>
      <c r="BT639" s="41"/>
      <c r="BU639" s="41"/>
      <c r="BV639" s="41"/>
      <c r="BW639" s="41"/>
      <c r="BX639" s="91"/>
      <c r="BY639" s="91"/>
      <c r="BZ639" s="91"/>
      <c r="CA639" s="91"/>
      <c r="CB639" s="41"/>
      <c r="CC639" s="91"/>
      <c r="CD639" s="91"/>
      <c r="CE639" s="91"/>
      <c r="CF639" s="91"/>
      <c r="CG639" s="41"/>
      <c r="CH639" s="41"/>
      <c r="CI639" s="41"/>
      <c r="CJ639" s="41"/>
      <c r="CK639" s="4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6"/>
      <c r="DB639" s="96"/>
      <c r="DC639" s="96"/>
      <c r="DD639" s="96"/>
      <c r="DE639" s="96"/>
      <c r="DF639" s="96"/>
      <c r="DG639" s="91"/>
      <c r="DH639" s="91"/>
      <c r="DI639" s="91"/>
      <c r="DJ639" s="91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1"/>
      <c r="DV639" s="91"/>
      <c r="DW639" s="91"/>
      <c r="DX639" s="91"/>
      <c r="DY639" s="91"/>
      <c r="DZ639" s="91"/>
      <c r="EA639" s="91"/>
      <c r="EB639" s="91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104"/>
      <c r="EZ639" s="104"/>
      <c r="FA639" s="104"/>
      <c r="FB639" s="104"/>
      <c r="FC639" s="104"/>
      <c r="FD639" s="104"/>
      <c r="FE639" s="104"/>
      <c r="FF639" s="105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</row>
    <row r="640" spans="1:208" ht="14.25" customHeight="1" x14ac:dyDescent="0.25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4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41"/>
      <c r="BE640" s="91"/>
      <c r="BF640" s="91"/>
      <c r="BG640" s="91"/>
      <c r="BH640" s="91"/>
      <c r="BI640" s="41"/>
      <c r="BJ640" s="91"/>
      <c r="BK640" s="91"/>
      <c r="BL640" s="91"/>
      <c r="BM640" s="91"/>
      <c r="BN640" s="91"/>
      <c r="BO640" s="91"/>
      <c r="BP640" s="91"/>
      <c r="BQ640" s="91"/>
      <c r="BR640" s="41"/>
      <c r="BS640" s="41"/>
      <c r="BT640" s="41"/>
      <c r="BU640" s="41"/>
      <c r="BV640" s="41"/>
      <c r="BW640" s="41"/>
      <c r="BX640" s="91"/>
      <c r="BY640" s="91"/>
      <c r="BZ640" s="91"/>
      <c r="CA640" s="91"/>
      <c r="CB640" s="41"/>
      <c r="CC640" s="91"/>
      <c r="CD640" s="91"/>
      <c r="CE640" s="91"/>
      <c r="CF640" s="91"/>
      <c r="CG640" s="41"/>
      <c r="CH640" s="41"/>
      <c r="CI640" s="41"/>
      <c r="CJ640" s="41"/>
      <c r="CK640" s="4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6"/>
      <c r="DB640" s="96"/>
      <c r="DC640" s="96"/>
      <c r="DD640" s="96"/>
      <c r="DE640" s="96"/>
      <c r="DF640" s="96"/>
      <c r="DG640" s="91"/>
      <c r="DH640" s="91"/>
      <c r="DI640" s="91"/>
      <c r="DJ640" s="91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1"/>
      <c r="DV640" s="91"/>
      <c r="DW640" s="91"/>
      <c r="DX640" s="91"/>
      <c r="DY640" s="91"/>
      <c r="DZ640" s="91"/>
      <c r="EA640" s="91"/>
      <c r="EB640" s="91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104"/>
      <c r="EZ640" s="104"/>
      <c r="FA640" s="104"/>
      <c r="FB640" s="104"/>
      <c r="FC640" s="104"/>
      <c r="FD640" s="104"/>
      <c r="FE640" s="104"/>
      <c r="FF640" s="105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</row>
    <row r="641" spans="1:208" ht="14.25" customHeight="1" x14ac:dyDescent="0.25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4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41"/>
      <c r="BE641" s="91"/>
      <c r="BF641" s="91"/>
      <c r="BG641" s="91"/>
      <c r="BH641" s="91"/>
      <c r="BI641" s="41"/>
      <c r="BJ641" s="91"/>
      <c r="BK641" s="91"/>
      <c r="BL641" s="91"/>
      <c r="BM641" s="91"/>
      <c r="BN641" s="91"/>
      <c r="BO641" s="91"/>
      <c r="BP641" s="91"/>
      <c r="BQ641" s="91"/>
      <c r="BR641" s="41"/>
      <c r="BS641" s="41"/>
      <c r="BT641" s="41"/>
      <c r="BU641" s="41"/>
      <c r="BV641" s="41"/>
      <c r="BW641" s="41"/>
      <c r="BX641" s="91"/>
      <c r="BY641" s="91"/>
      <c r="BZ641" s="91"/>
      <c r="CA641" s="91"/>
      <c r="CB641" s="41"/>
      <c r="CC641" s="91"/>
      <c r="CD641" s="91"/>
      <c r="CE641" s="91"/>
      <c r="CF641" s="91"/>
      <c r="CG641" s="41"/>
      <c r="CH641" s="41"/>
      <c r="CI641" s="41"/>
      <c r="CJ641" s="41"/>
      <c r="CK641" s="4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6"/>
      <c r="DB641" s="96"/>
      <c r="DC641" s="96"/>
      <c r="DD641" s="96"/>
      <c r="DE641" s="96"/>
      <c r="DF641" s="96"/>
      <c r="DG641" s="91"/>
      <c r="DH641" s="91"/>
      <c r="DI641" s="91"/>
      <c r="DJ641" s="91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1"/>
      <c r="DV641" s="91"/>
      <c r="DW641" s="91"/>
      <c r="DX641" s="91"/>
      <c r="DY641" s="91"/>
      <c r="DZ641" s="91"/>
      <c r="EA641" s="91"/>
      <c r="EB641" s="91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104"/>
      <c r="EZ641" s="104"/>
      <c r="FA641" s="104"/>
      <c r="FB641" s="104"/>
      <c r="FC641" s="104"/>
      <c r="FD641" s="104"/>
      <c r="FE641" s="104"/>
      <c r="FF641" s="105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</row>
    <row r="642" spans="1:208" ht="14.25" customHeight="1" x14ac:dyDescent="0.25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4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41"/>
      <c r="BE642" s="91"/>
      <c r="BF642" s="91"/>
      <c r="BG642" s="91"/>
      <c r="BH642" s="91"/>
      <c r="BI642" s="41"/>
      <c r="BJ642" s="91"/>
      <c r="BK642" s="91"/>
      <c r="BL642" s="91"/>
      <c r="BM642" s="91"/>
      <c r="BN642" s="91"/>
      <c r="BO642" s="91"/>
      <c r="BP642" s="91"/>
      <c r="BQ642" s="91"/>
      <c r="BR642" s="41"/>
      <c r="BS642" s="41"/>
      <c r="BT642" s="41"/>
      <c r="BU642" s="41"/>
      <c r="BV642" s="41"/>
      <c r="BW642" s="41"/>
      <c r="BX642" s="91"/>
      <c r="BY642" s="91"/>
      <c r="BZ642" s="91"/>
      <c r="CA642" s="91"/>
      <c r="CB642" s="41"/>
      <c r="CC642" s="91"/>
      <c r="CD642" s="91"/>
      <c r="CE642" s="91"/>
      <c r="CF642" s="91"/>
      <c r="CG642" s="41"/>
      <c r="CH642" s="41"/>
      <c r="CI642" s="41"/>
      <c r="CJ642" s="41"/>
      <c r="CK642" s="4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6"/>
      <c r="DB642" s="96"/>
      <c r="DC642" s="96"/>
      <c r="DD642" s="96"/>
      <c r="DE642" s="96"/>
      <c r="DF642" s="96"/>
      <c r="DG642" s="91"/>
      <c r="DH642" s="91"/>
      <c r="DI642" s="91"/>
      <c r="DJ642" s="91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1"/>
      <c r="DV642" s="91"/>
      <c r="DW642" s="91"/>
      <c r="DX642" s="91"/>
      <c r="DY642" s="91"/>
      <c r="DZ642" s="91"/>
      <c r="EA642" s="91"/>
      <c r="EB642" s="91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104"/>
      <c r="EZ642" s="104"/>
      <c r="FA642" s="104"/>
      <c r="FB642" s="104"/>
      <c r="FC642" s="104"/>
      <c r="FD642" s="104"/>
      <c r="FE642" s="104"/>
      <c r="FF642" s="105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</row>
    <row r="643" spans="1:208" ht="14.25" customHeight="1" x14ac:dyDescent="0.25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4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41"/>
      <c r="BE643" s="91"/>
      <c r="BF643" s="91"/>
      <c r="BG643" s="91"/>
      <c r="BH643" s="91"/>
      <c r="BI643" s="41"/>
      <c r="BJ643" s="91"/>
      <c r="BK643" s="91"/>
      <c r="BL643" s="91"/>
      <c r="BM643" s="91"/>
      <c r="BN643" s="91"/>
      <c r="BO643" s="91"/>
      <c r="BP643" s="91"/>
      <c r="BQ643" s="91"/>
      <c r="BR643" s="41"/>
      <c r="BS643" s="41"/>
      <c r="BT643" s="41"/>
      <c r="BU643" s="41"/>
      <c r="BV643" s="41"/>
      <c r="BW643" s="41"/>
      <c r="BX643" s="91"/>
      <c r="BY643" s="91"/>
      <c r="BZ643" s="91"/>
      <c r="CA643" s="91"/>
      <c r="CB643" s="41"/>
      <c r="CC643" s="91"/>
      <c r="CD643" s="91"/>
      <c r="CE643" s="91"/>
      <c r="CF643" s="91"/>
      <c r="CG643" s="41"/>
      <c r="CH643" s="41"/>
      <c r="CI643" s="41"/>
      <c r="CJ643" s="41"/>
      <c r="CK643" s="4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6"/>
      <c r="DB643" s="96"/>
      <c r="DC643" s="96"/>
      <c r="DD643" s="96"/>
      <c r="DE643" s="96"/>
      <c r="DF643" s="96"/>
      <c r="DG643" s="91"/>
      <c r="DH643" s="91"/>
      <c r="DI643" s="91"/>
      <c r="DJ643" s="91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1"/>
      <c r="DV643" s="91"/>
      <c r="DW643" s="91"/>
      <c r="DX643" s="91"/>
      <c r="DY643" s="91"/>
      <c r="DZ643" s="91"/>
      <c r="EA643" s="91"/>
      <c r="EB643" s="91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104"/>
      <c r="EZ643" s="104"/>
      <c r="FA643" s="104"/>
      <c r="FB643" s="104"/>
      <c r="FC643" s="104"/>
      <c r="FD643" s="104"/>
      <c r="FE643" s="104"/>
      <c r="FF643" s="105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</row>
    <row r="644" spans="1:208" ht="14.25" customHeight="1" x14ac:dyDescent="0.25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4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41"/>
      <c r="BE644" s="91"/>
      <c r="BF644" s="91"/>
      <c r="BG644" s="91"/>
      <c r="BH644" s="91"/>
      <c r="BI644" s="41"/>
      <c r="BJ644" s="91"/>
      <c r="BK644" s="91"/>
      <c r="BL644" s="91"/>
      <c r="BM644" s="91"/>
      <c r="BN644" s="91"/>
      <c r="BO644" s="91"/>
      <c r="BP644" s="91"/>
      <c r="BQ644" s="91"/>
      <c r="BR644" s="41"/>
      <c r="BS644" s="41"/>
      <c r="BT644" s="41"/>
      <c r="BU644" s="41"/>
      <c r="BV644" s="41"/>
      <c r="BW644" s="41"/>
      <c r="BX644" s="91"/>
      <c r="BY644" s="91"/>
      <c r="BZ644" s="91"/>
      <c r="CA644" s="91"/>
      <c r="CB644" s="41"/>
      <c r="CC644" s="91"/>
      <c r="CD644" s="91"/>
      <c r="CE644" s="91"/>
      <c r="CF644" s="91"/>
      <c r="CG644" s="41"/>
      <c r="CH644" s="41"/>
      <c r="CI644" s="41"/>
      <c r="CJ644" s="41"/>
      <c r="CK644" s="4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6"/>
      <c r="DB644" s="96"/>
      <c r="DC644" s="96"/>
      <c r="DD644" s="96"/>
      <c r="DE644" s="96"/>
      <c r="DF644" s="96"/>
      <c r="DG644" s="91"/>
      <c r="DH644" s="91"/>
      <c r="DI644" s="91"/>
      <c r="DJ644" s="91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1"/>
      <c r="DV644" s="91"/>
      <c r="DW644" s="91"/>
      <c r="DX644" s="91"/>
      <c r="DY644" s="91"/>
      <c r="DZ644" s="91"/>
      <c r="EA644" s="91"/>
      <c r="EB644" s="91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104"/>
      <c r="EZ644" s="104"/>
      <c r="FA644" s="104"/>
      <c r="FB644" s="104"/>
      <c r="FC644" s="104"/>
      <c r="FD644" s="104"/>
      <c r="FE644" s="104"/>
      <c r="FF644" s="105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</row>
    <row r="645" spans="1:208" ht="14.25" customHeight="1" x14ac:dyDescent="0.25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4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41"/>
      <c r="BE645" s="91"/>
      <c r="BF645" s="91"/>
      <c r="BG645" s="91"/>
      <c r="BH645" s="91"/>
      <c r="BI645" s="41"/>
      <c r="BJ645" s="91"/>
      <c r="BK645" s="91"/>
      <c r="BL645" s="91"/>
      <c r="BM645" s="91"/>
      <c r="BN645" s="91"/>
      <c r="BO645" s="91"/>
      <c r="BP645" s="91"/>
      <c r="BQ645" s="91"/>
      <c r="BR645" s="41"/>
      <c r="BS645" s="41"/>
      <c r="BT645" s="41"/>
      <c r="BU645" s="41"/>
      <c r="BV645" s="41"/>
      <c r="BW645" s="41"/>
      <c r="BX645" s="91"/>
      <c r="BY645" s="91"/>
      <c r="BZ645" s="91"/>
      <c r="CA645" s="91"/>
      <c r="CB645" s="41"/>
      <c r="CC645" s="91"/>
      <c r="CD645" s="91"/>
      <c r="CE645" s="91"/>
      <c r="CF645" s="91"/>
      <c r="CG645" s="41"/>
      <c r="CH645" s="41"/>
      <c r="CI645" s="41"/>
      <c r="CJ645" s="41"/>
      <c r="CK645" s="4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6"/>
      <c r="DB645" s="96"/>
      <c r="DC645" s="96"/>
      <c r="DD645" s="96"/>
      <c r="DE645" s="96"/>
      <c r="DF645" s="96"/>
      <c r="DG645" s="91"/>
      <c r="DH645" s="91"/>
      <c r="DI645" s="91"/>
      <c r="DJ645" s="91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1"/>
      <c r="DV645" s="91"/>
      <c r="DW645" s="91"/>
      <c r="DX645" s="91"/>
      <c r="DY645" s="91"/>
      <c r="DZ645" s="91"/>
      <c r="EA645" s="91"/>
      <c r="EB645" s="91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104"/>
      <c r="EZ645" s="104"/>
      <c r="FA645" s="104"/>
      <c r="FB645" s="104"/>
      <c r="FC645" s="104"/>
      <c r="FD645" s="104"/>
      <c r="FE645" s="104"/>
      <c r="FF645" s="105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</row>
    <row r="646" spans="1:208" ht="14.25" customHeight="1" x14ac:dyDescent="0.25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4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41"/>
      <c r="BE646" s="91"/>
      <c r="BF646" s="91"/>
      <c r="BG646" s="91"/>
      <c r="BH646" s="91"/>
      <c r="BI646" s="41"/>
      <c r="BJ646" s="91"/>
      <c r="BK646" s="91"/>
      <c r="BL646" s="91"/>
      <c r="BM646" s="91"/>
      <c r="BN646" s="91"/>
      <c r="BO646" s="91"/>
      <c r="BP646" s="91"/>
      <c r="BQ646" s="91"/>
      <c r="BR646" s="41"/>
      <c r="BS646" s="41"/>
      <c r="BT646" s="41"/>
      <c r="BU646" s="41"/>
      <c r="BV646" s="41"/>
      <c r="BW646" s="41"/>
      <c r="BX646" s="91"/>
      <c r="BY646" s="91"/>
      <c r="BZ646" s="91"/>
      <c r="CA646" s="91"/>
      <c r="CB646" s="41"/>
      <c r="CC646" s="91"/>
      <c r="CD646" s="91"/>
      <c r="CE646" s="91"/>
      <c r="CF646" s="91"/>
      <c r="CG646" s="41"/>
      <c r="CH646" s="41"/>
      <c r="CI646" s="41"/>
      <c r="CJ646" s="41"/>
      <c r="CK646" s="4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6"/>
      <c r="DB646" s="96"/>
      <c r="DC646" s="96"/>
      <c r="DD646" s="96"/>
      <c r="DE646" s="96"/>
      <c r="DF646" s="96"/>
      <c r="DG646" s="91"/>
      <c r="DH646" s="91"/>
      <c r="DI646" s="91"/>
      <c r="DJ646" s="91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1"/>
      <c r="DV646" s="91"/>
      <c r="DW646" s="91"/>
      <c r="DX646" s="91"/>
      <c r="DY646" s="91"/>
      <c r="DZ646" s="91"/>
      <c r="EA646" s="91"/>
      <c r="EB646" s="91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104"/>
      <c r="EZ646" s="104"/>
      <c r="FA646" s="104"/>
      <c r="FB646" s="104"/>
      <c r="FC646" s="104"/>
      <c r="FD646" s="104"/>
      <c r="FE646" s="104"/>
      <c r="FF646" s="105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</row>
    <row r="647" spans="1:208" ht="14.25" customHeight="1" x14ac:dyDescent="0.25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4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41"/>
      <c r="BE647" s="91"/>
      <c r="BF647" s="91"/>
      <c r="BG647" s="91"/>
      <c r="BH647" s="91"/>
      <c r="BI647" s="41"/>
      <c r="BJ647" s="91"/>
      <c r="BK647" s="91"/>
      <c r="BL647" s="91"/>
      <c r="BM647" s="91"/>
      <c r="BN647" s="91"/>
      <c r="BO647" s="91"/>
      <c r="BP647" s="91"/>
      <c r="BQ647" s="91"/>
      <c r="BR647" s="41"/>
      <c r="BS647" s="41"/>
      <c r="BT647" s="41"/>
      <c r="BU647" s="41"/>
      <c r="BV647" s="41"/>
      <c r="BW647" s="41"/>
      <c r="BX647" s="91"/>
      <c r="BY647" s="91"/>
      <c r="BZ647" s="91"/>
      <c r="CA647" s="91"/>
      <c r="CB647" s="41"/>
      <c r="CC647" s="91"/>
      <c r="CD647" s="91"/>
      <c r="CE647" s="91"/>
      <c r="CF647" s="91"/>
      <c r="CG647" s="41"/>
      <c r="CH647" s="41"/>
      <c r="CI647" s="41"/>
      <c r="CJ647" s="41"/>
      <c r="CK647" s="4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6"/>
      <c r="DB647" s="96"/>
      <c r="DC647" s="96"/>
      <c r="DD647" s="96"/>
      <c r="DE647" s="96"/>
      <c r="DF647" s="96"/>
      <c r="DG647" s="91"/>
      <c r="DH647" s="91"/>
      <c r="DI647" s="91"/>
      <c r="DJ647" s="91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1"/>
      <c r="DV647" s="91"/>
      <c r="DW647" s="91"/>
      <c r="DX647" s="91"/>
      <c r="DY647" s="91"/>
      <c r="DZ647" s="91"/>
      <c r="EA647" s="91"/>
      <c r="EB647" s="91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104"/>
      <c r="EZ647" s="104"/>
      <c r="FA647" s="104"/>
      <c r="FB647" s="104"/>
      <c r="FC647" s="104"/>
      <c r="FD647" s="104"/>
      <c r="FE647" s="104"/>
      <c r="FF647" s="105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</row>
    <row r="648" spans="1:208" ht="14.25" customHeight="1" x14ac:dyDescent="0.25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4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41"/>
      <c r="BE648" s="91"/>
      <c r="BF648" s="91"/>
      <c r="BG648" s="91"/>
      <c r="BH648" s="91"/>
      <c r="BI648" s="41"/>
      <c r="BJ648" s="91"/>
      <c r="BK648" s="91"/>
      <c r="BL648" s="91"/>
      <c r="BM648" s="91"/>
      <c r="BN648" s="91"/>
      <c r="BO648" s="91"/>
      <c r="BP648" s="91"/>
      <c r="BQ648" s="91"/>
      <c r="BR648" s="41"/>
      <c r="BS648" s="41"/>
      <c r="BT648" s="41"/>
      <c r="BU648" s="41"/>
      <c r="BV648" s="41"/>
      <c r="BW648" s="41"/>
      <c r="BX648" s="91"/>
      <c r="BY648" s="91"/>
      <c r="BZ648" s="91"/>
      <c r="CA648" s="91"/>
      <c r="CB648" s="41"/>
      <c r="CC648" s="91"/>
      <c r="CD648" s="91"/>
      <c r="CE648" s="91"/>
      <c r="CF648" s="91"/>
      <c r="CG648" s="41"/>
      <c r="CH648" s="41"/>
      <c r="CI648" s="41"/>
      <c r="CJ648" s="41"/>
      <c r="CK648" s="4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6"/>
      <c r="DB648" s="96"/>
      <c r="DC648" s="96"/>
      <c r="DD648" s="96"/>
      <c r="DE648" s="96"/>
      <c r="DF648" s="96"/>
      <c r="DG648" s="91"/>
      <c r="DH648" s="91"/>
      <c r="DI648" s="91"/>
      <c r="DJ648" s="91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1"/>
      <c r="DV648" s="91"/>
      <c r="DW648" s="91"/>
      <c r="DX648" s="91"/>
      <c r="DY648" s="91"/>
      <c r="DZ648" s="91"/>
      <c r="EA648" s="91"/>
      <c r="EB648" s="91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104"/>
      <c r="EZ648" s="104"/>
      <c r="FA648" s="104"/>
      <c r="FB648" s="104"/>
      <c r="FC648" s="104"/>
      <c r="FD648" s="104"/>
      <c r="FE648" s="104"/>
      <c r="FF648" s="105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</row>
    <row r="649" spans="1:208" ht="14.25" customHeight="1" x14ac:dyDescent="0.25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4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41"/>
      <c r="BE649" s="91"/>
      <c r="BF649" s="91"/>
      <c r="BG649" s="91"/>
      <c r="BH649" s="91"/>
      <c r="BI649" s="41"/>
      <c r="BJ649" s="91"/>
      <c r="BK649" s="91"/>
      <c r="BL649" s="91"/>
      <c r="BM649" s="91"/>
      <c r="BN649" s="91"/>
      <c r="BO649" s="91"/>
      <c r="BP649" s="91"/>
      <c r="BQ649" s="91"/>
      <c r="BR649" s="41"/>
      <c r="BS649" s="41"/>
      <c r="BT649" s="41"/>
      <c r="BU649" s="41"/>
      <c r="BV649" s="41"/>
      <c r="BW649" s="41"/>
      <c r="BX649" s="91"/>
      <c r="BY649" s="91"/>
      <c r="BZ649" s="91"/>
      <c r="CA649" s="91"/>
      <c r="CB649" s="41"/>
      <c r="CC649" s="91"/>
      <c r="CD649" s="91"/>
      <c r="CE649" s="91"/>
      <c r="CF649" s="91"/>
      <c r="CG649" s="41"/>
      <c r="CH649" s="41"/>
      <c r="CI649" s="41"/>
      <c r="CJ649" s="41"/>
      <c r="CK649" s="4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6"/>
      <c r="DB649" s="96"/>
      <c r="DC649" s="96"/>
      <c r="DD649" s="96"/>
      <c r="DE649" s="96"/>
      <c r="DF649" s="96"/>
      <c r="DG649" s="91"/>
      <c r="DH649" s="91"/>
      <c r="DI649" s="91"/>
      <c r="DJ649" s="91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1"/>
      <c r="DV649" s="91"/>
      <c r="DW649" s="91"/>
      <c r="DX649" s="91"/>
      <c r="DY649" s="91"/>
      <c r="DZ649" s="91"/>
      <c r="EA649" s="91"/>
      <c r="EB649" s="91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104"/>
      <c r="EZ649" s="104"/>
      <c r="FA649" s="104"/>
      <c r="FB649" s="104"/>
      <c r="FC649" s="104"/>
      <c r="FD649" s="104"/>
      <c r="FE649" s="104"/>
      <c r="FF649" s="105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</row>
    <row r="650" spans="1:208" ht="14.25" customHeight="1" x14ac:dyDescent="0.25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4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41"/>
      <c r="BE650" s="91"/>
      <c r="BF650" s="91"/>
      <c r="BG650" s="91"/>
      <c r="BH650" s="91"/>
      <c r="BI650" s="41"/>
      <c r="BJ650" s="91"/>
      <c r="BK650" s="91"/>
      <c r="BL650" s="91"/>
      <c r="BM650" s="91"/>
      <c r="BN650" s="91"/>
      <c r="BO650" s="91"/>
      <c r="BP650" s="91"/>
      <c r="BQ650" s="91"/>
      <c r="BR650" s="41"/>
      <c r="BS650" s="41"/>
      <c r="BT650" s="41"/>
      <c r="BU650" s="41"/>
      <c r="BV650" s="41"/>
      <c r="BW650" s="41"/>
      <c r="BX650" s="91"/>
      <c r="BY650" s="91"/>
      <c r="BZ650" s="91"/>
      <c r="CA650" s="91"/>
      <c r="CB650" s="41"/>
      <c r="CC650" s="91"/>
      <c r="CD650" s="91"/>
      <c r="CE650" s="91"/>
      <c r="CF650" s="91"/>
      <c r="CG650" s="41"/>
      <c r="CH650" s="41"/>
      <c r="CI650" s="41"/>
      <c r="CJ650" s="41"/>
      <c r="CK650" s="4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6"/>
      <c r="DB650" s="96"/>
      <c r="DC650" s="96"/>
      <c r="DD650" s="96"/>
      <c r="DE650" s="96"/>
      <c r="DF650" s="96"/>
      <c r="DG650" s="91"/>
      <c r="DH650" s="91"/>
      <c r="DI650" s="91"/>
      <c r="DJ650" s="91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1"/>
      <c r="DV650" s="91"/>
      <c r="DW650" s="91"/>
      <c r="DX650" s="91"/>
      <c r="DY650" s="91"/>
      <c r="DZ650" s="91"/>
      <c r="EA650" s="91"/>
      <c r="EB650" s="91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104"/>
      <c r="EZ650" s="104"/>
      <c r="FA650" s="104"/>
      <c r="FB650" s="104"/>
      <c r="FC650" s="104"/>
      <c r="FD650" s="104"/>
      <c r="FE650" s="104"/>
      <c r="FF650" s="105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</row>
    <row r="651" spans="1:208" ht="14.25" customHeight="1" x14ac:dyDescent="0.25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4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41"/>
      <c r="BE651" s="91"/>
      <c r="BF651" s="91"/>
      <c r="BG651" s="91"/>
      <c r="BH651" s="91"/>
      <c r="BI651" s="41"/>
      <c r="BJ651" s="91"/>
      <c r="BK651" s="91"/>
      <c r="BL651" s="91"/>
      <c r="BM651" s="91"/>
      <c r="BN651" s="91"/>
      <c r="BO651" s="91"/>
      <c r="BP651" s="91"/>
      <c r="BQ651" s="91"/>
      <c r="BR651" s="41"/>
      <c r="BS651" s="41"/>
      <c r="BT651" s="41"/>
      <c r="BU651" s="41"/>
      <c r="BV651" s="41"/>
      <c r="BW651" s="41"/>
      <c r="BX651" s="91"/>
      <c r="BY651" s="91"/>
      <c r="BZ651" s="91"/>
      <c r="CA651" s="91"/>
      <c r="CB651" s="41"/>
      <c r="CC651" s="91"/>
      <c r="CD651" s="91"/>
      <c r="CE651" s="91"/>
      <c r="CF651" s="91"/>
      <c r="CG651" s="41"/>
      <c r="CH651" s="41"/>
      <c r="CI651" s="41"/>
      <c r="CJ651" s="41"/>
      <c r="CK651" s="4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6"/>
      <c r="DB651" s="96"/>
      <c r="DC651" s="96"/>
      <c r="DD651" s="96"/>
      <c r="DE651" s="96"/>
      <c r="DF651" s="96"/>
      <c r="DG651" s="91"/>
      <c r="DH651" s="91"/>
      <c r="DI651" s="91"/>
      <c r="DJ651" s="91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1"/>
      <c r="DV651" s="91"/>
      <c r="DW651" s="91"/>
      <c r="DX651" s="91"/>
      <c r="DY651" s="91"/>
      <c r="DZ651" s="91"/>
      <c r="EA651" s="91"/>
      <c r="EB651" s="91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104"/>
      <c r="EZ651" s="104"/>
      <c r="FA651" s="104"/>
      <c r="FB651" s="104"/>
      <c r="FC651" s="104"/>
      <c r="FD651" s="104"/>
      <c r="FE651" s="104"/>
      <c r="FF651" s="105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</row>
    <row r="652" spans="1:208" ht="14.25" customHeight="1" x14ac:dyDescent="0.25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4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41"/>
      <c r="BE652" s="91"/>
      <c r="BF652" s="91"/>
      <c r="BG652" s="91"/>
      <c r="BH652" s="91"/>
      <c r="BI652" s="41"/>
      <c r="BJ652" s="91"/>
      <c r="BK652" s="91"/>
      <c r="BL652" s="91"/>
      <c r="BM652" s="91"/>
      <c r="BN652" s="91"/>
      <c r="BO652" s="91"/>
      <c r="BP652" s="91"/>
      <c r="BQ652" s="91"/>
      <c r="BR652" s="41"/>
      <c r="BS652" s="41"/>
      <c r="BT652" s="41"/>
      <c r="BU652" s="41"/>
      <c r="BV652" s="41"/>
      <c r="BW652" s="41"/>
      <c r="BX652" s="91"/>
      <c r="BY652" s="91"/>
      <c r="BZ652" s="91"/>
      <c r="CA652" s="91"/>
      <c r="CB652" s="41"/>
      <c r="CC652" s="91"/>
      <c r="CD652" s="91"/>
      <c r="CE652" s="91"/>
      <c r="CF652" s="91"/>
      <c r="CG652" s="41"/>
      <c r="CH652" s="41"/>
      <c r="CI652" s="41"/>
      <c r="CJ652" s="41"/>
      <c r="CK652" s="4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6"/>
      <c r="DB652" s="96"/>
      <c r="DC652" s="96"/>
      <c r="DD652" s="96"/>
      <c r="DE652" s="96"/>
      <c r="DF652" s="96"/>
      <c r="DG652" s="91"/>
      <c r="DH652" s="91"/>
      <c r="DI652" s="91"/>
      <c r="DJ652" s="91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1"/>
      <c r="DV652" s="91"/>
      <c r="DW652" s="91"/>
      <c r="DX652" s="91"/>
      <c r="DY652" s="91"/>
      <c r="DZ652" s="91"/>
      <c r="EA652" s="91"/>
      <c r="EB652" s="91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104"/>
      <c r="EZ652" s="104"/>
      <c r="FA652" s="104"/>
      <c r="FB652" s="104"/>
      <c r="FC652" s="104"/>
      <c r="FD652" s="104"/>
      <c r="FE652" s="104"/>
      <c r="FF652" s="105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</row>
    <row r="653" spans="1:208" ht="14.25" customHeight="1" x14ac:dyDescent="0.25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4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41"/>
      <c r="BE653" s="91"/>
      <c r="BF653" s="91"/>
      <c r="BG653" s="91"/>
      <c r="BH653" s="91"/>
      <c r="BI653" s="41"/>
      <c r="BJ653" s="91"/>
      <c r="BK653" s="91"/>
      <c r="BL653" s="91"/>
      <c r="BM653" s="91"/>
      <c r="BN653" s="91"/>
      <c r="BO653" s="91"/>
      <c r="BP653" s="91"/>
      <c r="BQ653" s="91"/>
      <c r="BR653" s="41"/>
      <c r="BS653" s="41"/>
      <c r="BT653" s="41"/>
      <c r="BU653" s="41"/>
      <c r="BV653" s="41"/>
      <c r="BW653" s="41"/>
      <c r="BX653" s="91"/>
      <c r="BY653" s="91"/>
      <c r="BZ653" s="91"/>
      <c r="CA653" s="91"/>
      <c r="CB653" s="41"/>
      <c r="CC653" s="91"/>
      <c r="CD653" s="91"/>
      <c r="CE653" s="91"/>
      <c r="CF653" s="91"/>
      <c r="CG653" s="41"/>
      <c r="CH653" s="41"/>
      <c r="CI653" s="41"/>
      <c r="CJ653" s="41"/>
      <c r="CK653" s="4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6"/>
      <c r="DB653" s="96"/>
      <c r="DC653" s="96"/>
      <c r="DD653" s="96"/>
      <c r="DE653" s="96"/>
      <c r="DF653" s="96"/>
      <c r="DG653" s="91"/>
      <c r="DH653" s="91"/>
      <c r="DI653" s="91"/>
      <c r="DJ653" s="91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1"/>
      <c r="DV653" s="91"/>
      <c r="DW653" s="91"/>
      <c r="DX653" s="91"/>
      <c r="DY653" s="91"/>
      <c r="DZ653" s="91"/>
      <c r="EA653" s="91"/>
      <c r="EB653" s="91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104"/>
      <c r="EZ653" s="104"/>
      <c r="FA653" s="104"/>
      <c r="FB653" s="104"/>
      <c r="FC653" s="104"/>
      <c r="FD653" s="104"/>
      <c r="FE653" s="104"/>
      <c r="FF653" s="105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</row>
    <row r="654" spans="1:208" ht="14.25" customHeight="1" x14ac:dyDescent="0.25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4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41"/>
      <c r="BE654" s="91"/>
      <c r="BF654" s="91"/>
      <c r="BG654" s="91"/>
      <c r="BH654" s="91"/>
      <c r="BI654" s="41"/>
      <c r="BJ654" s="91"/>
      <c r="BK654" s="91"/>
      <c r="BL654" s="91"/>
      <c r="BM654" s="91"/>
      <c r="BN654" s="91"/>
      <c r="BO654" s="91"/>
      <c r="BP654" s="91"/>
      <c r="BQ654" s="91"/>
      <c r="BR654" s="41"/>
      <c r="BS654" s="41"/>
      <c r="BT654" s="41"/>
      <c r="BU654" s="41"/>
      <c r="BV654" s="41"/>
      <c r="BW654" s="41"/>
      <c r="BX654" s="91"/>
      <c r="BY654" s="91"/>
      <c r="BZ654" s="91"/>
      <c r="CA654" s="91"/>
      <c r="CB654" s="41"/>
      <c r="CC654" s="91"/>
      <c r="CD654" s="91"/>
      <c r="CE654" s="91"/>
      <c r="CF654" s="91"/>
      <c r="CG654" s="41"/>
      <c r="CH654" s="41"/>
      <c r="CI654" s="41"/>
      <c r="CJ654" s="41"/>
      <c r="CK654" s="4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6"/>
      <c r="DB654" s="96"/>
      <c r="DC654" s="96"/>
      <c r="DD654" s="96"/>
      <c r="DE654" s="96"/>
      <c r="DF654" s="96"/>
      <c r="DG654" s="91"/>
      <c r="DH654" s="91"/>
      <c r="DI654" s="91"/>
      <c r="DJ654" s="91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1"/>
      <c r="DV654" s="91"/>
      <c r="DW654" s="91"/>
      <c r="DX654" s="91"/>
      <c r="DY654" s="91"/>
      <c r="DZ654" s="91"/>
      <c r="EA654" s="91"/>
      <c r="EB654" s="91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104"/>
      <c r="EZ654" s="104"/>
      <c r="FA654" s="104"/>
      <c r="FB654" s="104"/>
      <c r="FC654" s="104"/>
      <c r="FD654" s="104"/>
      <c r="FE654" s="104"/>
      <c r="FF654" s="105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</row>
    <row r="655" spans="1:208" ht="14.25" customHeight="1" x14ac:dyDescent="0.25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4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41"/>
      <c r="BE655" s="91"/>
      <c r="BF655" s="91"/>
      <c r="BG655" s="91"/>
      <c r="BH655" s="91"/>
      <c r="BI655" s="41"/>
      <c r="BJ655" s="91"/>
      <c r="BK655" s="91"/>
      <c r="BL655" s="91"/>
      <c r="BM655" s="91"/>
      <c r="BN655" s="91"/>
      <c r="BO655" s="91"/>
      <c r="BP655" s="91"/>
      <c r="BQ655" s="91"/>
      <c r="BR655" s="41"/>
      <c r="BS655" s="41"/>
      <c r="BT655" s="41"/>
      <c r="BU655" s="41"/>
      <c r="BV655" s="41"/>
      <c r="BW655" s="41"/>
      <c r="BX655" s="91"/>
      <c r="BY655" s="91"/>
      <c r="BZ655" s="91"/>
      <c r="CA655" s="91"/>
      <c r="CB655" s="41"/>
      <c r="CC655" s="91"/>
      <c r="CD655" s="91"/>
      <c r="CE655" s="91"/>
      <c r="CF655" s="91"/>
      <c r="CG655" s="41"/>
      <c r="CH655" s="41"/>
      <c r="CI655" s="41"/>
      <c r="CJ655" s="41"/>
      <c r="CK655" s="4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6"/>
      <c r="DB655" s="96"/>
      <c r="DC655" s="96"/>
      <c r="DD655" s="96"/>
      <c r="DE655" s="96"/>
      <c r="DF655" s="96"/>
      <c r="DG655" s="91"/>
      <c r="DH655" s="91"/>
      <c r="DI655" s="91"/>
      <c r="DJ655" s="91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1"/>
      <c r="DV655" s="91"/>
      <c r="DW655" s="91"/>
      <c r="DX655" s="91"/>
      <c r="DY655" s="91"/>
      <c r="DZ655" s="91"/>
      <c r="EA655" s="91"/>
      <c r="EB655" s="91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104"/>
      <c r="EZ655" s="104"/>
      <c r="FA655" s="104"/>
      <c r="FB655" s="104"/>
      <c r="FC655" s="104"/>
      <c r="FD655" s="104"/>
      <c r="FE655" s="104"/>
      <c r="FF655" s="105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</row>
    <row r="656" spans="1:208" ht="14.25" customHeight="1" x14ac:dyDescent="0.25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4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41"/>
      <c r="BE656" s="91"/>
      <c r="BF656" s="91"/>
      <c r="BG656" s="91"/>
      <c r="BH656" s="91"/>
      <c r="BI656" s="41"/>
      <c r="BJ656" s="91"/>
      <c r="BK656" s="91"/>
      <c r="BL656" s="91"/>
      <c r="BM656" s="91"/>
      <c r="BN656" s="91"/>
      <c r="BO656" s="91"/>
      <c r="BP656" s="91"/>
      <c r="BQ656" s="91"/>
      <c r="BR656" s="41"/>
      <c r="BS656" s="41"/>
      <c r="BT656" s="41"/>
      <c r="BU656" s="41"/>
      <c r="BV656" s="41"/>
      <c r="BW656" s="41"/>
      <c r="BX656" s="91"/>
      <c r="BY656" s="91"/>
      <c r="BZ656" s="91"/>
      <c r="CA656" s="91"/>
      <c r="CB656" s="41"/>
      <c r="CC656" s="91"/>
      <c r="CD656" s="91"/>
      <c r="CE656" s="91"/>
      <c r="CF656" s="91"/>
      <c r="CG656" s="41"/>
      <c r="CH656" s="41"/>
      <c r="CI656" s="41"/>
      <c r="CJ656" s="41"/>
      <c r="CK656" s="4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6"/>
      <c r="DB656" s="96"/>
      <c r="DC656" s="96"/>
      <c r="DD656" s="96"/>
      <c r="DE656" s="96"/>
      <c r="DF656" s="96"/>
      <c r="DG656" s="91"/>
      <c r="DH656" s="91"/>
      <c r="DI656" s="91"/>
      <c r="DJ656" s="91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1"/>
      <c r="DV656" s="91"/>
      <c r="DW656" s="91"/>
      <c r="DX656" s="91"/>
      <c r="DY656" s="91"/>
      <c r="DZ656" s="91"/>
      <c r="EA656" s="91"/>
      <c r="EB656" s="91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104"/>
      <c r="EZ656" s="104"/>
      <c r="FA656" s="104"/>
      <c r="FB656" s="104"/>
      <c r="FC656" s="104"/>
      <c r="FD656" s="104"/>
      <c r="FE656" s="104"/>
      <c r="FF656" s="105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</row>
    <row r="657" spans="1:208" ht="14.25" customHeight="1" x14ac:dyDescent="0.25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4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41"/>
      <c r="BE657" s="91"/>
      <c r="BF657" s="91"/>
      <c r="BG657" s="91"/>
      <c r="BH657" s="91"/>
      <c r="BI657" s="41"/>
      <c r="BJ657" s="91"/>
      <c r="BK657" s="91"/>
      <c r="BL657" s="91"/>
      <c r="BM657" s="91"/>
      <c r="BN657" s="91"/>
      <c r="BO657" s="91"/>
      <c r="BP657" s="91"/>
      <c r="BQ657" s="91"/>
      <c r="BR657" s="41"/>
      <c r="BS657" s="41"/>
      <c r="BT657" s="41"/>
      <c r="BU657" s="41"/>
      <c r="BV657" s="41"/>
      <c r="BW657" s="41"/>
      <c r="BX657" s="91"/>
      <c r="BY657" s="91"/>
      <c r="BZ657" s="91"/>
      <c r="CA657" s="91"/>
      <c r="CB657" s="41"/>
      <c r="CC657" s="91"/>
      <c r="CD657" s="91"/>
      <c r="CE657" s="91"/>
      <c r="CF657" s="91"/>
      <c r="CG657" s="41"/>
      <c r="CH657" s="41"/>
      <c r="CI657" s="41"/>
      <c r="CJ657" s="41"/>
      <c r="CK657" s="4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6"/>
      <c r="DB657" s="96"/>
      <c r="DC657" s="96"/>
      <c r="DD657" s="96"/>
      <c r="DE657" s="96"/>
      <c r="DF657" s="96"/>
      <c r="DG657" s="91"/>
      <c r="DH657" s="91"/>
      <c r="DI657" s="91"/>
      <c r="DJ657" s="91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1"/>
      <c r="DV657" s="91"/>
      <c r="DW657" s="91"/>
      <c r="DX657" s="91"/>
      <c r="DY657" s="91"/>
      <c r="DZ657" s="91"/>
      <c r="EA657" s="91"/>
      <c r="EB657" s="91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104"/>
      <c r="EZ657" s="104"/>
      <c r="FA657" s="104"/>
      <c r="FB657" s="104"/>
      <c r="FC657" s="104"/>
      <c r="FD657" s="104"/>
      <c r="FE657" s="104"/>
      <c r="FF657" s="105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</row>
    <row r="658" spans="1:208" ht="14.25" customHeight="1" x14ac:dyDescent="0.25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4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41"/>
      <c r="BE658" s="91"/>
      <c r="BF658" s="91"/>
      <c r="BG658" s="91"/>
      <c r="BH658" s="91"/>
      <c r="BI658" s="41"/>
      <c r="BJ658" s="91"/>
      <c r="BK658" s="91"/>
      <c r="BL658" s="91"/>
      <c r="BM658" s="91"/>
      <c r="BN658" s="91"/>
      <c r="BO658" s="91"/>
      <c r="BP658" s="91"/>
      <c r="BQ658" s="91"/>
      <c r="BR658" s="41"/>
      <c r="BS658" s="41"/>
      <c r="BT658" s="41"/>
      <c r="BU658" s="41"/>
      <c r="BV658" s="41"/>
      <c r="BW658" s="41"/>
      <c r="BX658" s="91"/>
      <c r="BY658" s="91"/>
      <c r="BZ658" s="91"/>
      <c r="CA658" s="91"/>
      <c r="CB658" s="41"/>
      <c r="CC658" s="91"/>
      <c r="CD658" s="91"/>
      <c r="CE658" s="91"/>
      <c r="CF658" s="91"/>
      <c r="CG658" s="41"/>
      <c r="CH658" s="41"/>
      <c r="CI658" s="41"/>
      <c r="CJ658" s="41"/>
      <c r="CK658" s="4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6"/>
      <c r="DB658" s="96"/>
      <c r="DC658" s="96"/>
      <c r="DD658" s="96"/>
      <c r="DE658" s="96"/>
      <c r="DF658" s="96"/>
      <c r="DG658" s="91"/>
      <c r="DH658" s="91"/>
      <c r="DI658" s="91"/>
      <c r="DJ658" s="91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1"/>
      <c r="DV658" s="91"/>
      <c r="DW658" s="91"/>
      <c r="DX658" s="91"/>
      <c r="DY658" s="91"/>
      <c r="DZ658" s="91"/>
      <c r="EA658" s="91"/>
      <c r="EB658" s="91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104"/>
      <c r="EZ658" s="104"/>
      <c r="FA658" s="104"/>
      <c r="FB658" s="104"/>
      <c r="FC658" s="104"/>
      <c r="FD658" s="104"/>
      <c r="FE658" s="104"/>
      <c r="FF658" s="105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</row>
    <row r="659" spans="1:208" ht="14.25" customHeight="1" x14ac:dyDescent="0.25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4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41"/>
      <c r="BE659" s="91"/>
      <c r="BF659" s="91"/>
      <c r="BG659" s="91"/>
      <c r="BH659" s="91"/>
      <c r="BI659" s="41"/>
      <c r="BJ659" s="91"/>
      <c r="BK659" s="91"/>
      <c r="BL659" s="91"/>
      <c r="BM659" s="91"/>
      <c r="BN659" s="91"/>
      <c r="BO659" s="91"/>
      <c r="BP659" s="91"/>
      <c r="BQ659" s="91"/>
      <c r="BR659" s="41"/>
      <c r="BS659" s="41"/>
      <c r="BT659" s="41"/>
      <c r="BU659" s="41"/>
      <c r="BV659" s="41"/>
      <c r="BW659" s="41"/>
      <c r="BX659" s="91"/>
      <c r="BY659" s="91"/>
      <c r="BZ659" s="91"/>
      <c r="CA659" s="91"/>
      <c r="CB659" s="41"/>
      <c r="CC659" s="91"/>
      <c r="CD659" s="91"/>
      <c r="CE659" s="91"/>
      <c r="CF659" s="91"/>
      <c r="CG659" s="41"/>
      <c r="CH659" s="41"/>
      <c r="CI659" s="41"/>
      <c r="CJ659" s="41"/>
      <c r="CK659" s="4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6"/>
      <c r="DB659" s="96"/>
      <c r="DC659" s="96"/>
      <c r="DD659" s="96"/>
      <c r="DE659" s="96"/>
      <c r="DF659" s="96"/>
      <c r="DG659" s="91"/>
      <c r="DH659" s="91"/>
      <c r="DI659" s="91"/>
      <c r="DJ659" s="91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1"/>
      <c r="DV659" s="91"/>
      <c r="DW659" s="91"/>
      <c r="DX659" s="91"/>
      <c r="DY659" s="91"/>
      <c r="DZ659" s="91"/>
      <c r="EA659" s="91"/>
      <c r="EB659" s="91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104"/>
      <c r="EZ659" s="104"/>
      <c r="FA659" s="104"/>
      <c r="FB659" s="104"/>
      <c r="FC659" s="104"/>
      <c r="FD659" s="104"/>
      <c r="FE659" s="104"/>
      <c r="FF659" s="105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</row>
    <row r="660" spans="1:208" ht="14.25" customHeight="1" x14ac:dyDescent="0.25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4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41"/>
      <c r="BE660" s="91"/>
      <c r="BF660" s="91"/>
      <c r="BG660" s="91"/>
      <c r="BH660" s="91"/>
      <c r="BI660" s="41"/>
      <c r="BJ660" s="91"/>
      <c r="BK660" s="91"/>
      <c r="BL660" s="91"/>
      <c r="BM660" s="91"/>
      <c r="BN660" s="91"/>
      <c r="BO660" s="91"/>
      <c r="BP660" s="91"/>
      <c r="BQ660" s="91"/>
      <c r="BR660" s="41"/>
      <c r="BS660" s="41"/>
      <c r="BT660" s="41"/>
      <c r="BU660" s="41"/>
      <c r="BV660" s="41"/>
      <c r="BW660" s="41"/>
      <c r="BX660" s="91"/>
      <c r="BY660" s="91"/>
      <c r="BZ660" s="91"/>
      <c r="CA660" s="91"/>
      <c r="CB660" s="41"/>
      <c r="CC660" s="91"/>
      <c r="CD660" s="91"/>
      <c r="CE660" s="91"/>
      <c r="CF660" s="91"/>
      <c r="CG660" s="41"/>
      <c r="CH660" s="41"/>
      <c r="CI660" s="41"/>
      <c r="CJ660" s="41"/>
      <c r="CK660" s="4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6"/>
      <c r="DB660" s="96"/>
      <c r="DC660" s="96"/>
      <c r="DD660" s="96"/>
      <c r="DE660" s="96"/>
      <c r="DF660" s="96"/>
      <c r="DG660" s="91"/>
      <c r="DH660" s="91"/>
      <c r="DI660" s="91"/>
      <c r="DJ660" s="91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1"/>
      <c r="DV660" s="91"/>
      <c r="DW660" s="91"/>
      <c r="DX660" s="91"/>
      <c r="DY660" s="91"/>
      <c r="DZ660" s="91"/>
      <c r="EA660" s="91"/>
      <c r="EB660" s="91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104"/>
      <c r="EZ660" s="104"/>
      <c r="FA660" s="104"/>
      <c r="FB660" s="104"/>
      <c r="FC660" s="104"/>
      <c r="FD660" s="104"/>
      <c r="FE660" s="104"/>
      <c r="FF660" s="105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</row>
    <row r="661" spans="1:208" ht="14.25" customHeight="1" x14ac:dyDescent="0.25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4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41"/>
      <c r="BE661" s="91"/>
      <c r="BF661" s="91"/>
      <c r="BG661" s="91"/>
      <c r="BH661" s="91"/>
      <c r="BI661" s="41"/>
      <c r="BJ661" s="91"/>
      <c r="BK661" s="91"/>
      <c r="BL661" s="91"/>
      <c r="BM661" s="91"/>
      <c r="BN661" s="91"/>
      <c r="BO661" s="91"/>
      <c r="BP661" s="91"/>
      <c r="BQ661" s="91"/>
      <c r="BR661" s="41"/>
      <c r="BS661" s="41"/>
      <c r="BT661" s="41"/>
      <c r="BU661" s="41"/>
      <c r="BV661" s="41"/>
      <c r="BW661" s="41"/>
      <c r="BX661" s="91"/>
      <c r="BY661" s="91"/>
      <c r="BZ661" s="91"/>
      <c r="CA661" s="91"/>
      <c r="CB661" s="41"/>
      <c r="CC661" s="91"/>
      <c r="CD661" s="91"/>
      <c r="CE661" s="91"/>
      <c r="CF661" s="91"/>
      <c r="CG661" s="41"/>
      <c r="CH661" s="41"/>
      <c r="CI661" s="41"/>
      <c r="CJ661" s="41"/>
      <c r="CK661" s="4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6"/>
      <c r="DB661" s="96"/>
      <c r="DC661" s="96"/>
      <c r="DD661" s="96"/>
      <c r="DE661" s="96"/>
      <c r="DF661" s="96"/>
      <c r="DG661" s="91"/>
      <c r="DH661" s="91"/>
      <c r="DI661" s="91"/>
      <c r="DJ661" s="91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1"/>
      <c r="DV661" s="91"/>
      <c r="DW661" s="91"/>
      <c r="DX661" s="91"/>
      <c r="DY661" s="91"/>
      <c r="DZ661" s="91"/>
      <c r="EA661" s="91"/>
      <c r="EB661" s="91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104"/>
      <c r="EZ661" s="104"/>
      <c r="FA661" s="104"/>
      <c r="FB661" s="104"/>
      <c r="FC661" s="104"/>
      <c r="FD661" s="104"/>
      <c r="FE661" s="104"/>
      <c r="FF661" s="105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</row>
    <row r="662" spans="1:208" ht="14.25" customHeight="1" x14ac:dyDescent="0.25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4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41"/>
      <c r="BE662" s="91"/>
      <c r="BF662" s="91"/>
      <c r="BG662" s="91"/>
      <c r="BH662" s="91"/>
      <c r="BI662" s="41"/>
      <c r="BJ662" s="91"/>
      <c r="BK662" s="91"/>
      <c r="BL662" s="91"/>
      <c r="BM662" s="91"/>
      <c r="BN662" s="91"/>
      <c r="BO662" s="91"/>
      <c r="BP662" s="91"/>
      <c r="BQ662" s="91"/>
      <c r="BR662" s="41"/>
      <c r="BS662" s="41"/>
      <c r="BT662" s="41"/>
      <c r="BU662" s="41"/>
      <c r="BV662" s="41"/>
      <c r="BW662" s="41"/>
      <c r="BX662" s="91"/>
      <c r="BY662" s="91"/>
      <c r="BZ662" s="91"/>
      <c r="CA662" s="91"/>
      <c r="CB662" s="41"/>
      <c r="CC662" s="91"/>
      <c r="CD662" s="91"/>
      <c r="CE662" s="91"/>
      <c r="CF662" s="91"/>
      <c r="CG662" s="41"/>
      <c r="CH662" s="41"/>
      <c r="CI662" s="41"/>
      <c r="CJ662" s="41"/>
      <c r="CK662" s="4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6"/>
      <c r="DB662" s="96"/>
      <c r="DC662" s="96"/>
      <c r="DD662" s="96"/>
      <c r="DE662" s="96"/>
      <c r="DF662" s="96"/>
      <c r="DG662" s="91"/>
      <c r="DH662" s="91"/>
      <c r="DI662" s="91"/>
      <c r="DJ662" s="91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1"/>
      <c r="DV662" s="91"/>
      <c r="DW662" s="91"/>
      <c r="DX662" s="91"/>
      <c r="DY662" s="91"/>
      <c r="DZ662" s="91"/>
      <c r="EA662" s="91"/>
      <c r="EB662" s="91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104"/>
      <c r="EZ662" s="104"/>
      <c r="FA662" s="104"/>
      <c r="FB662" s="104"/>
      <c r="FC662" s="104"/>
      <c r="FD662" s="104"/>
      <c r="FE662" s="104"/>
      <c r="FF662" s="105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</row>
    <row r="663" spans="1:208" ht="14.25" customHeight="1" x14ac:dyDescent="0.25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4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41"/>
      <c r="BE663" s="91"/>
      <c r="BF663" s="91"/>
      <c r="BG663" s="91"/>
      <c r="BH663" s="91"/>
      <c r="BI663" s="41"/>
      <c r="BJ663" s="91"/>
      <c r="BK663" s="91"/>
      <c r="BL663" s="91"/>
      <c r="BM663" s="91"/>
      <c r="BN663" s="91"/>
      <c r="BO663" s="91"/>
      <c r="BP663" s="91"/>
      <c r="BQ663" s="91"/>
      <c r="BR663" s="41"/>
      <c r="BS663" s="41"/>
      <c r="BT663" s="41"/>
      <c r="BU663" s="41"/>
      <c r="BV663" s="41"/>
      <c r="BW663" s="41"/>
      <c r="BX663" s="91"/>
      <c r="BY663" s="91"/>
      <c r="BZ663" s="91"/>
      <c r="CA663" s="91"/>
      <c r="CB663" s="41"/>
      <c r="CC663" s="91"/>
      <c r="CD663" s="91"/>
      <c r="CE663" s="91"/>
      <c r="CF663" s="91"/>
      <c r="CG663" s="41"/>
      <c r="CH663" s="41"/>
      <c r="CI663" s="41"/>
      <c r="CJ663" s="41"/>
      <c r="CK663" s="4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6"/>
      <c r="DB663" s="96"/>
      <c r="DC663" s="96"/>
      <c r="DD663" s="96"/>
      <c r="DE663" s="96"/>
      <c r="DF663" s="96"/>
      <c r="DG663" s="91"/>
      <c r="DH663" s="91"/>
      <c r="DI663" s="91"/>
      <c r="DJ663" s="91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1"/>
      <c r="DV663" s="91"/>
      <c r="DW663" s="91"/>
      <c r="DX663" s="91"/>
      <c r="DY663" s="91"/>
      <c r="DZ663" s="91"/>
      <c r="EA663" s="91"/>
      <c r="EB663" s="91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104"/>
      <c r="EZ663" s="104"/>
      <c r="FA663" s="104"/>
      <c r="FB663" s="104"/>
      <c r="FC663" s="104"/>
      <c r="FD663" s="104"/>
      <c r="FE663" s="104"/>
      <c r="FF663" s="105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</row>
    <row r="664" spans="1:208" ht="14.25" customHeight="1" x14ac:dyDescent="0.25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4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41"/>
      <c r="BE664" s="91"/>
      <c r="BF664" s="91"/>
      <c r="BG664" s="91"/>
      <c r="BH664" s="91"/>
      <c r="BI664" s="41"/>
      <c r="BJ664" s="91"/>
      <c r="BK664" s="91"/>
      <c r="BL664" s="91"/>
      <c r="BM664" s="91"/>
      <c r="BN664" s="91"/>
      <c r="BO664" s="91"/>
      <c r="BP664" s="91"/>
      <c r="BQ664" s="91"/>
      <c r="BR664" s="41"/>
      <c r="BS664" s="41"/>
      <c r="BT664" s="41"/>
      <c r="BU664" s="41"/>
      <c r="BV664" s="41"/>
      <c r="BW664" s="41"/>
      <c r="BX664" s="91"/>
      <c r="BY664" s="91"/>
      <c r="BZ664" s="91"/>
      <c r="CA664" s="91"/>
      <c r="CB664" s="41"/>
      <c r="CC664" s="91"/>
      <c r="CD664" s="91"/>
      <c r="CE664" s="91"/>
      <c r="CF664" s="91"/>
      <c r="CG664" s="41"/>
      <c r="CH664" s="41"/>
      <c r="CI664" s="41"/>
      <c r="CJ664" s="41"/>
      <c r="CK664" s="4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6"/>
      <c r="DB664" s="96"/>
      <c r="DC664" s="96"/>
      <c r="DD664" s="96"/>
      <c r="DE664" s="96"/>
      <c r="DF664" s="96"/>
      <c r="DG664" s="91"/>
      <c r="DH664" s="91"/>
      <c r="DI664" s="91"/>
      <c r="DJ664" s="91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1"/>
      <c r="DV664" s="91"/>
      <c r="DW664" s="91"/>
      <c r="DX664" s="91"/>
      <c r="DY664" s="91"/>
      <c r="DZ664" s="91"/>
      <c r="EA664" s="91"/>
      <c r="EB664" s="91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104"/>
      <c r="EZ664" s="104"/>
      <c r="FA664" s="104"/>
      <c r="FB664" s="104"/>
      <c r="FC664" s="104"/>
      <c r="FD664" s="104"/>
      <c r="FE664" s="104"/>
      <c r="FF664" s="105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</row>
    <row r="665" spans="1:208" ht="14.25" customHeight="1" x14ac:dyDescent="0.25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4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41"/>
      <c r="BE665" s="91"/>
      <c r="BF665" s="91"/>
      <c r="BG665" s="91"/>
      <c r="BH665" s="91"/>
      <c r="BI665" s="41"/>
      <c r="BJ665" s="91"/>
      <c r="BK665" s="91"/>
      <c r="BL665" s="91"/>
      <c r="BM665" s="91"/>
      <c r="BN665" s="91"/>
      <c r="BO665" s="91"/>
      <c r="BP665" s="91"/>
      <c r="BQ665" s="91"/>
      <c r="BR665" s="41"/>
      <c r="BS665" s="41"/>
      <c r="BT665" s="41"/>
      <c r="BU665" s="41"/>
      <c r="BV665" s="41"/>
      <c r="BW665" s="41"/>
      <c r="BX665" s="91"/>
      <c r="BY665" s="91"/>
      <c r="BZ665" s="91"/>
      <c r="CA665" s="91"/>
      <c r="CB665" s="41"/>
      <c r="CC665" s="91"/>
      <c r="CD665" s="91"/>
      <c r="CE665" s="91"/>
      <c r="CF665" s="91"/>
      <c r="CG665" s="41"/>
      <c r="CH665" s="41"/>
      <c r="CI665" s="41"/>
      <c r="CJ665" s="41"/>
      <c r="CK665" s="4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6"/>
      <c r="DB665" s="96"/>
      <c r="DC665" s="96"/>
      <c r="DD665" s="96"/>
      <c r="DE665" s="96"/>
      <c r="DF665" s="96"/>
      <c r="DG665" s="91"/>
      <c r="DH665" s="91"/>
      <c r="DI665" s="91"/>
      <c r="DJ665" s="91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1"/>
      <c r="DV665" s="91"/>
      <c r="DW665" s="91"/>
      <c r="DX665" s="91"/>
      <c r="DY665" s="91"/>
      <c r="DZ665" s="91"/>
      <c r="EA665" s="91"/>
      <c r="EB665" s="91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104"/>
      <c r="EZ665" s="104"/>
      <c r="FA665" s="104"/>
      <c r="FB665" s="104"/>
      <c r="FC665" s="104"/>
      <c r="FD665" s="104"/>
      <c r="FE665" s="104"/>
      <c r="FF665" s="105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</row>
    <row r="666" spans="1:208" ht="14.25" customHeight="1" x14ac:dyDescent="0.25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4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41"/>
      <c r="BE666" s="91"/>
      <c r="BF666" s="91"/>
      <c r="BG666" s="91"/>
      <c r="BH666" s="91"/>
      <c r="BI666" s="41"/>
      <c r="BJ666" s="91"/>
      <c r="BK666" s="91"/>
      <c r="BL666" s="91"/>
      <c r="BM666" s="91"/>
      <c r="BN666" s="91"/>
      <c r="BO666" s="91"/>
      <c r="BP666" s="91"/>
      <c r="BQ666" s="91"/>
      <c r="BR666" s="41"/>
      <c r="BS666" s="41"/>
      <c r="BT666" s="41"/>
      <c r="BU666" s="41"/>
      <c r="BV666" s="41"/>
      <c r="BW666" s="41"/>
      <c r="BX666" s="91"/>
      <c r="BY666" s="91"/>
      <c r="BZ666" s="91"/>
      <c r="CA666" s="91"/>
      <c r="CB666" s="41"/>
      <c r="CC666" s="91"/>
      <c r="CD666" s="91"/>
      <c r="CE666" s="91"/>
      <c r="CF666" s="91"/>
      <c r="CG666" s="41"/>
      <c r="CH666" s="41"/>
      <c r="CI666" s="41"/>
      <c r="CJ666" s="41"/>
      <c r="CK666" s="4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6"/>
      <c r="DB666" s="96"/>
      <c r="DC666" s="96"/>
      <c r="DD666" s="96"/>
      <c r="DE666" s="96"/>
      <c r="DF666" s="96"/>
      <c r="DG666" s="91"/>
      <c r="DH666" s="91"/>
      <c r="DI666" s="91"/>
      <c r="DJ666" s="91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1"/>
      <c r="DV666" s="91"/>
      <c r="DW666" s="91"/>
      <c r="DX666" s="91"/>
      <c r="DY666" s="91"/>
      <c r="DZ666" s="91"/>
      <c r="EA666" s="91"/>
      <c r="EB666" s="91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104"/>
      <c r="EZ666" s="104"/>
      <c r="FA666" s="104"/>
      <c r="FB666" s="104"/>
      <c r="FC666" s="104"/>
      <c r="FD666" s="104"/>
      <c r="FE666" s="104"/>
      <c r="FF666" s="105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</row>
    <row r="667" spans="1:208" ht="14.25" customHeight="1" x14ac:dyDescent="0.25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4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41"/>
      <c r="BE667" s="91"/>
      <c r="BF667" s="91"/>
      <c r="BG667" s="91"/>
      <c r="BH667" s="91"/>
      <c r="BI667" s="41"/>
      <c r="BJ667" s="91"/>
      <c r="BK667" s="91"/>
      <c r="BL667" s="91"/>
      <c r="BM667" s="91"/>
      <c r="BN667" s="91"/>
      <c r="BO667" s="91"/>
      <c r="BP667" s="91"/>
      <c r="BQ667" s="91"/>
      <c r="BR667" s="41"/>
      <c r="BS667" s="41"/>
      <c r="BT667" s="41"/>
      <c r="BU667" s="41"/>
      <c r="BV667" s="41"/>
      <c r="BW667" s="41"/>
      <c r="BX667" s="91"/>
      <c r="BY667" s="91"/>
      <c r="BZ667" s="91"/>
      <c r="CA667" s="91"/>
      <c r="CB667" s="41"/>
      <c r="CC667" s="91"/>
      <c r="CD667" s="91"/>
      <c r="CE667" s="91"/>
      <c r="CF667" s="91"/>
      <c r="CG667" s="41"/>
      <c r="CH667" s="41"/>
      <c r="CI667" s="41"/>
      <c r="CJ667" s="41"/>
      <c r="CK667" s="4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6"/>
      <c r="DB667" s="96"/>
      <c r="DC667" s="96"/>
      <c r="DD667" s="96"/>
      <c r="DE667" s="96"/>
      <c r="DF667" s="96"/>
      <c r="DG667" s="91"/>
      <c r="DH667" s="91"/>
      <c r="DI667" s="91"/>
      <c r="DJ667" s="91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1"/>
      <c r="DV667" s="91"/>
      <c r="DW667" s="91"/>
      <c r="DX667" s="91"/>
      <c r="DY667" s="91"/>
      <c r="DZ667" s="91"/>
      <c r="EA667" s="91"/>
      <c r="EB667" s="91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104"/>
      <c r="EZ667" s="104"/>
      <c r="FA667" s="104"/>
      <c r="FB667" s="104"/>
      <c r="FC667" s="104"/>
      <c r="FD667" s="104"/>
      <c r="FE667" s="104"/>
      <c r="FF667" s="105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</row>
    <row r="668" spans="1:208" ht="14.25" customHeight="1" x14ac:dyDescent="0.25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4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41"/>
      <c r="BE668" s="91"/>
      <c r="BF668" s="91"/>
      <c r="BG668" s="91"/>
      <c r="BH668" s="91"/>
      <c r="BI668" s="41"/>
      <c r="BJ668" s="91"/>
      <c r="BK668" s="91"/>
      <c r="BL668" s="91"/>
      <c r="BM668" s="91"/>
      <c r="BN668" s="91"/>
      <c r="BO668" s="91"/>
      <c r="BP668" s="91"/>
      <c r="BQ668" s="91"/>
      <c r="BR668" s="41"/>
      <c r="BS668" s="41"/>
      <c r="BT668" s="41"/>
      <c r="BU668" s="41"/>
      <c r="BV668" s="41"/>
      <c r="BW668" s="41"/>
      <c r="BX668" s="91"/>
      <c r="BY668" s="91"/>
      <c r="BZ668" s="91"/>
      <c r="CA668" s="91"/>
      <c r="CB668" s="41"/>
      <c r="CC668" s="91"/>
      <c r="CD668" s="91"/>
      <c r="CE668" s="91"/>
      <c r="CF668" s="91"/>
      <c r="CG668" s="41"/>
      <c r="CH668" s="41"/>
      <c r="CI668" s="41"/>
      <c r="CJ668" s="41"/>
      <c r="CK668" s="4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6"/>
      <c r="DB668" s="96"/>
      <c r="DC668" s="96"/>
      <c r="DD668" s="96"/>
      <c r="DE668" s="96"/>
      <c r="DF668" s="96"/>
      <c r="DG668" s="91"/>
      <c r="DH668" s="91"/>
      <c r="DI668" s="91"/>
      <c r="DJ668" s="91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1"/>
      <c r="DV668" s="91"/>
      <c r="DW668" s="91"/>
      <c r="DX668" s="91"/>
      <c r="DY668" s="91"/>
      <c r="DZ668" s="91"/>
      <c r="EA668" s="91"/>
      <c r="EB668" s="91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104"/>
      <c r="EZ668" s="104"/>
      <c r="FA668" s="104"/>
      <c r="FB668" s="104"/>
      <c r="FC668" s="104"/>
      <c r="FD668" s="104"/>
      <c r="FE668" s="104"/>
      <c r="FF668" s="105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</row>
    <row r="669" spans="1:208" ht="14.25" customHeight="1" x14ac:dyDescent="0.25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4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41"/>
      <c r="BE669" s="91"/>
      <c r="BF669" s="91"/>
      <c r="BG669" s="91"/>
      <c r="BH669" s="91"/>
      <c r="BI669" s="41"/>
      <c r="BJ669" s="91"/>
      <c r="BK669" s="91"/>
      <c r="BL669" s="91"/>
      <c r="BM669" s="91"/>
      <c r="BN669" s="91"/>
      <c r="BO669" s="91"/>
      <c r="BP669" s="91"/>
      <c r="BQ669" s="91"/>
      <c r="BR669" s="41"/>
      <c r="BS669" s="41"/>
      <c r="BT669" s="41"/>
      <c r="BU669" s="41"/>
      <c r="BV669" s="41"/>
      <c r="BW669" s="41"/>
      <c r="BX669" s="91"/>
      <c r="BY669" s="91"/>
      <c r="BZ669" s="91"/>
      <c r="CA669" s="91"/>
      <c r="CB669" s="41"/>
      <c r="CC669" s="91"/>
      <c r="CD669" s="91"/>
      <c r="CE669" s="91"/>
      <c r="CF669" s="91"/>
      <c r="CG669" s="41"/>
      <c r="CH669" s="41"/>
      <c r="CI669" s="41"/>
      <c r="CJ669" s="41"/>
      <c r="CK669" s="4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6"/>
      <c r="DB669" s="96"/>
      <c r="DC669" s="96"/>
      <c r="DD669" s="96"/>
      <c r="DE669" s="96"/>
      <c r="DF669" s="96"/>
      <c r="DG669" s="91"/>
      <c r="DH669" s="91"/>
      <c r="DI669" s="91"/>
      <c r="DJ669" s="91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1"/>
      <c r="DV669" s="91"/>
      <c r="DW669" s="91"/>
      <c r="DX669" s="91"/>
      <c r="DY669" s="91"/>
      <c r="DZ669" s="91"/>
      <c r="EA669" s="91"/>
      <c r="EB669" s="91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104"/>
      <c r="EZ669" s="104"/>
      <c r="FA669" s="104"/>
      <c r="FB669" s="104"/>
      <c r="FC669" s="104"/>
      <c r="FD669" s="104"/>
      <c r="FE669" s="104"/>
      <c r="FF669" s="105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</row>
    <row r="670" spans="1:208" ht="14.25" customHeight="1" x14ac:dyDescent="0.25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4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41"/>
      <c r="BE670" s="91"/>
      <c r="BF670" s="91"/>
      <c r="BG670" s="91"/>
      <c r="BH670" s="91"/>
      <c r="BI670" s="41"/>
      <c r="BJ670" s="91"/>
      <c r="BK670" s="91"/>
      <c r="BL670" s="91"/>
      <c r="BM670" s="91"/>
      <c r="BN670" s="91"/>
      <c r="BO670" s="91"/>
      <c r="BP670" s="91"/>
      <c r="BQ670" s="91"/>
      <c r="BR670" s="41"/>
      <c r="BS670" s="41"/>
      <c r="BT670" s="41"/>
      <c r="BU670" s="41"/>
      <c r="BV670" s="41"/>
      <c r="BW670" s="41"/>
      <c r="BX670" s="91"/>
      <c r="BY670" s="91"/>
      <c r="BZ670" s="91"/>
      <c r="CA670" s="91"/>
      <c r="CB670" s="41"/>
      <c r="CC670" s="91"/>
      <c r="CD670" s="91"/>
      <c r="CE670" s="91"/>
      <c r="CF670" s="91"/>
      <c r="CG670" s="41"/>
      <c r="CH670" s="41"/>
      <c r="CI670" s="41"/>
      <c r="CJ670" s="41"/>
      <c r="CK670" s="4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6"/>
      <c r="DB670" s="96"/>
      <c r="DC670" s="96"/>
      <c r="DD670" s="96"/>
      <c r="DE670" s="96"/>
      <c r="DF670" s="96"/>
      <c r="DG670" s="91"/>
      <c r="DH670" s="91"/>
      <c r="DI670" s="91"/>
      <c r="DJ670" s="91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1"/>
      <c r="DV670" s="91"/>
      <c r="DW670" s="91"/>
      <c r="DX670" s="91"/>
      <c r="DY670" s="91"/>
      <c r="DZ670" s="91"/>
      <c r="EA670" s="91"/>
      <c r="EB670" s="91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104"/>
      <c r="EZ670" s="104"/>
      <c r="FA670" s="104"/>
      <c r="FB670" s="104"/>
      <c r="FC670" s="104"/>
      <c r="FD670" s="104"/>
      <c r="FE670" s="104"/>
      <c r="FF670" s="105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</row>
    <row r="671" spans="1:208" ht="14.25" customHeight="1" x14ac:dyDescent="0.25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4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41"/>
      <c r="BE671" s="91"/>
      <c r="BF671" s="91"/>
      <c r="BG671" s="91"/>
      <c r="BH671" s="91"/>
      <c r="BI671" s="41"/>
      <c r="BJ671" s="91"/>
      <c r="BK671" s="91"/>
      <c r="BL671" s="91"/>
      <c r="BM671" s="91"/>
      <c r="BN671" s="91"/>
      <c r="BO671" s="91"/>
      <c r="BP671" s="91"/>
      <c r="BQ671" s="91"/>
      <c r="BR671" s="41"/>
      <c r="BS671" s="41"/>
      <c r="BT671" s="41"/>
      <c r="BU671" s="41"/>
      <c r="BV671" s="41"/>
      <c r="BW671" s="41"/>
      <c r="BX671" s="91"/>
      <c r="BY671" s="91"/>
      <c r="BZ671" s="91"/>
      <c r="CA671" s="91"/>
      <c r="CB671" s="41"/>
      <c r="CC671" s="91"/>
      <c r="CD671" s="91"/>
      <c r="CE671" s="91"/>
      <c r="CF671" s="91"/>
      <c r="CG671" s="41"/>
      <c r="CH671" s="41"/>
      <c r="CI671" s="41"/>
      <c r="CJ671" s="41"/>
      <c r="CK671" s="4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6"/>
      <c r="DB671" s="96"/>
      <c r="DC671" s="96"/>
      <c r="DD671" s="96"/>
      <c r="DE671" s="96"/>
      <c r="DF671" s="96"/>
      <c r="DG671" s="91"/>
      <c r="DH671" s="91"/>
      <c r="DI671" s="91"/>
      <c r="DJ671" s="91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1"/>
      <c r="DV671" s="91"/>
      <c r="DW671" s="91"/>
      <c r="DX671" s="91"/>
      <c r="DY671" s="91"/>
      <c r="DZ671" s="91"/>
      <c r="EA671" s="91"/>
      <c r="EB671" s="91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104"/>
      <c r="EZ671" s="104"/>
      <c r="FA671" s="104"/>
      <c r="FB671" s="104"/>
      <c r="FC671" s="104"/>
      <c r="FD671" s="104"/>
      <c r="FE671" s="104"/>
      <c r="FF671" s="105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</row>
    <row r="672" spans="1:208" ht="14.25" customHeight="1" x14ac:dyDescent="0.25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4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41"/>
      <c r="BE672" s="91"/>
      <c r="BF672" s="91"/>
      <c r="BG672" s="91"/>
      <c r="BH672" s="91"/>
      <c r="BI672" s="41"/>
      <c r="BJ672" s="91"/>
      <c r="BK672" s="91"/>
      <c r="BL672" s="91"/>
      <c r="BM672" s="91"/>
      <c r="BN672" s="91"/>
      <c r="BO672" s="91"/>
      <c r="BP672" s="91"/>
      <c r="BQ672" s="91"/>
      <c r="BR672" s="41"/>
      <c r="BS672" s="41"/>
      <c r="BT672" s="41"/>
      <c r="BU672" s="41"/>
      <c r="BV672" s="41"/>
      <c r="BW672" s="41"/>
      <c r="BX672" s="91"/>
      <c r="BY672" s="91"/>
      <c r="BZ672" s="91"/>
      <c r="CA672" s="91"/>
      <c r="CB672" s="41"/>
      <c r="CC672" s="91"/>
      <c r="CD672" s="91"/>
      <c r="CE672" s="91"/>
      <c r="CF672" s="91"/>
      <c r="CG672" s="41"/>
      <c r="CH672" s="41"/>
      <c r="CI672" s="41"/>
      <c r="CJ672" s="41"/>
      <c r="CK672" s="4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6"/>
      <c r="DB672" s="96"/>
      <c r="DC672" s="96"/>
      <c r="DD672" s="96"/>
      <c r="DE672" s="96"/>
      <c r="DF672" s="96"/>
      <c r="DG672" s="91"/>
      <c r="DH672" s="91"/>
      <c r="DI672" s="91"/>
      <c r="DJ672" s="91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1"/>
      <c r="DV672" s="91"/>
      <c r="DW672" s="91"/>
      <c r="DX672" s="91"/>
      <c r="DY672" s="91"/>
      <c r="DZ672" s="91"/>
      <c r="EA672" s="91"/>
      <c r="EB672" s="91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104"/>
      <c r="EZ672" s="104"/>
      <c r="FA672" s="104"/>
      <c r="FB672" s="104"/>
      <c r="FC672" s="104"/>
      <c r="FD672" s="104"/>
      <c r="FE672" s="104"/>
      <c r="FF672" s="105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</row>
    <row r="673" spans="1:208" ht="14.25" customHeight="1" x14ac:dyDescent="0.25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4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41"/>
      <c r="BE673" s="91"/>
      <c r="BF673" s="91"/>
      <c r="BG673" s="91"/>
      <c r="BH673" s="91"/>
      <c r="BI673" s="41"/>
      <c r="BJ673" s="91"/>
      <c r="BK673" s="91"/>
      <c r="BL673" s="91"/>
      <c r="BM673" s="91"/>
      <c r="BN673" s="91"/>
      <c r="BO673" s="91"/>
      <c r="BP673" s="91"/>
      <c r="BQ673" s="91"/>
      <c r="BR673" s="41"/>
      <c r="BS673" s="41"/>
      <c r="BT673" s="41"/>
      <c r="BU673" s="41"/>
      <c r="BV673" s="41"/>
      <c r="BW673" s="41"/>
      <c r="BX673" s="91"/>
      <c r="BY673" s="91"/>
      <c r="BZ673" s="91"/>
      <c r="CA673" s="91"/>
      <c r="CB673" s="41"/>
      <c r="CC673" s="91"/>
      <c r="CD673" s="91"/>
      <c r="CE673" s="91"/>
      <c r="CF673" s="91"/>
      <c r="CG673" s="41"/>
      <c r="CH673" s="41"/>
      <c r="CI673" s="41"/>
      <c r="CJ673" s="41"/>
      <c r="CK673" s="4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6"/>
      <c r="DB673" s="96"/>
      <c r="DC673" s="96"/>
      <c r="DD673" s="96"/>
      <c r="DE673" s="96"/>
      <c r="DF673" s="96"/>
      <c r="DG673" s="91"/>
      <c r="DH673" s="91"/>
      <c r="DI673" s="91"/>
      <c r="DJ673" s="91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1"/>
      <c r="DV673" s="91"/>
      <c r="DW673" s="91"/>
      <c r="DX673" s="91"/>
      <c r="DY673" s="91"/>
      <c r="DZ673" s="91"/>
      <c r="EA673" s="91"/>
      <c r="EB673" s="91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104"/>
      <c r="EZ673" s="104"/>
      <c r="FA673" s="104"/>
      <c r="FB673" s="104"/>
      <c r="FC673" s="104"/>
      <c r="FD673" s="104"/>
      <c r="FE673" s="104"/>
      <c r="FF673" s="105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</row>
    <row r="674" spans="1:208" ht="14.25" customHeight="1" x14ac:dyDescent="0.25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4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41"/>
      <c r="BE674" s="91"/>
      <c r="BF674" s="91"/>
      <c r="BG674" s="91"/>
      <c r="BH674" s="91"/>
      <c r="BI674" s="41"/>
      <c r="BJ674" s="91"/>
      <c r="BK674" s="91"/>
      <c r="BL674" s="91"/>
      <c r="BM674" s="91"/>
      <c r="BN674" s="91"/>
      <c r="BO674" s="91"/>
      <c r="BP674" s="91"/>
      <c r="BQ674" s="91"/>
      <c r="BR674" s="41"/>
      <c r="BS674" s="41"/>
      <c r="BT674" s="41"/>
      <c r="BU674" s="41"/>
      <c r="BV674" s="41"/>
      <c r="BW674" s="41"/>
      <c r="BX674" s="91"/>
      <c r="BY674" s="91"/>
      <c r="BZ674" s="91"/>
      <c r="CA674" s="91"/>
      <c r="CB674" s="41"/>
      <c r="CC674" s="91"/>
      <c r="CD674" s="91"/>
      <c r="CE674" s="91"/>
      <c r="CF674" s="91"/>
      <c r="CG674" s="41"/>
      <c r="CH674" s="41"/>
      <c r="CI674" s="41"/>
      <c r="CJ674" s="41"/>
      <c r="CK674" s="4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6"/>
      <c r="DB674" s="96"/>
      <c r="DC674" s="96"/>
      <c r="DD674" s="96"/>
      <c r="DE674" s="96"/>
      <c r="DF674" s="96"/>
      <c r="DG674" s="91"/>
      <c r="DH674" s="91"/>
      <c r="DI674" s="91"/>
      <c r="DJ674" s="91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1"/>
      <c r="DV674" s="91"/>
      <c r="DW674" s="91"/>
      <c r="DX674" s="91"/>
      <c r="DY674" s="91"/>
      <c r="DZ674" s="91"/>
      <c r="EA674" s="91"/>
      <c r="EB674" s="91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104"/>
      <c r="EZ674" s="104"/>
      <c r="FA674" s="104"/>
      <c r="FB674" s="104"/>
      <c r="FC674" s="104"/>
      <c r="FD674" s="104"/>
      <c r="FE674" s="104"/>
      <c r="FF674" s="105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</row>
    <row r="675" spans="1:208" ht="14.25" customHeight="1" x14ac:dyDescent="0.25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4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41"/>
      <c r="BE675" s="91"/>
      <c r="BF675" s="91"/>
      <c r="BG675" s="91"/>
      <c r="BH675" s="91"/>
      <c r="BI675" s="41"/>
      <c r="BJ675" s="91"/>
      <c r="BK675" s="91"/>
      <c r="BL675" s="91"/>
      <c r="BM675" s="91"/>
      <c r="BN675" s="91"/>
      <c r="BO675" s="91"/>
      <c r="BP675" s="91"/>
      <c r="BQ675" s="91"/>
      <c r="BR675" s="41"/>
      <c r="BS675" s="41"/>
      <c r="BT675" s="41"/>
      <c r="BU675" s="41"/>
      <c r="BV675" s="41"/>
      <c r="BW675" s="41"/>
      <c r="BX675" s="91"/>
      <c r="BY675" s="91"/>
      <c r="BZ675" s="91"/>
      <c r="CA675" s="91"/>
      <c r="CB675" s="41"/>
      <c r="CC675" s="91"/>
      <c r="CD675" s="91"/>
      <c r="CE675" s="91"/>
      <c r="CF675" s="91"/>
      <c r="CG675" s="41"/>
      <c r="CH675" s="41"/>
      <c r="CI675" s="41"/>
      <c r="CJ675" s="41"/>
      <c r="CK675" s="4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6"/>
      <c r="DB675" s="96"/>
      <c r="DC675" s="96"/>
      <c r="DD675" s="96"/>
      <c r="DE675" s="96"/>
      <c r="DF675" s="96"/>
      <c r="DG675" s="91"/>
      <c r="DH675" s="91"/>
      <c r="DI675" s="91"/>
      <c r="DJ675" s="91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1"/>
      <c r="DV675" s="91"/>
      <c r="DW675" s="91"/>
      <c r="DX675" s="91"/>
      <c r="DY675" s="91"/>
      <c r="DZ675" s="91"/>
      <c r="EA675" s="91"/>
      <c r="EB675" s="91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104"/>
      <c r="EZ675" s="104"/>
      <c r="FA675" s="104"/>
      <c r="FB675" s="104"/>
      <c r="FC675" s="104"/>
      <c r="FD675" s="104"/>
      <c r="FE675" s="104"/>
      <c r="FF675" s="105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</row>
    <row r="676" spans="1:208" ht="14.25" customHeight="1" x14ac:dyDescent="0.25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4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41"/>
      <c r="BE676" s="91"/>
      <c r="BF676" s="91"/>
      <c r="BG676" s="91"/>
      <c r="BH676" s="91"/>
      <c r="BI676" s="41"/>
      <c r="BJ676" s="91"/>
      <c r="BK676" s="91"/>
      <c r="BL676" s="91"/>
      <c r="BM676" s="91"/>
      <c r="BN676" s="91"/>
      <c r="BO676" s="91"/>
      <c r="BP676" s="91"/>
      <c r="BQ676" s="91"/>
      <c r="BR676" s="41"/>
      <c r="BS676" s="41"/>
      <c r="BT676" s="41"/>
      <c r="BU676" s="41"/>
      <c r="BV676" s="41"/>
      <c r="BW676" s="41"/>
      <c r="BX676" s="91"/>
      <c r="BY676" s="91"/>
      <c r="BZ676" s="91"/>
      <c r="CA676" s="91"/>
      <c r="CB676" s="41"/>
      <c r="CC676" s="91"/>
      <c r="CD676" s="91"/>
      <c r="CE676" s="91"/>
      <c r="CF676" s="91"/>
      <c r="CG676" s="41"/>
      <c r="CH676" s="41"/>
      <c r="CI676" s="41"/>
      <c r="CJ676" s="41"/>
      <c r="CK676" s="4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6"/>
      <c r="DB676" s="96"/>
      <c r="DC676" s="96"/>
      <c r="DD676" s="96"/>
      <c r="DE676" s="96"/>
      <c r="DF676" s="96"/>
      <c r="DG676" s="91"/>
      <c r="DH676" s="91"/>
      <c r="DI676" s="91"/>
      <c r="DJ676" s="91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1"/>
      <c r="DV676" s="91"/>
      <c r="DW676" s="91"/>
      <c r="DX676" s="91"/>
      <c r="DY676" s="91"/>
      <c r="DZ676" s="91"/>
      <c r="EA676" s="91"/>
      <c r="EB676" s="91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104"/>
      <c r="EZ676" s="104"/>
      <c r="FA676" s="104"/>
      <c r="FB676" s="104"/>
      <c r="FC676" s="104"/>
      <c r="FD676" s="104"/>
      <c r="FE676" s="104"/>
      <c r="FF676" s="105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</row>
    <row r="677" spans="1:208" ht="14.25" customHeight="1" x14ac:dyDescent="0.25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4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41"/>
      <c r="BE677" s="91"/>
      <c r="BF677" s="91"/>
      <c r="BG677" s="91"/>
      <c r="BH677" s="91"/>
      <c r="BI677" s="41"/>
      <c r="BJ677" s="91"/>
      <c r="BK677" s="91"/>
      <c r="BL677" s="91"/>
      <c r="BM677" s="91"/>
      <c r="BN677" s="91"/>
      <c r="BO677" s="91"/>
      <c r="BP677" s="91"/>
      <c r="BQ677" s="91"/>
      <c r="BR677" s="41"/>
      <c r="BS677" s="41"/>
      <c r="BT677" s="41"/>
      <c r="BU677" s="41"/>
      <c r="BV677" s="41"/>
      <c r="BW677" s="41"/>
      <c r="BX677" s="91"/>
      <c r="BY677" s="91"/>
      <c r="BZ677" s="91"/>
      <c r="CA677" s="91"/>
      <c r="CB677" s="41"/>
      <c r="CC677" s="91"/>
      <c r="CD677" s="91"/>
      <c r="CE677" s="91"/>
      <c r="CF677" s="91"/>
      <c r="CG677" s="41"/>
      <c r="CH677" s="41"/>
      <c r="CI677" s="41"/>
      <c r="CJ677" s="41"/>
      <c r="CK677" s="4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6"/>
      <c r="DB677" s="96"/>
      <c r="DC677" s="96"/>
      <c r="DD677" s="96"/>
      <c r="DE677" s="96"/>
      <c r="DF677" s="96"/>
      <c r="DG677" s="91"/>
      <c r="DH677" s="91"/>
      <c r="DI677" s="91"/>
      <c r="DJ677" s="91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1"/>
      <c r="DV677" s="91"/>
      <c r="DW677" s="91"/>
      <c r="DX677" s="91"/>
      <c r="DY677" s="91"/>
      <c r="DZ677" s="91"/>
      <c r="EA677" s="91"/>
      <c r="EB677" s="91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104"/>
      <c r="EZ677" s="104"/>
      <c r="FA677" s="104"/>
      <c r="FB677" s="104"/>
      <c r="FC677" s="104"/>
      <c r="FD677" s="104"/>
      <c r="FE677" s="104"/>
      <c r="FF677" s="105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</row>
    <row r="678" spans="1:208" ht="14.25" customHeight="1" x14ac:dyDescent="0.25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4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41"/>
      <c r="BE678" s="91"/>
      <c r="BF678" s="91"/>
      <c r="BG678" s="91"/>
      <c r="BH678" s="91"/>
      <c r="BI678" s="41"/>
      <c r="BJ678" s="91"/>
      <c r="BK678" s="91"/>
      <c r="BL678" s="91"/>
      <c r="BM678" s="91"/>
      <c r="BN678" s="91"/>
      <c r="BO678" s="91"/>
      <c r="BP678" s="91"/>
      <c r="BQ678" s="91"/>
      <c r="BR678" s="41"/>
      <c r="BS678" s="41"/>
      <c r="BT678" s="41"/>
      <c r="BU678" s="41"/>
      <c r="BV678" s="41"/>
      <c r="BW678" s="41"/>
      <c r="BX678" s="91"/>
      <c r="BY678" s="91"/>
      <c r="BZ678" s="91"/>
      <c r="CA678" s="91"/>
      <c r="CB678" s="41"/>
      <c r="CC678" s="91"/>
      <c r="CD678" s="91"/>
      <c r="CE678" s="91"/>
      <c r="CF678" s="91"/>
      <c r="CG678" s="41"/>
      <c r="CH678" s="41"/>
      <c r="CI678" s="41"/>
      <c r="CJ678" s="41"/>
      <c r="CK678" s="4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6"/>
      <c r="DB678" s="96"/>
      <c r="DC678" s="96"/>
      <c r="DD678" s="96"/>
      <c r="DE678" s="96"/>
      <c r="DF678" s="96"/>
      <c r="DG678" s="91"/>
      <c r="DH678" s="91"/>
      <c r="DI678" s="91"/>
      <c r="DJ678" s="91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1"/>
      <c r="DV678" s="91"/>
      <c r="DW678" s="91"/>
      <c r="DX678" s="91"/>
      <c r="DY678" s="91"/>
      <c r="DZ678" s="91"/>
      <c r="EA678" s="91"/>
      <c r="EB678" s="91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104"/>
      <c r="EZ678" s="104"/>
      <c r="FA678" s="104"/>
      <c r="FB678" s="104"/>
      <c r="FC678" s="104"/>
      <c r="FD678" s="104"/>
      <c r="FE678" s="104"/>
      <c r="FF678" s="105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</row>
    <row r="679" spans="1:208" ht="14.25" customHeight="1" x14ac:dyDescent="0.25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4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41"/>
      <c r="BE679" s="91"/>
      <c r="BF679" s="91"/>
      <c r="BG679" s="91"/>
      <c r="BH679" s="91"/>
      <c r="BI679" s="41"/>
      <c r="BJ679" s="91"/>
      <c r="BK679" s="91"/>
      <c r="BL679" s="91"/>
      <c r="BM679" s="91"/>
      <c r="BN679" s="91"/>
      <c r="BO679" s="91"/>
      <c r="BP679" s="91"/>
      <c r="BQ679" s="91"/>
      <c r="BR679" s="41"/>
      <c r="BS679" s="41"/>
      <c r="BT679" s="41"/>
      <c r="BU679" s="41"/>
      <c r="BV679" s="41"/>
      <c r="BW679" s="41"/>
      <c r="BX679" s="91"/>
      <c r="BY679" s="91"/>
      <c r="BZ679" s="91"/>
      <c r="CA679" s="91"/>
      <c r="CB679" s="41"/>
      <c r="CC679" s="91"/>
      <c r="CD679" s="91"/>
      <c r="CE679" s="91"/>
      <c r="CF679" s="91"/>
      <c r="CG679" s="41"/>
      <c r="CH679" s="41"/>
      <c r="CI679" s="41"/>
      <c r="CJ679" s="41"/>
      <c r="CK679" s="4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6"/>
      <c r="DB679" s="96"/>
      <c r="DC679" s="96"/>
      <c r="DD679" s="96"/>
      <c r="DE679" s="96"/>
      <c r="DF679" s="96"/>
      <c r="DG679" s="91"/>
      <c r="DH679" s="91"/>
      <c r="DI679" s="91"/>
      <c r="DJ679" s="91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1"/>
      <c r="DV679" s="91"/>
      <c r="DW679" s="91"/>
      <c r="DX679" s="91"/>
      <c r="DY679" s="91"/>
      <c r="DZ679" s="91"/>
      <c r="EA679" s="91"/>
      <c r="EB679" s="91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104"/>
      <c r="EZ679" s="104"/>
      <c r="FA679" s="104"/>
      <c r="FB679" s="104"/>
      <c r="FC679" s="104"/>
      <c r="FD679" s="104"/>
      <c r="FE679" s="104"/>
      <c r="FF679" s="105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</row>
    <row r="680" spans="1:208" ht="14.25" customHeight="1" x14ac:dyDescent="0.25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4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41"/>
      <c r="BE680" s="91"/>
      <c r="BF680" s="91"/>
      <c r="BG680" s="91"/>
      <c r="BH680" s="91"/>
      <c r="BI680" s="41"/>
      <c r="BJ680" s="91"/>
      <c r="BK680" s="91"/>
      <c r="BL680" s="91"/>
      <c r="BM680" s="91"/>
      <c r="BN680" s="91"/>
      <c r="BO680" s="91"/>
      <c r="BP680" s="91"/>
      <c r="BQ680" s="91"/>
      <c r="BR680" s="41"/>
      <c r="BS680" s="41"/>
      <c r="BT680" s="41"/>
      <c r="BU680" s="41"/>
      <c r="BV680" s="41"/>
      <c r="BW680" s="41"/>
      <c r="BX680" s="91"/>
      <c r="BY680" s="91"/>
      <c r="BZ680" s="91"/>
      <c r="CA680" s="91"/>
      <c r="CB680" s="41"/>
      <c r="CC680" s="91"/>
      <c r="CD680" s="91"/>
      <c r="CE680" s="91"/>
      <c r="CF680" s="91"/>
      <c r="CG680" s="41"/>
      <c r="CH680" s="41"/>
      <c r="CI680" s="41"/>
      <c r="CJ680" s="41"/>
      <c r="CK680" s="4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6"/>
      <c r="DB680" s="96"/>
      <c r="DC680" s="96"/>
      <c r="DD680" s="96"/>
      <c r="DE680" s="96"/>
      <c r="DF680" s="96"/>
      <c r="DG680" s="91"/>
      <c r="DH680" s="91"/>
      <c r="DI680" s="91"/>
      <c r="DJ680" s="91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1"/>
      <c r="DV680" s="91"/>
      <c r="DW680" s="91"/>
      <c r="DX680" s="91"/>
      <c r="DY680" s="91"/>
      <c r="DZ680" s="91"/>
      <c r="EA680" s="91"/>
      <c r="EB680" s="91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104"/>
      <c r="EZ680" s="104"/>
      <c r="FA680" s="104"/>
      <c r="FB680" s="104"/>
      <c r="FC680" s="104"/>
      <c r="FD680" s="104"/>
      <c r="FE680" s="104"/>
      <c r="FF680" s="105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</row>
    <row r="681" spans="1:208" ht="14.25" customHeight="1" x14ac:dyDescent="0.25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4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41"/>
      <c r="BE681" s="91"/>
      <c r="BF681" s="91"/>
      <c r="BG681" s="91"/>
      <c r="BH681" s="91"/>
      <c r="BI681" s="41"/>
      <c r="BJ681" s="91"/>
      <c r="BK681" s="91"/>
      <c r="BL681" s="91"/>
      <c r="BM681" s="91"/>
      <c r="BN681" s="91"/>
      <c r="BO681" s="91"/>
      <c r="BP681" s="91"/>
      <c r="BQ681" s="91"/>
      <c r="BR681" s="41"/>
      <c r="BS681" s="41"/>
      <c r="BT681" s="41"/>
      <c r="BU681" s="41"/>
      <c r="BV681" s="41"/>
      <c r="BW681" s="41"/>
      <c r="BX681" s="91"/>
      <c r="BY681" s="91"/>
      <c r="BZ681" s="91"/>
      <c r="CA681" s="91"/>
      <c r="CB681" s="41"/>
      <c r="CC681" s="91"/>
      <c r="CD681" s="91"/>
      <c r="CE681" s="91"/>
      <c r="CF681" s="91"/>
      <c r="CG681" s="41"/>
      <c r="CH681" s="41"/>
      <c r="CI681" s="41"/>
      <c r="CJ681" s="41"/>
      <c r="CK681" s="4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6"/>
      <c r="DB681" s="96"/>
      <c r="DC681" s="96"/>
      <c r="DD681" s="96"/>
      <c r="DE681" s="96"/>
      <c r="DF681" s="96"/>
      <c r="DG681" s="91"/>
      <c r="DH681" s="91"/>
      <c r="DI681" s="91"/>
      <c r="DJ681" s="91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1"/>
      <c r="DV681" s="91"/>
      <c r="DW681" s="91"/>
      <c r="DX681" s="91"/>
      <c r="DY681" s="91"/>
      <c r="DZ681" s="91"/>
      <c r="EA681" s="91"/>
      <c r="EB681" s="91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104"/>
      <c r="EZ681" s="104"/>
      <c r="FA681" s="104"/>
      <c r="FB681" s="104"/>
      <c r="FC681" s="104"/>
      <c r="FD681" s="104"/>
      <c r="FE681" s="104"/>
      <c r="FF681" s="105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</row>
    <row r="682" spans="1:208" ht="14.25" customHeight="1" x14ac:dyDescent="0.25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4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41"/>
      <c r="BE682" s="91"/>
      <c r="BF682" s="91"/>
      <c r="BG682" s="91"/>
      <c r="BH682" s="91"/>
      <c r="BI682" s="41"/>
      <c r="BJ682" s="91"/>
      <c r="BK682" s="91"/>
      <c r="BL682" s="91"/>
      <c r="BM682" s="91"/>
      <c r="BN682" s="91"/>
      <c r="BO682" s="91"/>
      <c r="BP682" s="91"/>
      <c r="BQ682" s="91"/>
      <c r="BR682" s="41"/>
      <c r="BS682" s="41"/>
      <c r="BT682" s="41"/>
      <c r="BU682" s="41"/>
      <c r="BV682" s="41"/>
      <c r="BW682" s="41"/>
      <c r="BX682" s="91"/>
      <c r="BY682" s="91"/>
      <c r="BZ682" s="91"/>
      <c r="CA682" s="91"/>
      <c r="CB682" s="41"/>
      <c r="CC682" s="91"/>
      <c r="CD682" s="91"/>
      <c r="CE682" s="91"/>
      <c r="CF682" s="91"/>
      <c r="CG682" s="41"/>
      <c r="CH682" s="41"/>
      <c r="CI682" s="41"/>
      <c r="CJ682" s="41"/>
      <c r="CK682" s="4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6"/>
      <c r="DB682" s="96"/>
      <c r="DC682" s="96"/>
      <c r="DD682" s="96"/>
      <c r="DE682" s="96"/>
      <c r="DF682" s="96"/>
      <c r="DG682" s="91"/>
      <c r="DH682" s="91"/>
      <c r="DI682" s="91"/>
      <c r="DJ682" s="91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1"/>
      <c r="DV682" s="91"/>
      <c r="DW682" s="91"/>
      <c r="DX682" s="91"/>
      <c r="DY682" s="91"/>
      <c r="DZ682" s="91"/>
      <c r="EA682" s="91"/>
      <c r="EB682" s="91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104"/>
      <c r="EZ682" s="104"/>
      <c r="FA682" s="104"/>
      <c r="FB682" s="104"/>
      <c r="FC682" s="104"/>
      <c r="FD682" s="104"/>
      <c r="FE682" s="104"/>
      <c r="FF682" s="105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</row>
    <row r="683" spans="1:208" ht="14.25" customHeight="1" x14ac:dyDescent="0.25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4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41"/>
      <c r="BE683" s="91"/>
      <c r="BF683" s="91"/>
      <c r="BG683" s="91"/>
      <c r="BH683" s="91"/>
      <c r="BI683" s="41"/>
      <c r="BJ683" s="91"/>
      <c r="BK683" s="91"/>
      <c r="BL683" s="91"/>
      <c r="BM683" s="91"/>
      <c r="BN683" s="91"/>
      <c r="BO683" s="91"/>
      <c r="BP683" s="91"/>
      <c r="BQ683" s="91"/>
      <c r="BR683" s="41"/>
      <c r="BS683" s="41"/>
      <c r="BT683" s="41"/>
      <c r="BU683" s="41"/>
      <c r="BV683" s="41"/>
      <c r="BW683" s="41"/>
      <c r="BX683" s="91"/>
      <c r="BY683" s="91"/>
      <c r="BZ683" s="91"/>
      <c r="CA683" s="91"/>
      <c r="CB683" s="41"/>
      <c r="CC683" s="91"/>
      <c r="CD683" s="91"/>
      <c r="CE683" s="91"/>
      <c r="CF683" s="91"/>
      <c r="CG683" s="41"/>
      <c r="CH683" s="41"/>
      <c r="CI683" s="41"/>
      <c r="CJ683" s="41"/>
      <c r="CK683" s="4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6"/>
      <c r="DB683" s="96"/>
      <c r="DC683" s="96"/>
      <c r="DD683" s="96"/>
      <c r="DE683" s="96"/>
      <c r="DF683" s="96"/>
      <c r="DG683" s="91"/>
      <c r="DH683" s="91"/>
      <c r="DI683" s="91"/>
      <c r="DJ683" s="91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1"/>
      <c r="DV683" s="91"/>
      <c r="DW683" s="91"/>
      <c r="DX683" s="91"/>
      <c r="DY683" s="91"/>
      <c r="DZ683" s="91"/>
      <c r="EA683" s="91"/>
      <c r="EB683" s="91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104"/>
      <c r="EZ683" s="104"/>
      <c r="FA683" s="104"/>
      <c r="FB683" s="104"/>
      <c r="FC683" s="104"/>
      <c r="FD683" s="104"/>
      <c r="FE683" s="104"/>
      <c r="FF683" s="105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</row>
    <row r="684" spans="1:208" ht="14.25" customHeight="1" x14ac:dyDescent="0.25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4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41"/>
      <c r="BE684" s="91"/>
      <c r="BF684" s="91"/>
      <c r="BG684" s="91"/>
      <c r="BH684" s="91"/>
      <c r="BI684" s="41"/>
      <c r="BJ684" s="91"/>
      <c r="BK684" s="91"/>
      <c r="BL684" s="91"/>
      <c r="BM684" s="91"/>
      <c r="BN684" s="91"/>
      <c r="BO684" s="91"/>
      <c r="BP684" s="91"/>
      <c r="BQ684" s="91"/>
      <c r="BR684" s="41"/>
      <c r="BS684" s="41"/>
      <c r="BT684" s="41"/>
      <c r="BU684" s="41"/>
      <c r="BV684" s="41"/>
      <c r="BW684" s="41"/>
      <c r="BX684" s="91"/>
      <c r="BY684" s="91"/>
      <c r="BZ684" s="91"/>
      <c r="CA684" s="91"/>
      <c r="CB684" s="41"/>
      <c r="CC684" s="91"/>
      <c r="CD684" s="91"/>
      <c r="CE684" s="91"/>
      <c r="CF684" s="91"/>
      <c r="CG684" s="41"/>
      <c r="CH684" s="41"/>
      <c r="CI684" s="41"/>
      <c r="CJ684" s="41"/>
      <c r="CK684" s="4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6"/>
      <c r="DB684" s="96"/>
      <c r="DC684" s="96"/>
      <c r="DD684" s="96"/>
      <c r="DE684" s="96"/>
      <c r="DF684" s="96"/>
      <c r="DG684" s="91"/>
      <c r="DH684" s="91"/>
      <c r="DI684" s="91"/>
      <c r="DJ684" s="91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1"/>
      <c r="DV684" s="91"/>
      <c r="DW684" s="91"/>
      <c r="DX684" s="91"/>
      <c r="DY684" s="91"/>
      <c r="DZ684" s="91"/>
      <c r="EA684" s="91"/>
      <c r="EB684" s="91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104"/>
      <c r="EZ684" s="104"/>
      <c r="FA684" s="104"/>
      <c r="FB684" s="104"/>
      <c r="FC684" s="104"/>
      <c r="FD684" s="104"/>
      <c r="FE684" s="104"/>
      <c r="FF684" s="105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</row>
    <row r="685" spans="1:208" ht="14.25" customHeight="1" x14ac:dyDescent="0.25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4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41"/>
      <c r="BE685" s="91"/>
      <c r="BF685" s="91"/>
      <c r="BG685" s="91"/>
      <c r="BH685" s="91"/>
      <c r="BI685" s="41"/>
      <c r="BJ685" s="91"/>
      <c r="BK685" s="91"/>
      <c r="BL685" s="91"/>
      <c r="BM685" s="91"/>
      <c r="BN685" s="91"/>
      <c r="BO685" s="91"/>
      <c r="BP685" s="91"/>
      <c r="BQ685" s="91"/>
      <c r="BR685" s="41"/>
      <c r="BS685" s="41"/>
      <c r="BT685" s="41"/>
      <c r="BU685" s="41"/>
      <c r="BV685" s="41"/>
      <c r="BW685" s="41"/>
      <c r="BX685" s="91"/>
      <c r="BY685" s="91"/>
      <c r="BZ685" s="91"/>
      <c r="CA685" s="91"/>
      <c r="CB685" s="41"/>
      <c r="CC685" s="91"/>
      <c r="CD685" s="91"/>
      <c r="CE685" s="91"/>
      <c r="CF685" s="91"/>
      <c r="CG685" s="41"/>
      <c r="CH685" s="41"/>
      <c r="CI685" s="41"/>
      <c r="CJ685" s="41"/>
      <c r="CK685" s="4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6"/>
      <c r="DB685" s="96"/>
      <c r="DC685" s="96"/>
      <c r="DD685" s="96"/>
      <c r="DE685" s="96"/>
      <c r="DF685" s="96"/>
      <c r="DG685" s="91"/>
      <c r="DH685" s="91"/>
      <c r="DI685" s="91"/>
      <c r="DJ685" s="91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1"/>
      <c r="DV685" s="91"/>
      <c r="DW685" s="91"/>
      <c r="DX685" s="91"/>
      <c r="DY685" s="91"/>
      <c r="DZ685" s="91"/>
      <c r="EA685" s="91"/>
      <c r="EB685" s="91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104"/>
      <c r="EZ685" s="104"/>
      <c r="FA685" s="104"/>
      <c r="FB685" s="104"/>
      <c r="FC685" s="104"/>
      <c r="FD685" s="104"/>
      <c r="FE685" s="104"/>
      <c r="FF685" s="105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</row>
    <row r="686" spans="1:208" ht="14.25" customHeight="1" x14ac:dyDescent="0.25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4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41"/>
      <c r="BE686" s="91"/>
      <c r="BF686" s="91"/>
      <c r="BG686" s="91"/>
      <c r="BH686" s="91"/>
      <c r="BI686" s="41"/>
      <c r="BJ686" s="91"/>
      <c r="BK686" s="91"/>
      <c r="BL686" s="91"/>
      <c r="BM686" s="91"/>
      <c r="BN686" s="91"/>
      <c r="BO686" s="91"/>
      <c r="BP686" s="91"/>
      <c r="BQ686" s="91"/>
      <c r="BR686" s="41"/>
      <c r="BS686" s="41"/>
      <c r="BT686" s="41"/>
      <c r="BU686" s="41"/>
      <c r="BV686" s="41"/>
      <c r="BW686" s="41"/>
      <c r="BX686" s="91"/>
      <c r="BY686" s="91"/>
      <c r="BZ686" s="91"/>
      <c r="CA686" s="91"/>
      <c r="CB686" s="41"/>
      <c r="CC686" s="91"/>
      <c r="CD686" s="91"/>
      <c r="CE686" s="91"/>
      <c r="CF686" s="91"/>
      <c r="CG686" s="41"/>
      <c r="CH686" s="41"/>
      <c r="CI686" s="41"/>
      <c r="CJ686" s="41"/>
      <c r="CK686" s="4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6"/>
      <c r="DB686" s="96"/>
      <c r="DC686" s="96"/>
      <c r="DD686" s="96"/>
      <c r="DE686" s="96"/>
      <c r="DF686" s="96"/>
      <c r="DG686" s="91"/>
      <c r="DH686" s="91"/>
      <c r="DI686" s="91"/>
      <c r="DJ686" s="91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1"/>
      <c r="DV686" s="91"/>
      <c r="DW686" s="91"/>
      <c r="DX686" s="91"/>
      <c r="DY686" s="91"/>
      <c r="DZ686" s="91"/>
      <c r="EA686" s="91"/>
      <c r="EB686" s="91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104"/>
      <c r="EZ686" s="104"/>
      <c r="FA686" s="104"/>
      <c r="FB686" s="104"/>
      <c r="FC686" s="104"/>
      <c r="FD686" s="104"/>
      <c r="FE686" s="104"/>
      <c r="FF686" s="105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</row>
    <row r="687" spans="1:208" ht="14.25" customHeight="1" x14ac:dyDescent="0.25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4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41"/>
      <c r="BE687" s="91"/>
      <c r="BF687" s="91"/>
      <c r="BG687" s="91"/>
      <c r="BH687" s="91"/>
      <c r="BI687" s="41"/>
      <c r="BJ687" s="91"/>
      <c r="BK687" s="91"/>
      <c r="BL687" s="91"/>
      <c r="BM687" s="91"/>
      <c r="BN687" s="91"/>
      <c r="BO687" s="91"/>
      <c r="BP687" s="91"/>
      <c r="BQ687" s="91"/>
      <c r="BR687" s="41"/>
      <c r="BS687" s="41"/>
      <c r="BT687" s="41"/>
      <c r="BU687" s="41"/>
      <c r="BV687" s="41"/>
      <c r="BW687" s="41"/>
      <c r="BX687" s="91"/>
      <c r="BY687" s="91"/>
      <c r="BZ687" s="91"/>
      <c r="CA687" s="91"/>
      <c r="CB687" s="41"/>
      <c r="CC687" s="91"/>
      <c r="CD687" s="91"/>
      <c r="CE687" s="91"/>
      <c r="CF687" s="91"/>
      <c r="CG687" s="41"/>
      <c r="CH687" s="41"/>
      <c r="CI687" s="41"/>
      <c r="CJ687" s="41"/>
      <c r="CK687" s="4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6"/>
      <c r="DB687" s="96"/>
      <c r="DC687" s="96"/>
      <c r="DD687" s="96"/>
      <c r="DE687" s="96"/>
      <c r="DF687" s="96"/>
      <c r="DG687" s="91"/>
      <c r="DH687" s="91"/>
      <c r="DI687" s="91"/>
      <c r="DJ687" s="91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1"/>
      <c r="DV687" s="91"/>
      <c r="DW687" s="91"/>
      <c r="DX687" s="91"/>
      <c r="DY687" s="91"/>
      <c r="DZ687" s="91"/>
      <c r="EA687" s="91"/>
      <c r="EB687" s="91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104"/>
      <c r="EZ687" s="104"/>
      <c r="FA687" s="104"/>
      <c r="FB687" s="104"/>
      <c r="FC687" s="104"/>
      <c r="FD687" s="104"/>
      <c r="FE687" s="104"/>
      <c r="FF687" s="105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</row>
    <row r="688" spans="1:208" ht="14.25" customHeight="1" x14ac:dyDescent="0.25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4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41"/>
      <c r="BE688" s="91"/>
      <c r="BF688" s="91"/>
      <c r="BG688" s="91"/>
      <c r="BH688" s="91"/>
      <c r="BI688" s="41"/>
      <c r="BJ688" s="91"/>
      <c r="BK688" s="91"/>
      <c r="BL688" s="91"/>
      <c r="BM688" s="91"/>
      <c r="BN688" s="91"/>
      <c r="BO688" s="91"/>
      <c r="BP688" s="91"/>
      <c r="BQ688" s="91"/>
      <c r="BR688" s="41"/>
      <c r="BS688" s="41"/>
      <c r="BT688" s="41"/>
      <c r="BU688" s="41"/>
      <c r="BV688" s="41"/>
      <c r="BW688" s="41"/>
      <c r="BX688" s="91"/>
      <c r="BY688" s="91"/>
      <c r="BZ688" s="91"/>
      <c r="CA688" s="91"/>
      <c r="CB688" s="41"/>
      <c r="CC688" s="91"/>
      <c r="CD688" s="91"/>
      <c r="CE688" s="91"/>
      <c r="CF688" s="91"/>
      <c r="CG688" s="41"/>
      <c r="CH688" s="41"/>
      <c r="CI688" s="41"/>
      <c r="CJ688" s="41"/>
      <c r="CK688" s="4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6"/>
      <c r="DB688" s="96"/>
      <c r="DC688" s="96"/>
      <c r="DD688" s="96"/>
      <c r="DE688" s="96"/>
      <c r="DF688" s="96"/>
      <c r="DG688" s="91"/>
      <c r="DH688" s="91"/>
      <c r="DI688" s="91"/>
      <c r="DJ688" s="91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1"/>
      <c r="DV688" s="91"/>
      <c r="DW688" s="91"/>
      <c r="DX688" s="91"/>
      <c r="DY688" s="91"/>
      <c r="DZ688" s="91"/>
      <c r="EA688" s="91"/>
      <c r="EB688" s="91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104"/>
      <c r="EZ688" s="104"/>
      <c r="FA688" s="104"/>
      <c r="FB688" s="104"/>
      <c r="FC688" s="104"/>
      <c r="FD688" s="104"/>
      <c r="FE688" s="104"/>
      <c r="FF688" s="105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</row>
    <row r="689" spans="1:208" ht="14.25" customHeight="1" x14ac:dyDescent="0.25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4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41"/>
      <c r="BE689" s="91"/>
      <c r="BF689" s="91"/>
      <c r="BG689" s="91"/>
      <c r="BH689" s="91"/>
      <c r="BI689" s="41"/>
      <c r="BJ689" s="91"/>
      <c r="BK689" s="91"/>
      <c r="BL689" s="91"/>
      <c r="BM689" s="91"/>
      <c r="BN689" s="91"/>
      <c r="BO689" s="91"/>
      <c r="BP689" s="91"/>
      <c r="BQ689" s="91"/>
      <c r="BR689" s="41"/>
      <c r="BS689" s="41"/>
      <c r="BT689" s="41"/>
      <c r="BU689" s="41"/>
      <c r="BV689" s="41"/>
      <c r="BW689" s="41"/>
      <c r="BX689" s="91"/>
      <c r="BY689" s="91"/>
      <c r="BZ689" s="91"/>
      <c r="CA689" s="91"/>
      <c r="CB689" s="41"/>
      <c r="CC689" s="91"/>
      <c r="CD689" s="91"/>
      <c r="CE689" s="91"/>
      <c r="CF689" s="91"/>
      <c r="CG689" s="41"/>
      <c r="CH689" s="41"/>
      <c r="CI689" s="41"/>
      <c r="CJ689" s="41"/>
      <c r="CK689" s="4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6"/>
      <c r="DB689" s="96"/>
      <c r="DC689" s="96"/>
      <c r="DD689" s="96"/>
      <c r="DE689" s="96"/>
      <c r="DF689" s="96"/>
      <c r="DG689" s="91"/>
      <c r="DH689" s="91"/>
      <c r="DI689" s="91"/>
      <c r="DJ689" s="91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1"/>
      <c r="DV689" s="91"/>
      <c r="DW689" s="91"/>
      <c r="DX689" s="91"/>
      <c r="DY689" s="91"/>
      <c r="DZ689" s="91"/>
      <c r="EA689" s="91"/>
      <c r="EB689" s="91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104"/>
      <c r="EZ689" s="104"/>
      <c r="FA689" s="104"/>
      <c r="FB689" s="104"/>
      <c r="FC689" s="104"/>
      <c r="FD689" s="104"/>
      <c r="FE689" s="104"/>
      <c r="FF689" s="105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</row>
    <row r="690" spans="1:208" ht="14.25" customHeight="1" x14ac:dyDescent="0.25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4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41"/>
      <c r="BE690" s="91"/>
      <c r="BF690" s="91"/>
      <c r="BG690" s="91"/>
      <c r="BH690" s="91"/>
      <c r="BI690" s="41"/>
      <c r="BJ690" s="91"/>
      <c r="BK690" s="91"/>
      <c r="BL690" s="91"/>
      <c r="BM690" s="91"/>
      <c r="BN690" s="91"/>
      <c r="BO690" s="91"/>
      <c r="BP690" s="91"/>
      <c r="BQ690" s="91"/>
      <c r="BR690" s="41"/>
      <c r="BS690" s="41"/>
      <c r="BT690" s="41"/>
      <c r="BU690" s="41"/>
      <c r="BV690" s="41"/>
      <c r="BW690" s="41"/>
      <c r="BX690" s="91"/>
      <c r="BY690" s="91"/>
      <c r="BZ690" s="91"/>
      <c r="CA690" s="91"/>
      <c r="CB690" s="41"/>
      <c r="CC690" s="91"/>
      <c r="CD690" s="91"/>
      <c r="CE690" s="91"/>
      <c r="CF690" s="91"/>
      <c r="CG690" s="41"/>
      <c r="CH690" s="41"/>
      <c r="CI690" s="41"/>
      <c r="CJ690" s="41"/>
      <c r="CK690" s="4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6"/>
      <c r="DB690" s="96"/>
      <c r="DC690" s="96"/>
      <c r="DD690" s="96"/>
      <c r="DE690" s="96"/>
      <c r="DF690" s="96"/>
      <c r="DG690" s="91"/>
      <c r="DH690" s="91"/>
      <c r="DI690" s="91"/>
      <c r="DJ690" s="91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1"/>
      <c r="DV690" s="91"/>
      <c r="DW690" s="91"/>
      <c r="DX690" s="91"/>
      <c r="DY690" s="91"/>
      <c r="DZ690" s="91"/>
      <c r="EA690" s="91"/>
      <c r="EB690" s="91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104"/>
      <c r="EZ690" s="104"/>
      <c r="FA690" s="104"/>
      <c r="FB690" s="104"/>
      <c r="FC690" s="104"/>
      <c r="FD690" s="104"/>
      <c r="FE690" s="104"/>
      <c r="FF690" s="105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</row>
    <row r="691" spans="1:208" ht="14.25" customHeight="1" x14ac:dyDescent="0.25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4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41"/>
      <c r="BE691" s="91"/>
      <c r="BF691" s="91"/>
      <c r="BG691" s="91"/>
      <c r="BH691" s="91"/>
      <c r="BI691" s="41"/>
      <c r="BJ691" s="91"/>
      <c r="BK691" s="91"/>
      <c r="BL691" s="91"/>
      <c r="BM691" s="91"/>
      <c r="BN691" s="91"/>
      <c r="BO691" s="91"/>
      <c r="BP691" s="91"/>
      <c r="BQ691" s="91"/>
      <c r="BR691" s="41"/>
      <c r="BS691" s="41"/>
      <c r="BT691" s="41"/>
      <c r="BU691" s="41"/>
      <c r="BV691" s="41"/>
      <c r="BW691" s="41"/>
      <c r="BX691" s="91"/>
      <c r="BY691" s="91"/>
      <c r="BZ691" s="91"/>
      <c r="CA691" s="91"/>
      <c r="CB691" s="41"/>
      <c r="CC691" s="91"/>
      <c r="CD691" s="91"/>
      <c r="CE691" s="91"/>
      <c r="CF691" s="91"/>
      <c r="CG691" s="41"/>
      <c r="CH691" s="41"/>
      <c r="CI691" s="41"/>
      <c r="CJ691" s="41"/>
      <c r="CK691" s="4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6"/>
      <c r="DB691" s="96"/>
      <c r="DC691" s="96"/>
      <c r="DD691" s="96"/>
      <c r="DE691" s="96"/>
      <c r="DF691" s="96"/>
      <c r="DG691" s="91"/>
      <c r="DH691" s="91"/>
      <c r="DI691" s="91"/>
      <c r="DJ691" s="91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1"/>
      <c r="DV691" s="91"/>
      <c r="DW691" s="91"/>
      <c r="DX691" s="91"/>
      <c r="DY691" s="91"/>
      <c r="DZ691" s="91"/>
      <c r="EA691" s="91"/>
      <c r="EB691" s="91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104"/>
      <c r="EZ691" s="104"/>
      <c r="FA691" s="104"/>
      <c r="FB691" s="104"/>
      <c r="FC691" s="104"/>
      <c r="FD691" s="104"/>
      <c r="FE691" s="104"/>
      <c r="FF691" s="105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</row>
    <row r="692" spans="1:208" ht="14.25" customHeight="1" x14ac:dyDescent="0.25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4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41"/>
      <c r="BE692" s="91"/>
      <c r="BF692" s="91"/>
      <c r="BG692" s="91"/>
      <c r="BH692" s="91"/>
      <c r="BI692" s="41"/>
      <c r="BJ692" s="91"/>
      <c r="BK692" s="91"/>
      <c r="BL692" s="91"/>
      <c r="BM692" s="91"/>
      <c r="BN692" s="91"/>
      <c r="BO692" s="91"/>
      <c r="BP692" s="91"/>
      <c r="BQ692" s="91"/>
      <c r="BR692" s="41"/>
      <c r="BS692" s="41"/>
      <c r="BT692" s="41"/>
      <c r="BU692" s="41"/>
      <c r="BV692" s="41"/>
      <c r="BW692" s="41"/>
      <c r="BX692" s="91"/>
      <c r="BY692" s="91"/>
      <c r="BZ692" s="91"/>
      <c r="CA692" s="91"/>
      <c r="CB692" s="41"/>
      <c r="CC692" s="91"/>
      <c r="CD692" s="91"/>
      <c r="CE692" s="91"/>
      <c r="CF692" s="91"/>
      <c r="CG692" s="41"/>
      <c r="CH692" s="41"/>
      <c r="CI692" s="41"/>
      <c r="CJ692" s="41"/>
      <c r="CK692" s="4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6"/>
      <c r="DB692" s="96"/>
      <c r="DC692" s="96"/>
      <c r="DD692" s="96"/>
      <c r="DE692" s="96"/>
      <c r="DF692" s="96"/>
      <c r="DG692" s="91"/>
      <c r="DH692" s="91"/>
      <c r="DI692" s="91"/>
      <c r="DJ692" s="91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1"/>
      <c r="DV692" s="91"/>
      <c r="DW692" s="91"/>
      <c r="DX692" s="91"/>
      <c r="DY692" s="91"/>
      <c r="DZ692" s="91"/>
      <c r="EA692" s="91"/>
      <c r="EB692" s="91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104"/>
      <c r="EZ692" s="104"/>
      <c r="FA692" s="104"/>
      <c r="FB692" s="104"/>
      <c r="FC692" s="104"/>
      <c r="FD692" s="104"/>
      <c r="FE692" s="104"/>
      <c r="FF692" s="105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</row>
    <row r="693" spans="1:208" ht="14.25" customHeight="1" x14ac:dyDescent="0.25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4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41"/>
      <c r="BE693" s="91"/>
      <c r="BF693" s="91"/>
      <c r="BG693" s="91"/>
      <c r="BH693" s="91"/>
      <c r="BI693" s="41"/>
      <c r="BJ693" s="91"/>
      <c r="BK693" s="91"/>
      <c r="BL693" s="91"/>
      <c r="BM693" s="91"/>
      <c r="BN693" s="91"/>
      <c r="BO693" s="91"/>
      <c r="BP693" s="91"/>
      <c r="BQ693" s="91"/>
      <c r="BR693" s="41"/>
      <c r="BS693" s="41"/>
      <c r="BT693" s="41"/>
      <c r="BU693" s="41"/>
      <c r="BV693" s="41"/>
      <c r="BW693" s="41"/>
      <c r="BX693" s="91"/>
      <c r="BY693" s="91"/>
      <c r="BZ693" s="91"/>
      <c r="CA693" s="91"/>
      <c r="CB693" s="41"/>
      <c r="CC693" s="91"/>
      <c r="CD693" s="91"/>
      <c r="CE693" s="91"/>
      <c r="CF693" s="91"/>
      <c r="CG693" s="41"/>
      <c r="CH693" s="41"/>
      <c r="CI693" s="41"/>
      <c r="CJ693" s="41"/>
      <c r="CK693" s="4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6"/>
      <c r="DB693" s="96"/>
      <c r="DC693" s="96"/>
      <c r="DD693" s="96"/>
      <c r="DE693" s="96"/>
      <c r="DF693" s="96"/>
      <c r="DG693" s="91"/>
      <c r="DH693" s="91"/>
      <c r="DI693" s="91"/>
      <c r="DJ693" s="91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1"/>
      <c r="DV693" s="91"/>
      <c r="DW693" s="91"/>
      <c r="DX693" s="91"/>
      <c r="DY693" s="91"/>
      <c r="DZ693" s="91"/>
      <c r="EA693" s="91"/>
      <c r="EB693" s="91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104"/>
      <c r="EZ693" s="104"/>
      <c r="FA693" s="104"/>
      <c r="FB693" s="104"/>
      <c r="FC693" s="104"/>
      <c r="FD693" s="104"/>
      <c r="FE693" s="104"/>
      <c r="FF693" s="105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</row>
    <row r="694" spans="1:208" ht="14.25" customHeight="1" x14ac:dyDescent="0.25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4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41"/>
      <c r="BE694" s="91"/>
      <c r="BF694" s="91"/>
      <c r="BG694" s="91"/>
      <c r="BH694" s="91"/>
      <c r="BI694" s="41"/>
      <c r="BJ694" s="91"/>
      <c r="BK694" s="91"/>
      <c r="BL694" s="91"/>
      <c r="BM694" s="91"/>
      <c r="BN694" s="91"/>
      <c r="BO694" s="91"/>
      <c r="BP694" s="91"/>
      <c r="BQ694" s="91"/>
      <c r="BR694" s="41"/>
      <c r="BS694" s="41"/>
      <c r="BT694" s="41"/>
      <c r="BU694" s="41"/>
      <c r="BV694" s="41"/>
      <c r="BW694" s="41"/>
      <c r="BX694" s="91"/>
      <c r="BY694" s="91"/>
      <c r="BZ694" s="91"/>
      <c r="CA694" s="91"/>
      <c r="CB694" s="41"/>
      <c r="CC694" s="91"/>
      <c r="CD694" s="91"/>
      <c r="CE694" s="91"/>
      <c r="CF694" s="91"/>
      <c r="CG694" s="41"/>
      <c r="CH694" s="41"/>
      <c r="CI694" s="41"/>
      <c r="CJ694" s="41"/>
      <c r="CK694" s="4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6"/>
      <c r="DB694" s="96"/>
      <c r="DC694" s="96"/>
      <c r="DD694" s="96"/>
      <c r="DE694" s="96"/>
      <c r="DF694" s="96"/>
      <c r="DG694" s="91"/>
      <c r="DH694" s="91"/>
      <c r="DI694" s="91"/>
      <c r="DJ694" s="91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1"/>
      <c r="DV694" s="91"/>
      <c r="DW694" s="91"/>
      <c r="DX694" s="91"/>
      <c r="DY694" s="91"/>
      <c r="DZ694" s="91"/>
      <c r="EA694" s="91"/>
      <c r="EB694" s="91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104"/>
      <c r="EZ694" s="104"/>
      <c r="FA694" s="104"/>
      <c r="FB694" s="104"/>
      <c r="FC694" s="104"/>
      <c r="FD694" s="104"/>
      <c r="FE694" s="104"/>
      <c r="FF694" s="105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</row>
    <row r="695" spans="1:208" ht="14.25" customHeight="1" x14ac:dyDescent="0.25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4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41"/>
      <c r="BE695" s="91"/>
      <c r="BF695" s="91"/>
      <c r="BG695" s="91"/>
      <c r="BH695" s="91"/>
      <c r="BI695" s="41"/>
      <c r="BJ695" s="91"/>
      <c r="BK695" s="91"/>
      <c r="BL695" s="91"/>
      <c r="BM695" s="91"/>
      <c r="BN695" s="91"/>
      <c r="BO695" s="91"/>
      <c r="BP695" s="91"/>
      <c r="BQ695" s="91"/>
      <c r="BR695" s="41"/>
      <c r="BS695" s="41"/>
      <c r="BT695" s="41"/>
      <c r="BU695" s="41"/>
      <c r="BV695" s="41"/>
      <c r="BW695" s="41"/>
      <c r="BX695" s="91"/>
      <c r="BY695" s="91"/>
      <c r="BZ695" s="91"/>
      <c r="CA695" s="91"/>
      <c r="CB695" s="41"/>
      <c r="CC695" s="91"/>
      <c r="CD695" s="91"/>
      <c r="CE695" s="91"/>
      <c r="CF695" s="91"/>
      <c r="CG695" s="41"/>
      <c r="CH695" s="41"/>
      <c r="CI695" s="41"/>
      <c r="CJ695" s="41"/>
      <c r="CK695" s="4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6"/>
      <c r="DB695" s="96"/>
      <c r="DC695" s="96"/>
      <c r="DD695" s="96"/>
      <c r="DE695" s="96"/>
      <c r="DF695" s="96"/>
      <c r="DG695" s="91"/>
      <c r="DH695" s="91"/>
      <c r="DI695" s="91"/>
      <c r="DJ695" s="91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1"/>
      <c r="DV695" s="91"/>
      <c r="DW695" s="91"/>
      <c r="DX695" s="91"/>
      <c r="DY695" s="91"/>
      <c r="DZ695" s="91"/>
      <c r="EA695" s="91"/>
      <c r="EB695" s="91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104"/>
      <c r="EZ695" s="104"/>
      <c r="FA695" s="104"/>
      <c r="FB695" s="104"/>
      <c r="FC695" s="104"/>
      <c r="FD695" s="104"/>
      <c r="FE695" s="104"/>
      <c r="FF695" s="105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</row>
    <row r="696" spans="1:208" ht="14.25" customHeight="1" x14ac:dyDescent="0.25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4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41"/>
      <c r="BE696" s="91"/>
      <c r="BF696" s="91"/>
      <c r="BG696" s="91"/>
      <c r="BH696" s="91"/>
      <c r="BI696" s="41"/>
      <c r="BJ696" s="91"/>
      <c r="BK696" s="91"/>
      <c r="BL696" s="91"/>
      <c r="BM696" s="91"/>
      <c r="BN696" s="91"/>
      <c r="BO696" s="91"/>
      <c r="BP696" s="91"/>
      <c r="BQ696" s="91"/>
      <c r="BR696" s="41"/>
      <c r="BS696" s="41"/>
      <c r="BT696" s="41"/>
      <c r="BU696" s="41"/>
      <c r="BV696" s="41"/>
      <c r="BW696" s="41"/>
      <c r="BX696" s="91"/>
      <c r="BY696" s="91"/>
      <c r="BZ696" s="91"/>
      <c r="CA696" s="91"/>
      <c r="CB696" s="41"/>
      <c r="CC696" s="91"/>
      <c r="CD696" s="91"/>
      <c r="CE696" s="91"/>
      <c r="CF696" s="91"/>
      <c r="CG696" s="41"/>
      <c r="CH696" s="41"/>
      <c r="CI696" s="41"/>
      <c r="CJ696" s="41"/>
      <c r="CK696" s="4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6"/>
      <c r="DB696" s="96"/>
      <c r="DC696" s="96"/>
      <c r="DD696" s="96"/>
      <c r="DE696" s="96"/>
      <c r="DF696" s="96"/>
      <c r="DG696" s="91"/>
      <c r="DH696" s="91"/>
      <c r="DI696" s="91"/>
      <c r="DJ696" s="91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1"/>
      <c r="DV696" s="91"/>
      <c r="DW696" s="91"/>
      <c r="DX696" s="91"/>
      <c r="DY696" s="91"/>
      <c r="DZ696" s="91"/>
      <c r="EA696" s="91"/>
      <c r="EB696" s="91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104"/>
      <c r="EZ696" s="104"/>
      <c r="FA696" s="104"/>
      <c r="FB696" s="104"/>
      <c r="FC696" s="104"/>
      <c r="FD696" s="104"/>
      <c r="FE696" s="104"/>
      <c r="FF696" s="105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</row>
    <row r="697" spans="1:208" ht="14.25" customHeight="1" x14ac:dyDescent="0.25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4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41"/>
      <c r="BE697" s="91"/>
      <c r="BF697" s="91"/>
      <c r="BG697" s="91"/>
      <c r="BH697" s="91"/>
      <c r="BI697" s="41"/>
      <c r="BJ697" s="91"/>
      <c r="BK697" s="91"/>
      <c r="BL697" s="91"/>
      <c r="BM697" s="91"/>
      <c r="BN697" s="91"/>
      <c r="BO697" s="91"/>
      <c r="BP697" s="91"/>
      <c r="BQ697" s="91"/>
      <c r="BR697" s="41"/>
      <c r="BS697" s="41"/>
      <c r="BT697" s="41"/>
      <c r="BU697" s="41"/>
      <c r="BV697" s="41"/>
      <c r="BW697" s="41"/>
      <c r="BX697" s="91"/>
      <c r="BY697" s="91"/>
      <c r="BZ697" s="91"/>
      <c r="CA697" s="91"/>
      <c r="CB697" s="41"/>
      <c r="CC697" s="91"/>
      <c r="CD697" s="91"/>
      <c r="CE697" s="91"/>
      <c r="CF697" s="91"/>
      <c r="CG697" s="41"/>
      <c r="CH697" s="41"/>
      <c r="CI697" s="41"/>
      <c r="CJ697" s="41"/>
      <c r="CK697" s="4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6"/>
      <c r="DB697" s="96"/>
      <c r="DC697" s="96"/>
      <c r="DD697" s="96"/>
      <c r="DE697" s="96"/>
      <c r="DF697" s="96"/>
      <c r="DG697" s="91"/>
      <c r="DH697" s="91"/>
      <c r="DI697" s="91"/>
      <c r="DJ697" s="91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1"/>
      <c r="DV697" s="91"/>
      <c r="DW697" s="91"/>
      <c r="DX697" s="91"/>
      <c r="DY697" s="91"/>
      <c r="DZ697" s="91"/>
      <c r="EA697" s="91"/>
      <c r="EB697" s="91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104"/>
      <c r="EZ697" s="104"/>
      <c r="FA697" s="104"/>
      <c r="FB697" s="104"/>
      <c r="FC697" s="104"/>
      <c r="FD697" s="104"/>
      <c r="FE697" s="104"/>
      <c r="FF697" s="105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</row>
    <row r="698" spans="1:208" ht="14.25" customHeight="1" x14ac:dyDescent="0.25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4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41"/>
      <c r="BE698" s="91"/>
      <c r="BF698" s="91"/>
      <c r="BG698" s="91"/>
      <c r="BH698" s="91"/>
      <c r="BI698" s="41"/>
      <c r="BJ698" s="91"/>
      <c r="BK698" s="91"/>
      <c r="BL698" s="91"/>
      <c r="BM698" s="91"/>
      <c r="BN698" s="91"/>
      <c r="BO698" s="91"/>
      <c r="BP698" s="91"/>
      <c r="BQ698" s="91"/>
      <c r="BR698" s="41"/>
      <c r="BS698" s="41"/>
      <c r="BT698" s="41"/>
      <c r="BU698" s="41"/>
      <c r="BV698" s="41"/>
      <c r="BW698" s="41"/>
      <c r="BX698" s="91"/>
      <c r="BY698" s="91"/>
      <c r="BZ698" s="91"/>
      <c r="CA698" s="91"/>
      <c r="CB698" s="41"/>
      <c r="CC698" s="91"/>
      <c r="CD698" s="91"/>
      <c r="CE698" s="91"/>
      <c r="CF698" s="91"/>
      <c r="CG698" s="41"/>
      <c r="CH698" s="41"/>
      <c r="CI698" s="41"/>
      <c r="CJ698" s="41"/>
      <c r="CK698" s="4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6"/>
      <c r="DB698" s="96"/>
      <c r="DC698" s="96"/>
      <c r="DD698" s="96"/>
      <c r="DE698" s="96"/>
      <c r="DF698" s="96"/>
      <c r="DG698" s="91"/>
      <c r="DH698" s="91"/>
      <c r="DI698" s="91"/>
      <c r="DJ698" s="91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1"/>
      <c r="DV698" s="91"/>
      <c r="DW698" s="91"/>
      <c r="DX698" s="91"/>
      <c r="DY698" s="91"/>
      <c r="DZ698" s="91"/>
      <c r="EA698" s="91"/>
      <c r="EB698" s="91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104"/>
      <c r="EZ698" s="104"/>
      <c r="FA698" s="104"/>
      <c r="FB698" s="104"/>
      <c r="FC698" s="104"/>
      <c r="FD698" s="104"/>
      <c r="FE698" s="104"/>
      <c r="FF698" s="105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</row>
    <row r="699" spans="1:208" ht="14.25" customHeight="1" x14ac:dyDescent="0.25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4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41"/>
      <c r="BE699" s="91"/>
      <c r="BF699" s="91"/>
      <c r="BG699" s="91"/>
      <c r="BH699" s="91"/>
      <c r="BI699" s="41"/>
      <c r="BJ699" s="91"/>
      <c r="BK699" s="91"/>
      <c r="BL699" s="91"/>
      <c r="BM699" s="91"/>
      <c r="BN699" s="91"/>
      <c r="BO699" s="91"/>
      <c r="BP699" s="91"/>
      <c r="BQ699" s="91"/>
      <c r="BR699" s="41"/>
      <c r="BS699" s="41"/>
      <c r="BT699" s="41"/>
      <c r="BU699" s="41"/>
      <c r="BV699" s="41"/>
      <c r="BW699" s="41"/>
      <c r="BX699" s="91"/>
      <c r="BY699" s="91"/>
      <c r="BZ699" s="91"/>
      <c r="CA699" s="91"/>
      <c r="CB699" s="41"/>
      <c r="CC699" s="91"/>
      <c r="CD699" s="91"/>
      <c r="CE699" s="91"/>
      <c r="CF699" s="91"/>
      <c r="CG699" s="41"/>
      <c r="CH699" s="41"/>
      <c r="CI699" s="41"/>
      <c r="CJ699" s="41"/>
      <c r="CK699" s="4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6"/>
      <c r="DB699" s="96"/>
      <c r="DC699" s="96"/>
      <c r="DD699" s="96"/>
      <c r="DE699" s="96"/>
      <c r="DF699" s="96"/>
      <c r="DG699" s="91"/>
      <c r="DH699" s="91"/>
      <c r="DI699" s="91"/>
      <c r="DJ699" s="91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1"/>
      <c r="DV699" s="91"/>
      <c r="DW699" s="91"/>
      <c r="DX699" s="91"/>
      <c r="DY699" s="91"/>
      <c r="DZ699" s="91"/>
      <c r="EA699" s="91"/>
      <c r="EB699" s="91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104"/>
      <c r="EZ699" s="104"/>
      <c r="FA699" s="104"/>
      <c r="FB699" s="104"/>
      <c r="FC699" s="104"/>
      <c r="FD699" s="104"/>
      <c r="FE699" s="104"/>
      <c r="FF699" s="105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</row>
    <row r="700" spans="1:208" ht="14.25" customHeight="1" x14ac:dyDescent="0.25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4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41"/>
      <c r="BE700" s="91"/>
      <c r="BF700" s="91"/>
      <c r="BG700" s="91"/>
      <c r="BH700" s="91"/>
      <c r="BI700" s="41"/>
      <c r="BJ700" s="91"/>
      <c r="BK700" s="91"/>
      <c r="BL700" s="91"/>
      <c r="BM700" s="91"/>
      <c r="BN700" s="91"/>
      <c r="BO700" s="91"/>
      <c r="BP700" s="91"/>
      <c r="BQ700" s="91"/>
      <c r="BR700" s="41"/>
      <c r="BS700" s="41"/>
      <c r="BT700" s="41"/>
      <c r="BU700" s="41"/>
      <c r="BV700" s="41"/>
      <c r="BW700" s="41"/>
      <c r="BX700" s="91"/>
      <c r="BY700" s="91"/>
      <c r="BZ700" s="91"/>
      <c r="CA700" s="91"/>
      <c r="CB700" s="41"/>
      <c r="CC700" s="91"/>
      <c r="CD700" s="91"/>
      <c r="CE700" s="91"/>
      <c r="CF700" s="91"/>
      <c r="CG700" s="41"/>
      <c r="CH700" s="41"/>
      <c r="CI700" s="41"/>
      <c r="CJ700" s="41"/>
      <c r="CK700" s="4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6"/>
      <c r="DB700" s="96"/>
      <c r="DC700" s="96"/>
      <c r="DD700" s="96"/>
      <c r="DE700" s="96"/>
      <c r="DF700" s="96"/>
      <c r="DG700" s="91"/>
      <c r="DH700" s="91"/>
      <c r="DI700" s="91"/>
      <c r="DJ700" s="91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1"/>
      <c r="DV700" s="91"/>
      <c r="DW700" s="91"/>
      <c r="DX700" s="91"/>
      <c r="DY700" s="91"/>
      <c r="DZ700" s="91"/>
      <c r="EA700" s="91"/>
      <c r="EB700" s="91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104"/>
      <c r="EZ700" s="104"/>
      <c r="FA700" s="104"/>
      <c r="FB700" s="104"/>
      <c r="FC700" s="104"/>
      <c r="FD700" s="104"/>
      <c r="FE700" s="104"/>
      <c r="FF700" s="105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</row>
    <row r="701" spans="1:208" ht="14.25" customHeight="1" x14ac:dyDescent="0.25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4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41"/>
      <c r="BE701" s="91"/>
      <c r="BF701" s="91"/>
      <c r="BG701" s="91"/>
      <c r="BH701" s="91"/>
      <c r="BI701" s="41"/>
      <c r="BJ701" s="91"/>
      <c r="BK701" s="91"/>
      <c r="BL701" s="91"/>
      <c r="BM701" s="91"/>
      <c r="BN701" s="91"/>
      <c r="BO701" s="91"/>
      <c r="BP701" s="91"/>
      <c r="BQ701" s="91"/>
      <c r="BR701" s="41"/>
      <c r="BS701" s="41"/>
      <c r="BT701" s="41"/>
      <c r="BU701" s="41"/>
      <c r="BV701" s="41"/>
      <c r="BW701" s="41"/>
      <c r="BX701" s="91"/>
      <c r="BY701" s="91"/>
      <c r="BZ701" s="91"/>
      <c r="CA701" s="91"/>
      <c r="CB701" s="41"/>
      <c r="CC701" s="91"/>
      <c r="CD701" s="91"/>
      <c r="CE701" s="91"/>
      <c r="CF701" s="91"/>
      <c r="CG701" s="41"/>
      <c r="CH701" s="41"/>
      <c r="CI701" s="41"/>
      <c r="CJ701" s="41"/>
      <c r="CK701" s="4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6"/>
      <c r="DB701" s="96"/>
      <c r="DC701" s="96"/>
      <c r="DD701" s="96"/>
      <c r="DE701" s="96"/>
      <c r="DF701" s="96"/>
      <c r="DG701" s="91"/>
      <c r="DH701" s="91"/>
      <c r="DI701" s="91"/>
      <c r="DJ701" s="91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1"/>
      <c r="DV701" s="91"/>
      <c r="DW701" s="91"/>
      <c r="DX701" s="91"/>
      <c r="DY701" s="91"/>
      <c r="DZ701" s="91"/>
      <c r="EA701" s="91"/>
      <c r="EB701" s="91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104"/>
      <c r="EZ701" s="104"/>
      <c r="FA701" s="104"/>
      <c r="FB701" s="104"/>
      <c r="FC701" s="104"/>
      <c r="FD701" s="104"/>
      <c r="FE701" s="104"/>
      <c r="FF701" s="105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</row>
    <row r="702" spans="1:208" ht="14.25" customHeight="1" x14ac:dyDescent="0.25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4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41"/>
      <c r="BE702" s="91"/>
      <c r="BF702" s="91"/>
      <c r="BG702" s="91"/>
      <c r="BH702" s="91"/>
      <c r="BI702" s="41"/>
      <c r="BJ702" s="91"/>
      <c r="BK702" s="91"/>
      <c r="BL702" s="91"/>
      <c r="BM702" s="91"/>
      <c r="BN702" s="91"/>
      <c r="BO702" s="91"/>
      <c r="BP702" s="91"/>
      <c r="BQ702" s="91"/>
      <c r="BR702" s="41"/>
      <c r="BS702" s="41"/>
      <c r="BT702" s="41"/>
      <c r="BU702" s="41"/>
      <c r="BV702" s="41"/>
      <c r="BW702" s="41"/>
      <c r="BX702" s="91"/>
      <c r="BY702" s="91"/>
      <c r="BZ702" s="91"/>
      <c r="CA702" s="91"/>
      <c r="CB702" s="41"/>
      <c r="CC702" s="91"/>
      <c r="CD702" s="91"/>
      <c r="CE702" s="91"/>
      <c r="CF702" s="91"/>
      <c r="CG702" s="41"/>
      <c r="CH702" s="41"/>
      <c r="CI702" s="41"/>
      <c r="CJ702" s="41"/>
      <c r="CK702" s="4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6"/>
      <c r="DB702" s="96"/>
      <c r="DC702" s="96"/>
      <c r="DD702" s="96"/>
      <c r="DE702" s="96"/>
      <c r="DF702" s="96"/>
      <c r="DG702" s="91"/>
      <c r="DH702" s="91"/>
      <c r="DI702" s="91"/>
      <c r="DJ702" s="91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1"/>
      <c r="DV702" s="91"/>
      <c r="DW702" s="91"/>
      <c r="DX702" s="91"/>
      <c r="DY702" s="91"/>
      <c r="DZ702" s="91"/>
      <c r="EA702" s="91"/>
      <c r="EB702" s="91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104"/>
      <c r="EZ702" s="104"/>
      <c r="FA702" s="104"/>
      <c r="FB702" s="104"/>
      <c r="FC702" s="104"/>
      <c r="FD702" s="104"/>
      <c r="FE702" s="104"/>
      <c r="FF702" s="105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</row>
    <row r="703" spans="1:208" ht="14.25" customHeight="1" x14ac:dyDescent="0.25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4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41"/>
      <c r="BE703" s="91"/>
      <c r="BF703" s="91"/>
      <c r="BG703" s="91"/>
      <c r="BH703" s="91"/>
      <c r="BI703" s="41"/>
      <c r="BJ703" s="91"/>
      <c r="BK703" s="91"/>
      <c r="BL703" s="91"/>
      <c r="BM703" s="91"/>
      <c r="BN703" s="91"/>
      <c r="BO703" s="91"/>
      <c r="BP703" s="91"/>
      <c r="BQ703" s="91"/>
      <c r="BR703" s="41"/>
      <c r="BS703" s="41"/>
      <c r="BT703" s="41"/>
      <c r="BU703" s="41"/>
      <c r="BV703" s="41"/>
      <c r="BW703" s="41"/>
      <c r="BX703" s="91"/>
      <c r="BY703" s="91"/>
      <c r="BZ703" s="91"/>
      <c r="CA703" s="91"/>
      <c r="CB703" s="41"/>
      <c r="CC703" s="91"/>
      <c r="CD703" s="91"/>
      <c r="CE703" s="91"/>
      <c r="CF703" s="91"/>
      <c r="CG703" s="41"/>
      <c r="CH703" s="41"/>
      <c r="CI703" s="41"/>
      <c r="CJ703" s="41"/>
      <c r="CK703" s="4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6"/>
      <c r="DB703" s="96"/>
      <c r="DC703" s="96"/>
      <c r="DD703" s="96"/>
      <c r="DE703" s="96"/>
      <c r="DF703" s="96"/>
      <c r="DG703" s="91"/>
      <c r="DH703" s="91"/>
      <c r="DI703" s="91"/>
      <c r="DJ703" s="91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1"/>
      <c r="DV703" s="91"/>
      <c r="DW703" s="91"/>
      <c r="DX703" s="91"/>
      <c r="DY703" s="91"/>
      <c r="DZ703" s="91"/>
      <c r="EA703" s="91"/>
      <c r="EB703" s="91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104"/>
      <c r="EZ703" s="104"/>
      <c r="FA703" s="104"/>
      <c r="FB703" s="104"/>
      <c r="FC703" s="104"/>
      <c r="FD703" s="104"/>
      <c r="FE703" s="104"/>
      <c r="FF703" s="105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</row>
    <row r="704" spans="1:208" ht="14.25" customHeight="1" x14ac:dyDescent="0.25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4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41"/>
      <c r="BE704" s="91"/>
      <c r="BF704" s="91"/>
      <c r="BG704" s="91"/>
      <c r="BH704" s="91"/>
      <c r="BI704" s="41"/>
      <c r="BJ704" s="91"/>
      <c r="BK704" s="91"/>
      <c r="BL704" s="91"/>
      <c r="BM704" s="91"/>
      <c r="BN704" s="91"/>
      <c r="BO704" s="91"/>
      <c r="BP704" s="91"/>
      <c r="BQ704" s="91"/>
      <c r="BR704" s="41"/>
      <c r="BS704" s="41"/>
      <c r="BT704" s="41"/>
      <c r="BU704" s="41"/>
      <c r="BV704" s="41"/>
      <c r="BW704" s="41"/>
      <c r="BX704" s="91"/>
      <c r="BY704" s="91"/>
      <c r="BZ704" s="91"/>
      <c r="CA704" s="91"/>
      <c r="CB704" s="41"/>
      <c r="CC704" s="91"/>
      <c r="CD704" s="91"/>
      <c r="CE704" s="91"/>
      <c r="CF704" s="91"/>
      <c r="CG704" s="41"/>
      <c r="CH704" s="41"/>
      <c r="CI704" s="41"/>
      <c r="CJ704" s="41"/>
      <c r="CK704" s="4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6"/>
      <c r="DB704" s="96"/>
      <c r="DC704" s="96"/>
      <c r="DD704" s="96"/>
      <c r="DE704" s="96"/>
      <c r="DF704" s="96"/>
      <c r="DG704" s="91"/>
      <c r="DH704" s="91"/>
      <c r="DI704" s="91"/>
      <c r="DJ704" s="91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1"/>
      <c r="DV704" s="91"/>
      <c r="DW704" s="91"/>
      <c r="DX704" s="91"/>
      <c r="DY704" s="91"/>
      <c r="DZ704" s="91"/>
      <c r="EA704" s="91"/>
      <c r="EB704" s="91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104"/>
      <c r="EZ704" s="104"/>
      <c r="FA704" s="104"/>
      <c r="FB704" s="104"/>
      <c r="FC704" s="104"/>
      <c r="FD704" s="104"/>
      <c r="FE704" s="104"/>
      <c r="FF704" s="105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</row>
    <row r="705" spans="1:208" ht="14.25" customHeight="1" x14ac:dyDescent="0.25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4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41"/>
      <c r="BE705" s="91"/>
      <c r="BF705" s="91"/>
      <c r="BG705" s="91"/>
      <c r="BH705" s="91"/>
      <c r="BI705" s="41"/>
      <c r="BJ705" s="91"/>
      <c r="BK705" s="91"/>
      <c r="BL705" s="91"/>
      <c r="BM705" s="91"/>
      <c r="BN705" s="91"/>
      <c r="BO705" s="91"/>
      <c r="BP705" s="91"/>
      <c r="BQ705" s="91"/>
      <c r="BR705" s="41"/>
      <c r="BS705" s="41"/>
      <c r="BT705" s="41"/>
      <c r="BU705" s="41"/>
      <c r="BV705" s="41"/>
      <c r="BW705" s="41"/>
      <c r="BX705" s="91"/>
      <c r="BY705" s="91"/>
      <c r="BZ705" s="91"/>
      <c r="CA705" s="91"/>
      <c r="CB705" s="41"/>
      <c r="CC705" s="91"/>
      <c r="CD705" s="91"/>
      <c r="CE705" s="91"/>
      <c r="CF705" s="91"/>
      <c r="CG705" s="41"/>
      <c r="CH705" s="41"/>
      <c r="CI705" s="41"/>
      <c r="CJ705" s="41"/>
      <c r="CK705" s="4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6"/>
      <c r="DB705" s="96"/>
      <c r="DC705" s="96"/>
      <c r="DD705" s="96"/>
      <c r="DE705" s="96"/>
      <c r="DF705" s="96"/>
      <c r="DG705" s="91"/>
      <c r="DH705" s="91"/>
      <c r="DI705" s="91"/>
      <c r="DJ705" s="91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1"/>
      <c r="DV705" s="91"/>
      <c r="DW705" s="91"/>
      <c r="DX705" s="91"/>
      <c r="DY705" s="91"/>
      <c r="DZ705" s="91"/>
      <c r="EA705" s="91"/>
      <c r="EB705" s="91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104"/>
      <c r="EZ705" s="104"/>
      <c r="FA705" s="104"/>
      <c r="FB705" s="104"/>
      <c r="FC705" s="104"/>
      <c r="FD705" s="104"/>
      <c r="FE705" s="104"/>
      <c r="FF705" s="105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</row>
    <row r="706" spans="1:208" ht="14.25" customHeight="1" x14ac:dyDescent="0.25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4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41"/>
      <c r="BE706" s="91"/>
      <c r="BF706" s="91"/>
      <c r="BG706" s="91"/>
      <c r="BH706" s="91"/>
      <c r="BI706" s="41"/>
      <c r="BJ706" s="91"/>
      <c r="BK706" s="91"/>
      <c r="BL706" s="91"/>
      <c r="BM706" s="91"/>
      <c r="BN706" s="91"/>
      <c r="BO706" s="91"/>
      <c r="BP706" s="91"/>
      <c r="BQ706" s="91"/>
      <c r="BR706" s="41"/>
      <c r="BS706" s="41"/>
      <c r="BT706" s="41"/>
      <c r="BU706" s="41"/>
      <c r="BV706" s="41"/>
      <c r="BW706" s="41"/>
      <c r="BX706" s="91"/>
      <c r="BY706" s="91"/>
      <c r="BZ706" s="91"/>
      <c r="CA706" s="91"/>
      <c r="CB706" s="41"/>
      <c r="CC706" s="91"/>
      <c r="CD706" s="91"/>
      <c r="CE706" s="91"/>
      <c r="CF706" s="91"/>
      <c r="CG706" s="41"/>
      <c r="CH706" s="41"/>
      <c r="CI706" s="41"/>
      <c r="CJ706" s="41"/>
      <c r="CK706" s="4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6"/>
      <c r="DB706" s="96"/>
      <c r="DC706" s="96"/>
      <c r="DD706" s="96"/>
      <c r="DE706" s="96"/>
      <c r="DF706" s="96"/>
      <c r="DG706" s="91"/>
      <c r="DH706" s="91"/>
      <c r="DI706" s="91"/>
      <c r="DJ706" s="91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1"/>
      <c r="DV706" s="91"/>
      <c r="DW706" s="91"/>
      <c r="DX706" s="91"/>
      <c r="DY706" s="91"/>
      <c r="DZ706" s="91"/>
      <c r="EA706" s="91"/>
      <c r="EB706" s="91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104"/>
      <c r="EZ706" s="104"/>
      <c r="FA706" s="104"/>
      <c r="FB706" s="104"/>
      <c r="FC706" s="104"/>
      <c r="FD706" s="104"/>
      <c r="FE706" s="104"/>
      <c r="FF706" s="105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</row>
    <row r="707" spans="1:208" ht="14.25" customHeight="1" x14ac:dyDescent="0.25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4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41"/>
      <c r="BE707" s="91"/>
      <c r="BF707" s="91"/>
      <c r="BG707" s="91"/>
      <c r="BH707" s="91"/>
      <c r="BI707" s="41"/>
      <c r="BJ707" s="91"/>
      <c r="BK707" s="91"/>
      <c r="BL707" s="91"/>
      <c r="BM707" s="91"/>
      <c r="BN707" s="91"/>
      <c r="BO707" s="91"/>
      <c r="BP707" s="91"/>
      <c r="BQ707" s="91"/>
      <c r="BR707" s="41"/>
      <c r="BS707" s="41"/>
      <c r="BT707" s="41"/>
      <c r="BU707" s="41"/>
      <c r="BV707" s="41"/>
      <c r="BW707" s="41"/>
      <c r="BX707" s="91"/>
      <c r="BY707" s="91"/>
      <c r="BZ707" s="91"/>
      <c r="CA707" s="91"/>
      <c r="CB707" s="41"/>
      <c r="CC707" s="91"/>
      <c r="CD707" s="91"/>
      <c r="CE707" s="91"/>
      <c r="CF707" s="91"/>
      <c r="CG707" s="41"/>
      <c r="CH707" s="41"/>
      <c r="CI707" s="41"/>
      <c r="CJ707" s="41"/>
      <c r="CK707" s="4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6"/>
      <c r="DB707" s="96"/>
      <c r="DC707" s="96"/>
      <c r="DD707" s="96"/>
      <c r="DE707" s="96"/>
      <c r="DF707" s="96"/>
      <c r="DG707" s="91"/>
      <c r="DH707" s="91"/>
      <c r="DI707" s="91"/>
      <c r="DJ707" s="91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1"/>
      <c r="DV707" s="91"/>
      <c r="DW707" s="91"/>
      <c r="DX707" s="91"/>
      <c r="DY707" s="91"/>
      <c r="DZ707" s="91"/>
      <c r="EA707" s="91"/>
      <c r="EB707" s="91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104"/>
      <c r="EZ707" s="104"/>
      <c r="FA707" s="104"/>
      <c r="FB707" s="104"/>
      <c r="FC707" s="104"/>
      <c r="FD707" s="104"/>
      <c r="FE707" s="104"/>
      <c r="FF707" s="105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</row>
    <row r="708" spans="1:208" ht="14.25" customHeight="1" x14ac:dyDescent="0.25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4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41"/>
      <c r="BE708" s="91"/>
      <c r="BF708" s="91"/>
      <c r="BG708" s="91"/>
      <c r="BH708" s="91"/>
      <c r="BI708" s="41"/>
      <c r="BJ708" s="91"/>
      <c r="BK708" s="91"/>
      <c r="BL708" s="91"/>
      <c r="BM708" s="91"/>
      <c r="BN708" s="91"/>
      <c r="BO708" s="91"/>
      <c r="BP708" s="91"/>
      <c r="BQ708" s="91"/>
      <c r="BR708" s="41"/>
      <c r="BS708" s="41"/>
      <c r="BT708" s="41"/>
      <c r="BU708" s="41"/>
      <c r="BV708" s="41"/>
      <c r="BW708" s="41"/>
      <c r="BX708" s="91"/>
      <c r="BY708" s="91"/>
      <c r="BZ708" s="91"/>
      <c r="CA708" s="91"/>
      <c r="CB708" s="41"/>
      <c r="CC708" s="91"/>
      <c r="CD708" s="91"/>
      <c r="CE708" s="91"/>
      <c r="CF708" s="91"/>
      <c r="CG708" s="41"/>
      <c r="CH708" s="41"/>
      <c r="CI708" s="41"/>
      <c r="CJ708" s="41"/>
      <c r="CK708" s="4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6"/>
      <c r="DB708" s="96"/>
      <c r="DC708" s="96"/>
      <c r="DD708" s="96"/>
      <c r="DE708" s="96"/>
      <c r="DF708" s="96"/>
      <c r="DG708" s="91"/>
      <c r="DH708" s="91"/>
      <c r="DI708" s="91"/>
      <c r="DJ708" s="91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1"/>
      <c r="DV708" s="91"/>
      <c r="DW708" s="91"/>
      <c r="DX708" s="91"/>
      <c r="DY708" s="91"/>
      <c r="DZ708" s="91"/>
      <c r="EA708" s="91"/>
      <c r="EB708" s="91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104"/>
      <c r="EZ708" s="104"/>
      <c r="FA708" s="104"/>
      <c r="FB708" s="104"/>
      <c r="FC708" s="104"/>
      <c r="FD708" s="104"/>
      <c r="FE708" s="104"/>
      <c r="FF708" s="105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</row>
    <row r="709" spans="1:208" ht="14.25" customHeight="1" x14ac:dyDescent="0.25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4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41"/>
      <c r="BE709" s="91"/>
      <c r="BF709" s="91"/>
      <c r="BG709" s="91"/>
      <c r="BH709" s="91"/>
      <c r="BI709" s="41"/>
      <c r="BJ709" s="91"/>
      <c r="BK709" s="91"/>
      <c r="BL709" s="91"/>
      <c r="BM709" s="91"/>
      <c r="BN709" s="91"/>
      <c r="BO709" s="91"/>
      <c r="BP709" s="91"/>
      <c r="BQ709" s="91"/>
      <c r="BR709" s="41"/>
      <c r="BS709" s="41"/>
      <c r="BT709" s="41"/>
      <c r="BU709" s="41"/>
      <c r="BV709" s="41"/>
      <c r="BW709" s="41"/>
      <c r="BX709" s="91"/>
      <c r="BY709" s="91"/>
      <c r="BZ709" s="91"/>
      <c r="CA709" s="91"/>
      <c r="CB709" s="41"/>
      <c r="CC709" s="91"/>
      <c r="CD709" s="91"/>
      <c r="CE709" s="91"/>
      <c r="CF709" s="91"/>
      <c r="CG709" s="41"/>
      <c r="CH709" s="41"/>
      <c r="CI709" s="41"/>
      <c r="CJ709" s="41"/>
      <c r="CK709" s="4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6"/>
      <c r="DB709" s="96"/>
      <c r="DC709" s="96"/>
      <c r="DD709" s="96"/>
      <c r="DE709" s="96"/>
      <c r="DF709" s="96"/>
      <c r="DG709" s="91"/>
      <c r="DH709" s="91"/>
      <c r="DI709" s="91"/>
      <c r="DJ709" s="91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1"/>
      <c r="DV709" s="91"/>
      <c r="DW709" s="91"/>
      <c r="DX709" s="91"/>
      <c r="DY709" s="91"/>
      <c r="DZ709" s="91"/>
      <c r="EA709" s="91"/>
      <c r="EB709" s="91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104"/>
      <c r="EZ709" s="104"/>
      <c r="FA709" s="104"/>
      <c r="FB709" s="104"/>
      <c r="FC709" s="104"/>
      <c r="FD709" s="104"/>
      <c r="FE709" s="104"/>
      <c r="FF709" s="105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</row>
    <row r="710" spans="1:208" ht="14.25" customHeight="1" x14ac:dyDescent="0.25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4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41"/>
      <c r="BE710" s="91"/>
      <c r="BF710" s="91"/>
      <c r="BG710" s="91"/>
      <c r="BH710" s="91"/>
      <c r="BI710" s="41"/>
      <c r="BJ710" s="91"/>
      <c r="BK710" s="91"/>
      <c r="BL710" s="91"/>
      <c r="BM710" s="91"/>
      <c r="BN710" s="91"/>
      <c r="BO710" s="91"/>
      <c r="BP710" s="91"/>
      <c r="BQ710" s="91"/>
      <c r="BR710" s="41"/>
      <c r="BS710" s="41"/>
      <c r="BT710" s="41"/>
      <c r="BU710" s="41"/>
      <c r="BV710" s="41"/>
      <c r="BW710" s="41"/>
      <c r="BX710" s="91"/>
      <c r="BY710" s="91"/>
      <c r="BZ710" s="91"/>
      <c r="CA710" s="91"/>
      <c r="CB710" s="41"/>
      <c r="CC710" s="91"/>
      <c r="CD710" s="91"/>
      <c r="CE710" s="91"/>
      <c r="CF710" s="91"/>
      <c r="CG710" s="41"/>
      <c r="CH710" s="41"/>
      <c r="CI710" s="41"/>
      <c r="CJ710" s="41"/>
      <c r="CK710" s="4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6"/>
      <c r="DB710" s="96"/>
      <c r="DC710" s="96"/>
      <c r="DD710" s="96"/>
      <c r="DE710" s="96"/>
      <c r="DF710" s="96"/>
      <c r="DG710" s="91"/>
      <c r="DH710" s="91"/>
      <c r="DI710" s="91"/>
      <c r="DJ710" s="91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1"/>
      <c r="DV710" s="91"/>
      <c r="DW710" s="91"/>
      <c r="DX710" s="91"/>
      <c r="DY710" s="91"/>
      <c r="DZ710" s="91"/>
      <c r="EA710" s="91"/>
      <c r="EB710" s="91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104"/>
      <c r="EZ710" s="104"/>
      <c r="FA710" s="104"/>
      <c r="FB710" s="104"/>
      <c r="FC710" s="104"/>
      <c r="FD710" s="104"/>
      <c r="FE710" s="104"/>
      <c r="FF710" s="105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</row>
    <row r="711" spans="1:208" ht="14.25" customHeight="1" x14ac:dyDescent="0.25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4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41"/>
      <c r="BE711" s="91"/>
      <c r="BF711" s="91"/>
      <c r="BG711" s="91"/>
      <c r="BH711" s="91"/>
      <c r="BI711" s="41"/>
      <c r="BJ711" s="91"/>
      <c r="BK711" s="91"/>
      <c r="BL711" s="91"/>
      <c r="BM711" s="91"/>
      <c r="BN711" s="91"/>
      <c r="BO711" s="91"/>
      <c r="BP711" s="91"/>
      <c r="BQ711" s="91"/>
      <c r="BR711" s="41"/>
      <c r="BS711" s="41"/>
      <c r="BT711" s="41"/>
      <c r="BU711" s="41"/>
      <c r="BV711" s="41"/>
      <c r="BW711" s="41"/>
      <c r="BX711" s="91"/>
      <c r="BY711" s="91"/>
      <c r="BZ711" s="91"/>
      <c r="CA711" s="91"/>
      <c r="CB711" s="41"/>
      <c r="CC711" s="91"/>
      <c r="CD711" s="91"/>
      <c r="CE711" s="91"/>
      <c r="CF711" s="91"/>
      <c r="CG711" s="41"/>
      <c r="CH711" s="41"/>
      <c r="CI711" s="41"/>
      <c r="CJ711" s="41"/>
      <c r="CK711" s="4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6"/>
      <c r="DB711" s="96"/>
      <c r="DC711" s="96"/>
      <c r="DD711" s="96"/>
      <c r="DE711" s="96"/>
      <c r="DF711" s="96"/>
      <c r="DG711" s="91"/>
      <c r="DH711" s="91"/>
      <c r="DI711" s="91"/>
      <c r="DJ711" s="91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1"/>
      <c r="DV711" s="91"/>
      <c r="DW711" s="91"/>
      <c r="DX711" s="91"/>
      <c r="DY711" s="91"/>
      <c r="DZ711" s="91"/>
      <c r="EA711" s="91"/>
      <c r="EB711" s="91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104"/>
      <c r="EZ711" s="104"/>
      <c r="FA711" s="104"/>
      <c r="FB711" s="104"/>
      <c r="FC711" s="104"/>
      <c r="FD711" s="104"/>
      <c r="FE711" s="104"/>
      <c r="FF711" s="105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</row>
    <row r="712" spans="1:208" ht="14.25" customHeight="1" x14ac:dyDescent="0.25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4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41"/>
      <c r="BE712" s="91"/>
      <c r="BF712" s="91"/>
      <c r="BG712" s="91"/>
      <c r="BH712" s="91"/>
      <c r="BI712" s="41"/>
      <c r="BJ712" s="91"/>
      <c r="BK712" s="91"/>
      <c r="BL712" s="91"/>
      <c r="BM712" s="91"/>
      <c r="BN712" s="91"/>
      <c r="BO712" s="91"/>
      <c r="BP712" s="91"/>
      <c r="BQ712" s="91"/>
      <c r="BR712" s="41"/>
      <c r="BS712" s="41"/>
      <c r="BT712" s="41"/>
      <c r="BU712" s="41"/>
      <c r="BV712" s="41"/>
      <c r="BW712" s="41"/>
      <c r="BX712" s="91"/>
      <c r="BY712" s="91"/>
      <c r="BZ712" s="91"/>
      <c r="CA712" s="91"/>
      <c r="CB712" s="41"/>
      <c r="CC712" s="91"/>
      <c r="CD712" s="91"/>
      <c r="CE712" s="91"/>
      <c r="CF712" s="91"/>
      <c r="CG712" s="41"/>
      <c r="CH712" s="41"/>
      <c r="CI712" s="41"/>
      <c r="CJ712" s="41"/>
      <c r="CK712" s="4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6"/>
      <c r="DB712" s="96"/>
      <c r="DC712" s="96"/>
      <c r="DD712" s="96"/>
      <c r="DE712" s="96"/>
      <c r="DF712" s="96"/>
      <c r="DG712" s="91"/>
      <c r="DH712" s="91"/>
      <c r="DI712" s="91"/>
      <c r="DJ712" s="91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1"/>
      <c r="DV712" s="91"/>
      <c r="DW712" s="91"/>
      <c r="DX712" s="91"/>
      <c r="DY712" s="91"/>
      <c r="DZ712" s="91"/>
      <c r="EA712" s="91"/>
      <c r="EB712" s="91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104"/>
      <c r="EZ712" s="104"/>
      <c r="FA712" s="104"/>
      <c r="FB712" s="104"/>
      <c r="FC712" s="104"/>
      <c r="FD712" s="104"/>
      <c r="FE712" s="104"/>
      <c r="FF712" s="105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</row>
    <row r="713" spans="1:208" ht="14.25" customHeight="1" x14ac:dyDescent="0.25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4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41"/>
      <c r="BE713" s="91"/>
      <c r="BF713" s="91"/>
      <c r="BG713" s="91"/>
      <c r="BH713" s="91"/>
      <c r="BI713" s="41"/>
      <c r="BJ713" s="91"/>
      <c r="BK713" s="91"/>
      <c r="BL713" s="91"/>
      <c r="BM713" s="91"/>
      <c r="BN713" s="91"/>
      <c r="BO713" s="91"/>
      <c r="BP713" s="91"/>
      <c r="BQ713" s="91"/>
      <c r="BR713" s="41"/>
      <c r="BS713" s="41"/>
      <c r="BT713" s="41"/>
      <c r="BU713" s="41"/>
      <c r="BV713" s="41"/>
      <c r="BW713" s="41"/>
      <c r="BX713" s="91"/>
      <c r="BY713" s="91"/>
      <c r="BZ713" s="91"/>
      <c r="CA713" s="91"/>
      <c r="CB713" s="41"/>
      <c r="CC713" s="91"/>
      <c r="CD713" s="91"/>
      <c r="CE713" s="91"/>
      <c r="CF713" s="91"/>
      <c r="CG713" s="41"/>
      <c r="CH713" s="41"/>
      <c r="CI713" s="41"/>
      <c r="CJ713" s="41"/>
      <c r="CK713" s="4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6"/>
      <c r="DB713" s="96"/>
      <c r="DC713" s="96"/>
      <c r="DD713" s="96"/>
      <c r="DE713" s="96"/>
      <c r="DF713" s="96"/>
      <c r="DG713" s="91"/>
      <c r="DH713" s="91"/>
      <c r="DI713" s="91"/>
      <c r="DJ713" s="91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1"/>
      <c r="DV713" s="91"/>
      <c r="DW713" s="91"/>
      <c r="DX713" s="91"/>
      <c r="DY713" s="91"/>
      <c r="DZ713" s="91"/>
      <c r="EA713" s="91"/>
      <c r="EB713" s="91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104"/>
      <c r="EZ713" s="104"/>
      <c r="FA713" s="104"/>
      <c r="FB713" s="104"/>
      <c r="FC713" s="104"/>
      <c r="FD713" s="104"/>
      <c r="FE713" s="104"/>
      <c r="FF713" s="105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</row>
    <row r="714" spans="1:208" ht="14.25" customHeight="1" x14ac:dyDescent="0.25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4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41"/>
      <c r="BE714" s="91"/>
      <c r="BF714" s="91"/>
      <c r="BG714" s="91"/>
      <c r="BH714" s="91"/>
      <c r="BI714" s="41"/>
      <c r="BJ714" s="91"/>
      <c r="BK714" s="91"/>
      <c r="BL714" s="91"/>
      <c r="BM714" s="91"/>
      <c r="BN714" s="91"/>
      <c r="BO714" s="91"/>
      <c r="BP714" s="91"/>
      <c r="BQ714" s="91"/>
      <c r="BR714" s="41"/>
      <c r="BS714" s="41"/>
      <c r="BT714" s="41"/>
      <c r="BU714" s="41"/>
      <c r="BV714" s="41"/>
      <c r="BW714" s="41"/>
      <c r="BX714" s="91"/>
      <c r="BY714" s="91"/>
      <c r="BZ714" s="91"/>
      <c r="CA714" s="91"/>
      <c r="CB714" s="41"/>
      <c r="CC714" s="91"/>
      <c r="CD714" s="91"/>
      <c r="CE714" s="91"/>
      <c r="CF714" s="91"/>
      <c r="CG714" s="41"/>
      <c r="CH714" s="41"/>
      <c r="CI714" s="41"/>
      <c r="CJ714" s="41"/>
      <c r="CK714" s="4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6"/>
      <c r="DB714" s="96"/>
      <c r="DC714" s="96"/>
      <c r="DD714" s="96"/>
      <c r="DE714" s="96"/>
      <c r="DF714" s="96"/>
      <c r="DG714" s="91"/>
      <c r="DH714" s="91"/>
      <c r="DI714" s="91"/>
      <c r="DJ714" s="91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1"/>
      <c r="DV714" s="91"/>
      <c r="DW714" s="91"/>
      <c r="DX714" s="91"/>
      <c r="DY714" s="91"/>
      <c r="DZ714" s="91"/>
      <c r="EA714" s="91"/>
      <c r="EB714" s="91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104"/>
      <c r="EZ714" s="104"/>
      <c r="FA714" s="104"/>
      <c r="FB714" s="104"/>
      <c r="FC714" s="104"/>
      <c r="FD714" s="104"/>
      <c r="FE714" s="104"/>
      <c r="FF714" s="105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</row>
    <row r="715" spans="1:208" ht="14.25" customHeight="1" x14ac:dyDescent="0.25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4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41"/>
      <c r="BE715" s="91"/>
      <c r="BF715" s="91"/>
      <c r="BG715" s="91"/>
      <c r="BH715" s="91"/>
      <c r="BI715" s="41"/>
      <c r="BJ715" s="91"/>
      <c r="BK715" s="91"/>
      <c r="BL715" s="91"/>
      <c r="BM715" s="91"/>
      <c r="BN715" s="91"/>
      <c r="BO715" s="91"/>
      <c r="BP715" s="91"/>
      <c r="BQ715" s="91"/>
      <c r="BR715" s="41"/>
      <c r="BS715" s="41"/>
      <c r="BT715" s="41"/>
      <c r="BU715" s="41"/>
      <c r="BV715" s="41"/>
      <c r="BW715" s="41"/>
      <c r="BX715" s="91"/>
      <c r="BY715" s="91"/>
      <c r="BZ715" s="91"/>
      <c r="CA715" s="91"/>
      <c r="CB715" s="41"/>
      <c r="CC715" s="91"/>
      <c r="CD715" s="91"/>
      <c r="CE715" s="91"/>
      <c r="CF715" s="91"/>
      <c r="CG715" s="41"/>
      <c r="CH715" s="41"/>
      <c r="CI715" s="41"/>
      <c r="CJ715" s="41"/>
      <c r="CK715" s="4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6"/>
      <c r="DB715" s="96"/>
      <c r="DC715" s="96"/>
      <c r="DD715" s="96"/>
      <c r="DE715" s="96"/>
      <c r="DF715" s="96"/>
      <c r="DG715" s="91"/>
      <c r="DH715" s="91"/>
      <c r="DI715" s="91"/>
      <c r="DJ715" s="91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1"/>
      <c r="DV715" s="91"/>
      <c r="DW715" s="91"/>
      <c r="DX715" s="91"/>
      <c r="DY715" s="91"/>
      <c r="DZ715" s="91"/>
      <c r="EA715" s="91"/>
      <c r="EB715" s="91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104"/>
      <c r="EZ715" s="104"/>
      <c r="FA715" s="104"/>
      <c r="FB715" s="104"/>
      <c r="FC715" s="104"/>
      <c r="FD715" s="104"/>
      <c r="FE715" s="104"/>
      <c r="FF715" s="105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</row>
    <row r="716" spans="1:208" ht="14.25" customHeight="1" x14ac:dyDescent="0.25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4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41"/>
      <c r="BE716" s="91"/>
      <c r="BF716" s="91"/>
      <c r="BG716" s="91"/>
      <c r="BH716" s="91"/>
      <c r="BI716" s="41"/>
      <c r="BJ716" s="91"/>
      <c r="BK716" s="91"/>
      <c r="BL716" s="91"/>
      <c r="BM716" s="91"/>
      <c r="BN716" s="91"/>
      <c r="BO716" s="91"/>
      <c r="BP716" s="91"/>
      <c r="BQ716" s="91"/>
      <c r="BR716" s="41"/>
      <c r="BS716" s="41"/>
      <c r="BT716" s="41"/>
      <c r="BU716" s="41"/>
      <c r="BV716" s="41"/>
      <c r="BW716" s="41"/>
      <c r="BX716" s="91"/>
      <c r="BY716" s="91"/>
      <c r="BZ716" s="91"/>
      <c r="CA716" s="91"/>
      <c r="CB716" s="41"/>
      <c r="CC716" s="91"/>
      <c r="CD716" s="91"/>
      <c r="CE716" s="91"/>
      <c r="CF716" s="91"/>
      <c r="CG716" s="41"/>
      <c r="CH716" s="41"/>
      <c r="CI716" s="41"/>
      <c r="CJ716" s="41"/>
      <c r="CK716" s="4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6"/>
      <c r="DB716" s="96"/>
      <c r="DC716" s="96"/>
      <c r="DD716" s="96"/>
      <c r="DE716" s="96"/>
      <c r="DF716" s="96"/>
      <c r="DG716" s="91"/>
      <c r="DH716" s="91"/>
      <c r="DI716" s="91"/>
      <c r="DJ716" s="91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1"/>
      <c r="DV716" s="91"/>
      <c r="DW716" s="91"/>
      <c r="DX716" s="91"/>
      <c r="DY716" s="91"/>
      <c r="DZ716" s="91"/>
      <c r="EA716" s="91"/>
      <c r="EB716" s="91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104"/>
      <c r="EZ716" s="104"/>
      <c r="FA716" s="104"/>
      <c r="FB716" s="104"/>
      <c r="FC716" s="104"/>
      <c r="FD716" s="104"/>
      <c r="FE716" s="104"/>
      <c r="FF716" s="105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</row>
    <row r="717" spans="1:208" ht="14.25" customHeight="1" x14ac:dyDescent="0.25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4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41"/>
      <c r="BE717" s="91"/>
      <c r="BF717" s="91"/>
      <c r="BG717" s="91"/>
      <c r="BH717" s="91"/>
      <c r="BI717" s="41"/>
      <c r="BJ717" s="91"/>
      <c r="BK717" s="91"/>
      <c r="BL717" s="91"/>
      <c r="BM717" s="91"/>
      <c r="BN717" s="91"/>
      <c r="BO717" s="91"/>
      <c r="BP717" s="91"/>
      <c r="BQ717" s="91"/>
      <c r="BR717" s="41"/>
      <c r="BS717" s="41"/>
      <c r="BT717" s="41"/>
      <c r="BU717" s="41"/>
      <c r="BV717" s="41"/>
      <c r="BW717" s="41"/>
      <c r="BX717" s="91"/>
      <c r="BY717" s="91"/>
      <c r="BZ717" s="91"/>
      <c r="CA717" s="91"/>
      <c r="CB717" s="41"/>
      <c r="CC717" s="91"/>
      <c r="CD717" s="91"/>
      <c r="CE717" s="91"/>
      <c r="CF717" s="91"/>
      <c r="CG717" s="41"/>
      <c r="CH717" s="41"/>
      <c r="CI717" s="41"/>
      <c r="CJ717" s="41"/>
      <c r="CK717" s="4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6"/>
      <c r="DB717" s="96"/>
      <c r="DC717" s="96"/>
      <c r="DD717" s="96"/>
      <c r="DE717" s="96"/>
      <c r="DF717" s="96"/>
      <c r="DG717" s="91"/>
      <c r="DH717" s="91"/>
      <c r="DI717" s="91"/>
      <c r="DJ717" s="91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1"/>
      <c r="DV717" s="91"/>
      <c r="DW717" s="91"/>
      <c r="DX717" s="91"/>
      <c r="DY717" s="91"/>
      <c r="DZ717" s="91"/>
      <c r="EA717" s="91"/>
      <c r="EB717" s="91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104"/>
      <c r="EZ717" s="104"/>
      <c r="FA717" s="104"/>
      <c r="FB717" s="104"/>
      <c r="FC717" s="104"/>
      <c r="FD717" s="104"/>
      <c r="FE717" s="104"/>
      <c r="FF717" s="105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</row>
    <row r="718" spans="1:208" ht="14.25" customHeight="1" x14ac:dyDescent="0.25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4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41"/>
      <c r="BE718" s="91"/>
      <c r="BF718" s="91"/>
      <c r="BG718" s="91"/>
      <c r="BH718" s="91"/>
      <c r="BI718" s="41"/>
      <c r="BJ718" s="91"/>
      <c r="BK718" s="91"/>
      <c r="BL718" s="91"/>
      <c r="BM718" s="91"/>
      <c r="BN718" s="91"/>
      <c r="BO718" s="91"/>
      <c r="BP718" s="91"/>
      <c r="BQ718" s="91"/>
      <c r="BR718" s="41"/>
      <c r="BS718" s="41"/>
      <c r="BT718" s="41"/>
      <c r="BU718" s="41"/>
      <c r="BV718" s="41"/>
      <c r="BW718" s="41"/>
      <c r="BX718" s="91"/>
      <c r="BY718" s="91"/>
      <c r="BZ718" s="91"/>
      <c r="CA718" s="91"/>
      <c r="CB718" s="41"/>
      <c r="CC718" s="91"/>
      <c r="CD718" s="91"/>
      <c r="CE718" s="91"/>
      <c r="CF718" s="91"/>
      <c r="CG718" s="41"/>
      <c r="CH718" s="41"/>
      <c r="CI718" s="41"/>
      <c r="CJ718" s="41"/>
      <c r="CK718" s="4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6"/>
      <c r="DB718" s="96"/>
      <c r="DC718" s="96"/>
      <c r="DD718" s="96"/>
      <c r="DE718" s="96"/>
      <c r="DF718" s="96"/>
      <c r="DG718" s="91"/>
      <c r="DH718" s="91"/>
      <c r="DI718" s="91"/>
      <c r="DJ718" s="91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1"/>
      <c r="DV718" s="91"/>
      <c r="DW718" s="91"/>
      <c r="DX718" s="91"/>
      <c r="DY718" s="91"/>
      <c r="DZ718" s="91"/>
      <c r="EA718" s="91"/>
      <c r="EB718" s="91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104"/>
      <c r="EZ718" s="104"/>
      <c r="FA718" s="104"/>
      <c r="FB718" s="104"/>
      <c r="FC718" s="104"/>
      <c r="FD718" s="104"/>
      <c r="FE718" s="104"/>
      <c r="FF718" s="105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</row>
    <row r="719" spans="1:208" ht="14.25" customHeight="1" x14ac:dyDescent="0.25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4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41"/>
      <c r="BE719" s="91"/>
      <c r="BF719" s="91"/>
      <c r="BG719" s="91"/>
      <c r="BH719" s="91"/>
      <c r="BI719" s="41"/>
      <c r="BJ719" s="91"/>
      <c r="BK719" s="91"/>
      <c r="BL719" s="91"/>
      <c r="BM719" s="91"/>
      <c r="BN719" s="91"/>
      <c r="BO719" s="91"/>
      <c r="BP719" s="91"/>
      <c r="BQ719" s="91"/>
      <c r="BR719" s="41"/>
      <c r="BS719" s="41"/>
      <c r="BT719" s="41"/>
      <c r="BU719" s="41"/>
      <c r="BV719" s="41"/>
      <c r="BW719" s="41"/>
      <c r="BX719" s="91"/>
      <c r="BY719" s="91"/>
      <c r="BZ719" s="91"/>
      <c r="CA719" s="91"/>
      <c r="CB719" s="41"/>
      <c r="CC719" s="91"/>
      <c r="CD719" s="91"/>
      <c r="CE719" s="91"/>
      <c r="CF719" s="91"/>
      <c r="CG719" s="41"/>
      <c r="CH719" s="41"/>
      <c r="CI719" s="41"/>
      <c r="CJ719" s="41"/>
      <c r="CK719" s="4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6"/>
      <c r="DB719" s="96"/>
      <c r="DC719" s="96"/>
      <c r="DD719" s="96"/>
      <c r="DE719" s="96"/>
      <c r="DF719" s="96"/>
      <c r="DG719" s="91"/>
      <c r="DH719" s="91"/>
      <c r="DI719" s="91"/>
      <c r="DJ719" s="91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1"/>
      <c r="DV719" s="91"/>
      <c r="DW719" s="91"/>
      <c r="DX719" s="91"/>
      <c r="DY719" s="91"/>
      <c r="DZ719" s="91"/>
      <c r="EA719" s="91"/>
      <c r="EB719" s="91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104"/>
      <c r="EZ719" s="104"/>
      <c r="FA719" s="104"/>
      <c r="FB719" s="104"/>
      <c r="FC719" s="104"/>
      <c r="FD719" s="104"/>
      <c r="FE719" s="104"/>
      <c r="FF719" s="105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</row>
    <row r="720" spans="1:208" ht="14.25" customHeight="1" x14ac:dyDescent="0.25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4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41"/>
      <c r="BE720" s="91"/>
      <c r="BF720" s="91"/>
      <c r="BG720" s="91"/>
      <c r="BH720" s="91"/>
      <c r="BI720" s="41"/>
      <c r="BJ720" s="91"/>
      <c r="BK720" s="91"/>
      <c r="BL720" s="91"/>
      <c r="BM720" s="91"/>
      <c r="BN720" s="91"/>
      <c r="BO720" s="91"/>
      <c r="BP720" s="91"/>
      <c r="BQ720" s="91"/>
      <c r="BR720" s="41"/>
      <c r="BS720" s="41"/>
      <c r="BT720" s="41"/>
      <c r="BU720" s="41"/>
      <c r="BV720" s="41"/>
      <c r="BW720" s="41"/>
      <c r="BX720" s="91"/>
      <c r="BY720" s="91"/>
      <c r="BZ720" s="91"/>
      <c r="CA720" s="91"/>
      <c r="CB720" s="41"/>
      <c r="CC720" s="91"/>
      <c r="CD720" s="91"/>
      <c r="CE720" s="91"/>
      <c r="CF720" s="91"/>
      <c r="CG720" s="41"/>
      <c r="CH720" s="41"/>
      <c r="CI720" s="41"/>
      <c r="CJ720" s="41"/>
      <c r="CK720" s="4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6"/>
      <c r="DB720" s="96"/>
      <c r="DC720" s="96"/>
      <c r="DD720" s="96"/>
      <c r="DE720" s="96"/>
      <c r="DF720" s="96"/>
      <c r="DG720" s="91"/>
      <c r="DH720" s="91"/>
      <c r="DI720" s="91"/>
      <c r="DJ720" s="91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1"/>
      <c r="DV720" s="91"/>
      <c r="DW720" s="91"/>
      <c r="DX720" s="91"/>
      <c r="DY720" s="91"/>
      <c r="DZ720" s="91"/>
      <c r="EA720" s="91"/>
      <c r="EB720" s="91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104"/>
      <c r="EZ720" s="104"/>
      <c r="FA720" s="104"/>
      <c r="FB720" s="104"/>
      <c r="FC720" s="104"/>
      <c r="FD720" s="104"/>
      <c r="FE720" s="104"/>
      <c r="FF720" s="105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</row>
    <row r="721" spans="1:208" ht="14.25" customHeight="1" x14ac:dyDescent="0.25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4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41"/>
      <c r="BE721" s="91"/>
      <c r="BF721" s="91"/>
      <c r="BG721" s="91"/>
      <c r="BH721" s="91"/>
      <c r="BI721" s="41"/>
      <c r="BJ721" s="91"/>
      <c r="BK721" s="91"/>
      <c r="BL721" s="91"/>
      <c r="BM721" s="91"/>
      <c r="BN721" s="91"/>
      <c r="BO721" s="91"/>
      <c r="BP721" s="91"/>
      <c r="BQ721" s="91"/>
      <c r="BR721" s="41"/>
      <c r="BS721" s="41"/>
      <c r="BT721" s="41"/>
      <c r="BU721" s="41"/>
      <c r="BV721" s="41"/>
      <c r="BW721" s="41"/>
      <c r="BX721" s="91"/>
      <c r="BY721" s="91"/>
      <c r="BZ721" s="91"/>
      <c r="CA721" s="91"/>
      <c r="CB721" s="41"/>
      <c r="CC721" s="91"/>
      <c r="CD721" s="91"/>
      <c r="CE721" s="91"/>
      <c r="CF721" s="91"/>
      <c r="CG721" s="41"/>
      <c r="CH721" s="41"/>
      <c r="CI721" s="41"/>
      <c r="CJ721" s="41"/>
      <c r="CK721" s="4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6"/>
      <c r="DB721" s="96"/>
      <c r="DC721" s="96"/>
      <c r="DD721" s="96"/>
      <c r="DE721" s="96"/>
      <c r="DF721" s="96"/>
      <c r="DG721" s="91"/>
      <c r="DH721" s="91"/>
      <c r="DI721" s="91"/>
      <c r="DJ721" s="91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1"/>
      <c r="DV721" s="91"/>
      <c r="DW721" s="91"/>
      <c r="DX721" s="91"/>
      <c r="DY721" s="91"/>
      <c r="DZ721" s="91"/>
      <c r="EA721" s="91"/>
      <c r="EB721" s="91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104"/>
      <c r="EZ721" s="104"/>
      <c r="FA721" s="104"/>
      <c r="FB721" s="104"/>
      <c r="FC721" s="104"/>
      <c r="FD721" s="104"/>
      <c r="FE721" s="104"/>
      <c r="FF721" s="105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</row>
    <row r="722" spans="1:208" ht="14.25" customHeight="1" x14ac:dyDescent="0.25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4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41"/>
      <c r="BE722" s="91"/>
      <c r="BF722" s="91"/>
      <c r="BG722" s="91"/>
      <c r="BH722" s="91"/>
      <c r="BI722" s="41"/>
      <c r="BJ722" s="91"/>
      <c r="BK722" s="91"/>
      <c r="BL722" s="91"/>
      <c r="BM722" s="91"/>
      <c r="BN722" s="91"/>
      <c r="BO722" s="91"/>
      <c r="BP722" s="91"/>
      <c r="BQ722" s="91"/>
      <c r="BR722" s="41"/>
      <c r="BS722" s="41"/>
      <c r="BT722" s="41"/>
      <c r="BU722" s="41"/>
      <c r="BV722" s="41"/>
      <c r="BW722" s="41"/>
      <c r="BX722" s="91"/>
      <c r="BY722" s="91"/>
      <c r="BZ722" s="91"/>
      <c r="CA722" s="91"/>
      <c r="CB722" s="41"/>
      <c r="CC722" s="91"/>
      <c r="CD722" s="91"/>
      <c r="CE722" s="91"/>
      <c r="CF722" s="91"/>
      <c r="CG722" s="41"/>
      <c r="CH722" s="41"/>
      <c r="CI722" s="41"/>
      <c r="CJ722" s="41"/>
      <c r="CK722" s="4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6"/>
      <c r="DB722" s="96"/>
      <c r="DC722" s="96"/>
      <c r="DD722" s="96"/>
      <c r="DE722" s="96"/>
      <c r="DF722" s="96"/>
      <c r="DG722" s="91"/>
      <c r="DH722" s="91"/>
      <c r="DI722" s="91"/>
      <c r="DJ722" s="91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1"/>
      <c r="DV722" s="91"/>
      <c r="DW722" s="91"/>
      <c r="DX722" s="91"/>
      <c r="DY722" s="91"/>
      <c r="DZ722" s="91"/>
      <c r="EA722" s="91"/>
      <c r="EB722" s="91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104"/>
      <c r="EZ722" s="104"/>
      <c r="FA722" s="104"/>
      <c r="FB722" s="104"/>
      <c r="FC722" s="104"/>
      <c r="FD722" s="104"/>
      <c r="FE722" s="104"/>
      <c r="FF722" s="105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</row>
    <row r="723" spans="1:208" ht="14.25" customHeight="1" x14ac:dyDescent="0.25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4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41"/>
      <c r="BE723" s="91"/>
      <c r="BF723" s="91"/>
      <c r="BG723" s="91"/>
      <c r="BH723" s="91"/>
      <c r="BI723" s="41"/>
      <c r="BJ723" s="91"/>
      <c r="BK723" s="91"/>
      <c r="BL723" s="91"/>
      <c r="BM723" s="91"/>
      <c r="BN723" s="91"/>
      <c r="BO723" s="91"/>
      <c r="BP723" s="91"/>
      <c r="BQ723" s="91"/>
      <c r="BR723" s="41"/>
      <c r="BS723" s="41"/>
      <c r="BT723" s="41"/>
      <c r="BU723" s="41"/>
      <c r="BV723" s="41"/>
      <c r="BW723" s="41"/>
      <c r="BX723" s="91"/>
      <c r="BY723" s="91"/>
      <c r="BZ723" s="91"/>
      <c r="CA723" s="91"/>
      <c r="CB723" s="41"/>
      <c r="CC723" s="91"/>
      <c r="CD723" s="91"/>
      <c r="CE723" s="91"/>
      <c r="CF723" s="91"/>
      <c r="CG723" s="41"/>
      <c r="CH723" s="41"/>
      <c r="CI723" s="41"/>
      <c r="CJ723" s="41"/>
      <c r="CK723" s="4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6"/>
      <c r="DB723" s="96"/>
      <c r="DC723" s="96"/>
      <c r="DD723" s="96"/>
      <c r="DE723" s="96"/>
      <c r="DF723" s="96"/>
      <c r="DG723" s="91"/>
      <c r="DH723" s="91"/>
      <c r="DI723" s="91"/>
      <c r="DJ723" s="91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1"/>
      <c r="DV723" s="91"/>
      <c r="DW723" s="91"/>
      <c r="DX723" s="91"/>
      <c r="DY723" s="91"/>
      <c r="DZ723" s="91"/>
      <c r="EA723" s="91"/>
      <c r="EB723" s="91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104"/>
      <c r="EZ723" s="104"/>
      <c r="FA723" s="104"/>
      <c r="FB723" s="104"/>
      <c r="FC723" s="104"/>
      <c r="FD723" s="104"/>
      <c r="FE723" s="104"/>
      <c r="FF723" s="105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</row>
    <row r="724" spans="1:208" ht="14.25" customHeight="1" x14ac:dyDescent="0.25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4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41"/>
      <c r="BE724" s="91"/>
      <c r="BF724" s="91"/>
      <c r="BG724" s="91"/>
      <c r="BH724" s="91"/>
      <c r="BI724" s="41"/>
      <c r="BJ724" s="91"/>
      <c r="BK724" s="91"/>
      <c r="BL724" s="91"/>
      <c r="BM724" s="91"/>
      <c r="BN724" s="91"/>
      <c r="BO724" s="91"/>
      <c r="BP724" s="91"/>
      <c r="BQ724" s="91"/>
      <c r="BR724" s="41"/>
      <c r="BS724" s="41"/>
      <c r="BT724" s="41"/>
      <c r="BU724" s="41"/>
      <c r="BV724" s="41"/>
      <c r="BW724" s="41"/>
      <c r="BX724" s="91"/>
      <c r="BY724" s="91"/>
      <c r="BZ724" s="91"/>
      <c r="CA724" s="91"/>
      <c r="CB724" s="41"/>
      <c r="CC724" s="91"/>
      <c r="CD724" s="91"/>
      <c r="CE724" s="91"/>
      <c r="CF724" s="91"/>
      <c r="CG724" s="41"/>
      <c r="CH724" s="41"/>
      <c r="CI724" s="41"/>
      <c r="CJ724" s="41"/>
      <c r="CK724" s="4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6"/>
      <c r="DB724" s="96"/>
      <c r="DC724" s="96"/>
      <c r="DD724" s="96"/>
      <c r="DE724" s="96"/>
      <c r="DF724" s="96"/>
      <c r="DG724" s="91"/>
      <c r="DH724" s="91"/>
      <c r="DI724" s="91"/>
      <c r="DJ724" s="91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1"/>
      <c r="DV724" s="91"/>
      <c r="DW724" s="91"/>
      <c r="DX724" s="91"/>
      <c r="DY724" s="91"/>
      <c r="DZ724" s="91"/>
      <c r="EA724" s="91"/>
      <c r="EB724" s="91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104"/>
      <c r="EZ724" s="104"/>
      <c r="FA724" s="104"/>
      <c r="FB724" s="104"/>
      <c r="FC724" s="104"/>
      <c r="FD724" s="104"/>
      <c r="FE724" s="104"/>
      <c r="FF724" s="105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</row>
    <row r="725" spans="1:208" ht="14.25" customHeight="1" x14ac:dyDescent="0.25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4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41"/>
      <c r="BE725" s="91"/>
      <c r="BF725" s="91"/>
      <c r="BG725" s="91"/>
      <c r="BH725" s="91"/>
      <c r="BI725" s="41"/>
      <c r="BJ725" s="91"/>
      <c r="BK725" s="91"/>
      <c r="BL725" s="91"/>
      <c r="BM725" s="91"/>
      <c r="BN725" s="91"/>
      <c r="BO725" s="91"/>
      <c r="BP725" s="91"/>
      <c r="BQ725" s="91"/>
      <c r="BR725" s="41"/>
      <c r="BS725" s="41"/>
      <c r="BT725" s="41"/>
      <c r="BU725" s="41"/>
      <c r="BV725" s="41"/>
      <c r="BW725" s="41"/>
      <c r="BX725" s="91"/>
      <c r="BY725" s="91"/>
      <c r="BZ725" s="91"/>
      <c r="CA725" s="91"/>
      <c r="CB725" s="41"/>
      <c r="CC725" s="91"/>
      <c r="CD725" s="91"/>
      <c r="CE725" s="91"/>
      <c r="CF725" s="91"/>
      <c r="CG725" s="41"/>
      <c r="CH725" s="41"/>
      <c r="CI725" s="41"/>
      <c r="CJ725" s="41"/>
      <c r="CK725" s="4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6"/>
      <c r="DB725" s="96"/>
      <c r="DC725" s="96"/>
      <c r="DD725" s="96"/>
      <c r="DE725" s="96"/>
      <c r="DF725" s="96"/>
      <c r="DG725" s="91"/>
      <c r="DH725" s="91"/>
      <c r="DI725" s="91"/>
      <c r="DJ725" s="91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1"/>
      <c r="DV725" s="91"/>
      <c r="DW725" s="91"/>
      <c r="DX725" s="91"/>
      <c r="DY725" s="91"/>
      <c r="DZ725" s="91"/>
      <c r="EA725" s="91"/>
      <c r="EB725" s="91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104"/>
      <c r="EZ725" s="104"/>
      <c r="FA725" s="104"/>
      <c r="FB725" s="104"/>
      <c r="FC725" s="104"/>
      <c r="FD725" s="104"/>
      <c r="FE725" s="104"/>
      <c r="FF725" s="105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</row>
    <row r="726" spans="1:208" ht="14.25" customHeight="1" x14ac:dyDescent="0.25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4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41"/>
      <c r="BE726" s="91"/>
      <c r="BF726" s="91"/>
      <c r="BG726" s="91"/>
      <c r="BH726" s="91"/>
      <c r="BI726" s="41"/>
      <c r="BJ726" s="91"/>
      <c r="BK726" s="91"/>
      <c r="BL726" s="91"/>
      <c r="BM726" s="91"/>
      <c r="BN726" s="91"/>
      <c r="BO726" s="91"/>
      <c r="BP726" s="91"/>
      <c r="BQ726" s="91"/>
      <c r="BR726" s="41"/>
      <c r="BS726" s="41"/>
      <c r="BT726" s="41"/>
      <c r="BU726" s="41"/>
      <c r="BV726" s="41"/>
      <c r="BW726" s="41"/>
      <c r="BX726" s="91"/>
      <c r="BY726" s="91"/>
      <c r="BZ726" s="91"/>
      <c r="CA726" s="91"/>
      <c r="CB726" s="41"/>
      <c r="CC726" s="91"/>
      <c r="CD726" s="91"/>
      <c r="CE726" s="91"/>
      <c r="CF726" s="91"/>
      <c r="CG726" s="41"/>
      <c r="CH726" s="41"/>
      <c r="CI726" s="41"/>
      <c r="CJ726" s="41"/>
      <c r="CK726" s="4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6"/>
      <c r="DB726" s="96"/>
      <c r="DC726" s="96"/>
      <c r="DD726" s="96"/>
      <c r="DE726" s="96"/>
      <c r="DF726" s="96"/>
      <c r="DG726" s="91"/>
      <c r="DH726" s="91"/>
      <c r="DI726" s="91"/>
      <c r="DJ726" s="91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1"/>
      <c r="DV726" s="91"/>
      <c r="DW726" s="91"/>
      <c r="DX726" s="91"/>
      <c r="DY726" s="91"/>
      <c r="DZ726" s="91"/>
      <c r="EA726" s="91"/>
      <c r="EB726" s="91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104"/>
      <c r="EZ726" s="104"/>
      <c r="FA726" s="104"/>
      <c r="FB726" s="104"/>
      <c r="FC726" s="104"/>
      <c r="FD726" s="104"/>
      <c r="FE726" s="104"/>
      <c r="FF726" s="105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</row>
    <row r="727" spans="1:208" ht="14.25" customHeight="1" x14ac:dyDescent="0.25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4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41"/>
      <c r="BE727" s="91"/>
      <c r="BF727" s="91"/>
      <c r="BG727" s="91"/>
      <c r="BH727" s="91"/>
      <c r="BI727" s="41"/>
      <c r="BJ727" s="91"/>
      <c r="BK727" s="91"/>
      <c r="BL727" s="91"/>
      <c r="BM727" s="91"/>
      <c r="BN727" s="91"/>
      <c r="BO727" s="91"/>
      <c r="BP727" s="91"/>
      <c r="BQ727" s="91"/>
      <c r="BR727" s="41"/>
      <c r="BS727" s="41"/>
      <c r="BT727" s="41"/>
      <c r="BU727" s="41"/>
      <c r="BV727" s="41"/>
      <c r="BW727" s="41"/>
      <c r="BX727" s="91"/>
      <c r="BY727" s="91"/>
      <c r="BZ727" s="91"/>
      <c r="CA727" s="91"/>
      <c r="CB727" s="41"/>
      <c r="CC727" s="91"/>
      <c r="CD727" s="91"/>
      <c r="CE727" s="91"/>
      <c r="CF727" s="91"/>
      <c r="CG727" s="41"/>
      <c r="CH727" s="41"/>
      <c r="CI727" s="41"/>
      <c r="CJ727" s="41"/>
      <c r="CK727" s="4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6"/>
      <c r="DB727" s="96"/>
      <c r="DC727" s="96"/>
      <c r="DD727" s="96"/>
      <c r="DE727" s="96"/>
      <c r="DF727" s="96"/>
      <c r="DG727" s="91"/>
      <c r="DH727" s="91"/>
      <c r="DI727" s="91"/>
      <c r="DJ727" s="91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1"/>
      <c r="DV727" s="91"/>
      <c r="DW727" s="91"/>
      <c r="DX727" s="91"/>
      <c r="DY727" s="91"/>
      <c r="DZ727" s="91"/>
      <c r="EA727" s="91"/>
      <c r="EB727" s="91"/>
      <c r="EC727" s="96"/>
      <c r="ED727" s="96"/>
      <c r="EE727" s="96"/>
      <c r="EF727" s="96"/>
      <c r="EG727" s="96"/>
      <c r="EH727" s="96"/>
      <c r="EI727" s="96"/>
      <c r="EJ727" s="96"/>
      <c r="EK727" s="96"/>
      <c r="EL727" s="96"/>
      <c r="EM727" s="96"/>
      <c r="EN727" s="96"/>
      <c r="EO727" s="96"/>
      <c r="EP727" s="96"/>
      <c r="EQ727" s="96"/>
      <c r="ER727" s="96"/>
      <c r="ES727" s="96"/>
      <c r="ET727" s="96"/>
      <c r="EU727" s="96"/>
      <c r="EV727" s="96"/>
      <c r="EW727" s="96"/>
      <c r="EX727" s="96"/>
      <c r="EY727" s="104"/>
      <c r="EZ727" s="104"/>
      <c r="FA727" s="104"/>
      <c r="FB727" s="104"/>
      <c r="FC727" s="104"/>
      <c r="FD727" s="104"/>
      <c r="FE727" s="104"/>
      <c r="FF727" s="105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</row>
    <row r="728" spans="1:208" ht="14.25" customHeight="1" x14ac:dyDescent="0.25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4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41"/>
      <c r="BE728" s="91"/>
      <c r="BF728" s="91"/>
      <c r="BG728" s="91"/>
      <c r="BH728" s="91"/>
      <c r="BI728" s="41"/>
      <c r="BJ728" s="91"/>
      <c r="BK728" s="91"/>
      <c r="BL728" s="91"/>
      <c r="BM728" s="91"/>
      <c r="BN728" s="91"/>
      <c r="BO728" s="91"/>
      <c r="BP728" s="91"/>
      <c r="BQ728" s="91"/>
      <c r="BR728" s="41"/>
      <c r="BS728" s="41"/>
      <c r="BT728" s="41"/>
      <c r="BU728" s="41"/>
      <c r="BV728" s="41"/>
      <c r="BW728" s="41"/>
      <c r="BX728" s="91"/>
      <c r="BY728" s="91"/>
      <c r="BZ728" s="91"/>
      <c r="CA728" s="91"/>
      <c r="CB728" s="41"/>
      <c r="CC728" s="91"/>
      <c r="CD728" s="91"/>
      <c r="CE728" s="91"/>
      <c r="CF728" s="91"/>
      <c r="CG728" s="41"/>
      <c r="CH728" s="41"/>
      <c r="CI728" s="41"/>
      <c r="CJ728" s="41"/>
      <c r="CK728" s="4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6"/>
      <c r="DB728" s="96"/>
      <c r="DC728" s="96"/>
      <c r="DD728" s="96"/>
      <c r="DE728" s="96"/>
      <c r="DF728" s="96"/>
      <c r="DG728" s="91"/>
      <c r="DH728" s="91"/>
      <c r="DI728" s="91"/>
      <c r="DJ728" s="91"/>
      <c r="DK728" s="96"/>
      <c r="DL728" s="96"/>
      <c r="DM728" s="96"/>
      <c r="DN728" s="96"/>
      <c r="DO728" s="96"/>
      <c r="DP728" s="96"/>
      <c r="DQ728" s="96"/>
      <c r="DR728" s="96"/>
      <c r="DS728" s="96"/>
      <c r="DT728" s="96"/>
      <c r="DU728" s="91"/>
      <c r="DV728" s="91"/>
      <c r="DW728" s="91"/>
      <c r="DX728" s="91"/>
      <c r="DY728" s="91"/>
      <c r="DZ728" s="91"/>
      <c r="EA728" s="91"/>
      <c r="EB728" s="91"/>
      <c r="EC728" s="96"/>
      <c r="ED728" s="96"/>
      <c r="EE728" s="96"/>
      <c r="EF728" s="96"/>
      <c r="EG728" s="96"/>
      <c r="EH728" s="96"/>
      <c r="EI728" s="96"/>
      <c r="EJ728" s="96"/>
      <c r="EK728" s="96"/>
      <c r="EL728" s="96"/>
      <c r="EM728" s="96"/>
      <c r="EN728" s="96"/>
      <c r="EO728" s="96"/>
      <c r="EP728" s="96"/>
      <c r="EQ728" s="96"/>
      <c r="ER728" s="96"/>
      <c r="ES728" s="96"/>
      <c r="ET728" s="96"/>
      <c r="EU728" s="96"/>
      <c r="EV728" s="96"/>
      <c r="EW728" s="96"/>
      <c r="EX728" s="96"/>
      <c r="EY728" s="104"/>
      <c r="EZ728" s="104"/>
      <c r="FA728" s="104"/>
      <c r="FB728" s="104"/>
      <c r="FC728" s="104"/>
      <c r="FD728" s="104"/>
      <c r="FE728" s="104"/>
      <c r="FF728" s="105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</row>
    <row r="729" spans="1:208" ht="14.25" customHeight="1" x14ac:dyDescent="0.25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4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41"/>
      <c r="BE729" s="91"/>
      <c r="BF729" s="91"/>
      <c r="BG729" s="91"/>
      <c r="BH729" s="91"/>
      <c r="BI729" s="41"/>
      <c r="BJ729" s="91"/>
      <c r="BK729" s="91"/>
      <c r="BL729" s="91"/>
      <c r="BM729" s="91"/>
      <c r="BN729" s="91"/>
      <c r="BO729" s="91"/>
      <c r="BP729" s="91"/>
      <c r="BQ729" s="91"/>
      <c r="BR729" s="41"/>
      <c r="BS729" s="41"/>
      <c r="BT729" s="41"/>
      <c r="BU729" s="41"/>
      <c r="BV729" s="41"/>
      <c r="BW729" s="41"/>
      <c r="BX729" s="91"/>
      <c r="BY729" s="91"/>
      <c r="BZ729" s="91"/>
      <c r="CA729" s="91"/>
      <c r="CB729" s="41"/>
      <c r="CC729" s="91"/>
      <c r="CD729" s="91"/>
      <c r="CE729" s="91"/>
      <c r="CF729" s="91"/>
      <c r="CG729" s="41"/>
      <c r="CH729" s="41"/>
      <c r="CI729" s="41"/>
      <c r="CJ729" s="41"/>
      <c r="CK729" s="4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6"/>
      <c r="DB729" s="96"/>
      <c r="DC729" s="96"/>
      <c r="DD729" s="96"/>
      <c r="DE729" s="96"/>
      <c r="DF729" s="96"/>
      <c r="DG729" s="91"/>
      <c r="DH729" s="91"/>
      <c r="DI729" s="91"/>
      <c r="DJ729" s="91"/>
      <c r="DK729" s="96"/>
      <c r="DL729" s="96"/>
      <c r="DM729" s="96"/>
      <c r="DN729" s="96"/>
      <c r="DO729" s="96"/>
      <c r="DP729" s="96"/>
      <c r="DQ729" s="96"/>
      <c r="DR729" s="96"/>
      <c r="DS729" s="96"/>
      <c r="DT729" s="96"/>
      <c r="DU729" s="91"/>
      <c r="DV729" s="91"/>
      <c r="DW729" s="91"/>
      <c r="DX729" s="91"/>
      <c r="DY729" s="91"/>
      <c r="DZ729" s="91"/>
      <c r="EA729" s="91"/>
      <c r="EB729" s="91"/>
      <c r="EC729" s="96"/>
      <c r="ED729" s="96"/>
      <c r="EE729" s="96"/>
      <c r="EF729" s="96"/>
      <c r="EG729" s="96"/>
      <c r="EH729" s="96"/>
      <c r="EI729" s="96"/>
      <c r="EJ729" s="96"/>
      <c r="EK729" s="96"/>
      <c r="EL729" s="96"/>
      <c r="EM729" s="96"/>
      <c r="EN729" s="96"/>
      <c r="EO729" s="96"/>
      <c r="EP729" s="96"/>
      <c r="EQ729" s="96"/>
      <c r="ER729" s="96"/>
      <c r="ES729" s="96"/>
      <c r="ET729" s="96"/>
      <c r="EU729" s="96"/>
      <c r="EV729" s="96"/>
      <c r="EW729" s="96"/>
      <c r="EX729" s="96"/>
      <c r="EY729" s="104"/>
      <c r="EZ729" s="104"/>
      <c r="FA729" s="104"/>
      <c r="FB729" s="104"/>
      <c r="FC729" s="104"/>
      <c r="FD729" s="104"/>
      <c r="FE729" s="104"/>
      <c r="FF729" s="105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</row>
    <row r="730" spans="1:208" ht="14.25" customHeight="1" x14ac:dyDescent="0.25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4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41"/>
      <c r="BE730" s="91"/>
      <c r="BF730" s="91"/>
      <c r="BG730" s="91"/>
      <c r="BH730" s="91"/>
      <c r="BI730" s="41"/>
      <c r="BJ730" s="91"/>
      <c r="BK730" s="91"/>
      <c r="BL730" s="91"/>
      <c r="BM730" s="91"/>
      <c r="BN730" s="91"/>
      <c r="BO730" s="91"/>
      <c r="BP730" s="91"/>
      <c r="BQ730" s="91"/>
      <c r="BR730" s="41"/>
      <c r="BS730" s="41"/>
      <c r="BT730" s="41"/>
      <c r="BU730" s="41"/>
      <c r="BV730" s="41"/>
      <c r="BW730" s="41"/>
      <c r="BX730" s="91"/>
      <c r="BY730" s="91"/>
      <c r="BZ730" s="91"/>
      <c r="CA730" s="91"/>
      <c r="CB730" s="41"/>
      <c r="CC730" s="91"/>
      <c r="CD730" s="91"/>
      <c r="CE730" s="91"/>
      <c r="CF730" s="91"/>
      <c r="CG730" s="41"/>
      <c r="CH730" s="41"/>
      <c r="CI730" s="41"/>
      <c r="CJ730" s="41"/>
      <c r="CK730" s="4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6"/>
      <c r="DB730" s="96"/>
      <c r="DC730" s="96"/>
      <c r="DD730" s="96"/>
      <c r="DE730" s="96"/>
      <c r="DF730" s="96"/>
      <c r="DG730" s="91"/>
      <c r="DH730" s="91"/>
      <c r="DI730" s="91"/>
      <c r="DJ730" s="91"/>
      <c r="DK730" s="96"/>
      <c r="DL730" s="96"/>
      <c r="DM730" s="96"/>
      <c r="DN730" s="96"/>
      <c r="DO730" s="96"/>
      <c r="DP730" s="96"/>
      <c r="DQ730" s="96"/>
      <c r="DR730" s="96"/>
      <c r="DS730" s="96"/>
      <c r="DT730" s="96"/>
      <c r="DU730" s="91"/>
      <c r="DV730" s="91"/>
      <c r="DW730" s="91"/>
      <c r="DX730" s="91"/>
      <c r="DY730" s="91"/>
      <c r="DZ730" s="91"/>
      <c r="EA730" s="91"/>
      <c r="EB730" s="91"/>
      <c r="EC730" s="96"/>
      <c r="ED730" s="96"/>
      <c r="EE730" s="96"/>
      <c r="EF730" s="96"/>
      <c r="EG730" s="96"/>
      <c r="EH730" s="96"/>
      <c r="EI730" s="96"/>
      <c r="EJ730" s="96"/>
      <c r="EK730" s="96"/>
      <c r="EL730" s="96"/>
      <c r="EM730" s="96"/>
      <c r="EN730" s="96"/>
      <c r="EO730" s="96"/>
      <c r="EP730" s="96"/>
      <c r="EQ730" s="96"/>
      <c r="ER730" s="96"/>
      <c r="ES730" s="96"/>
      <c r="ET730" s="96"/>
      <c r="EU730" s="96"/>
      <c r="EV730" s="96"/>
      <c r="EW730" s="96"/>
      <c r="EX730" s="96"/>
      <c r="EY730" s="104"/>
      <c r="EZ730" s="104"/>
      <c r="FA730" s="104"/>
      <c r="FB730" s="104"/>
      <c r="FC730" s="104"/>
      <c r="FD730" s="104"/>
      <c r="FE730" s="104"/>
      <c r="FF730" s="105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</row>
    <row r="731" spans="1:208" ht="14.25" customHeight="1" x14ac:dyDescent="0.25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4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41"/>
      <c r="BE731" s="91"/>
      <c r="BF731" s="91"/>
      <c r="BG731" s="91"/>
      <c r="BH731" s="91"/>
      <c r="BI731" s="41"/>
      <c r="BJ731" s="91"/>
      <c r="BK731" s="91"/>
      <c r="BL731" s="91"/>
      <c r="BM731" s="91"/>
      <c r="BN731" s="91"/>
      <c r="BO731" s="91"/>
      <c r="BP731" s="91"/>
      <c r="BQ731" s="91"/>
      <c r="BR731" s="41"/>
      <c r="BS731" s="41"/>
      <c r="BT731" s="41"/>
      <c r="BU731" s="41"/>
      <c r="BV731" s="41"/>
      <c r="BW731" s="41"/>
      <c r="BX731" s="91"/>
      <c r="BY731" s="91"/>
      <c r="BZ731" s="91"/>
      <c r="CA731" s="91"/>
      <c r="CB731" s="41"/>
      <c r="CC731" s="91"/>
      <c r="CD731" s="91"/>
      <c r="CE731" s="91"/>
      <c r="CF731" s="91"/>
      <c r="CG731" s="41"/>
      <c r="CH731" s="41"/>
      <c r="CI731" s="41"/>
      <c r="CJ731" s="41"/>
      <c r="CK731" s="4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6"/>
      <c r="DB731" s="96"/>
      <c r="DC731" s="96"/>
      <c r="DD731" s="96"/>
      <c r="DE731" s="96"/>
      <c r="DF731" s="96"/>
      <c r="DG731" s="91"/>
      <c r="DH731" s="91"/>
      <c r="DI731" s="91"/>
      <c r="DJ731" s="91"/>
      <c r="DK731" s="96"/>
      <c r="DL731" s="96"/>
      <c r="DM731" s="96"/>
      <c r="DN731" s="96"/>
      <c r="DO731" s="96"/>
      <c r="DP731" s="96"/>
      <c r="DQ731" s="96"/>
      <c r="DR731" s="96"/>
      <c r="DS731" s="96"/>
      <c r="DT731" s="96"/>
      <c r="DU731" s="91"/>
      <c r="DV731" s="91"/>
      <c r="DW731" s="91"/>
      <c r="DX731" s="91"/>
      <c r="DY731" s="91"/>
      <c r="DZ731" s="91"/>
      <c r="EA731" s="91"/>
      <c r="EB731" s="91"/>
      <c r="EC731" s="96"/>
      <c r="ED731" s="96"/>
      <c r="EE731" s="96"/>
      <c r="EF731" s="96"/>
      <c r="EG731" s="96"/>
      <c r="EH731" s="96"/>
      <c r="EI731" s="96"/>
      <c r="EJ731" s="96"/>
      <c r="EK731" s="96"/>
      <c r="EL731" s="96"/>
      <c r="EM731" s="96"/>
      <c r="EN731" s="96"/>
      <c r="EO731" s="96"/>
      <c r="EP731" s="96"/>
      <c r="EQ731" s="96"/>
      <c r="ER731" s="96"/>
      <c r="ES731" s="96"/>
      <c r="ET731" s="96"/>
      <c r="EU731" s="96"/>
      <c r="EV731" s="96"/>
      <c r="EW731" s="96"/>
      <c r="EX731" s="96"/>
      <c r="EY731" s="104"/>
      <c r="EZ731" s="104"/>
      <c r="FA731" s="104"/>
      <c r="FB731" s="104"/>
      <c r="FC731" s="104"/>
      <c r="FD731" s="104"/>
      <c r="FE731" s="104"/>
      <c r="FF731" s="105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</row>
    <row r="732" spans="1:208" ht="14.25" customHeight="1" x14ac:dyDescent="0.25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4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41"/>
      <c r="BE732" s="91"/>
      <c r="BF732" s="91"/>
      <c r="BG732" s="91"/>
      <c r="BH732" s="91"/>
      <c r="BI732" s="41"/>
      <c r="BJ732" s="91"/>
      <c r="BK732" s="91"/>
      <c r="BL732" s="91"/>
      <c r="BM732" s="91"/>
      <c r="BN732" s="91"/>
      <c r="BO732" s="91"/>
      <c r="BP732" s="91"/>
      <c r="BQ732" s="91"/>
      <c r="BR732" s="41"/>
      <c r="BS732" s="41"/>
      <c r="BT732" s="41"/>
      <c r="BU732" s="41"/>
      <c r="BV732" s="41"/>
      <c r="BW732" s="41"/>
      <c r="BX732" s="91"/>
      <c r="BY732" s="91"/>
      <c r="BZ732" s="91"/>
      <c r="CA732" s="91"/>
      <c r="CB732" s="41"/>
      <c r="CC732" s="91"/>
      <c r="CD732" s="91"/>
      <c r="CE732" s="91"/>
      <c r="CF732" s="91"/>
      <c r="CG732" s="41"/>
      <c r="CH732" s="41"/>
      <c r="CI732" s="41"/>
      <c r="CJ732" s="41"/>
      <c r="CK732" s="4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6"/>
      <c r="DB732" s="96"/>
      <c r="DC732" s="96"/>
      <c r="DD732" s="96"/>
      <c r="DE732" s="96"/>
      <c r="DF732" s="96"/>
      <c r="DG732" s="91"/>
      <c r="DH732" s="91"/>
      <c r="DI732" s="91"/>
      <c r="DJ732" s="91"/>
      <c r="DK732" s="96"/>
      <c r="DL732" s="96"/>
      <c r="DM732" s="96"/>
      <c r="DN732" s="96"/>
      <c r="DO732" s="96"/>
      <c r="DP732" s="96"/>
      <c r="DQ732" s="96"/>
      <c r="DR732" s="96"/>
      <c r="DS732" s="96"/>
      <c r="DT732" s="96"/>
      <c r="DU732" s="91"/>
      <c r="DV732" s="91"/>
      <c r="DW732" s="91"/>
      <c r="DX732" s="91"/>
      <c r="DY732" s="91"/>
      <c r="DZ732" s="91"/>
      <c r="EA732" s="91"/>
      <c r="EB732" s="91"/>
      <c r="EC732" s="96"/>
      <c r="ED732" s="96"/>
      <c r="EE732" s="96"/>
      <c r="EF732" s="96"/>
      <c r="EG732" s="96"/>
      <c r="EH732" s="96"/>
      <c r="EI732" s="96"/>
      <c r="EJ732" s="96"/>
      <c r="EK732" s="96"/>
      <c r="EL732" s="96"/>
      <c r="EM732" s="96"/>
      <c r="EN732" s="96"/>
      <c r="EO732" s="96"/>
      <c r="EP732" s="96"/>
      <c r="EQ732" s="96"/>
      <c r="ER732" s="96"/>
      <c r="ES732" s="96"/>
      <c r="ET732" s="96"/>
      <c r="EU732" s="96"/>
      <c r="EV732" s="96"/>
      <c r="EW732" s="96"/>
      <c r="EX732" s="96"/>
      <c r="EY732" s="104"/>
      <c r="EZ732" s="104"/>
      <c r="FA732" s="104"/>
      <c r="FB732" s="104"/>
      <c r="FC732" s="104"/>
      <c r="FD732" s="104"/>
      <c r="FE732" s="104"/>
      <c r="FF732" s="105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</row>
    <row r="733" spans="1:208" ht="14.25" customHeight="1" x14ac:dyDescent="0.25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4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41"/>
      <c r="BE733" s="91"/>
      <c r="BF733" s="91"/>
      <c r="BG733" s="91"/>
      <c r="BH733" s="91"/>
      <c r="BI733" s="41"/>
      <c r="BJ733" s="91"/>
      <c r="BK733" s="91"/>
      <c r="BL733" s="91"/>
      <c r="BM733" s="91"/>
      <c r="BN733" s="91"/>
      <c r="BO733" s="91"/>
      <c r="BP733" s="91"/>
      <c r="BQ733" s="91"/>
      <c r="BR733" s="41"/>
      <c r="BS733" s="41"/>
      <c r="BT733" s="41"/>
      <c r="BU733" s="41"/>
      <c r="BV733" s="41"/>
      <c r="BW733" s="41"/>
      <c r="BX733" s="91"/>
      <c r="BY733" s="91"/>
      <c r="BZ733" s="91"/>
      <c r="CA733" s="91"/>
      <c r="CB733" s="41"/>
      <c r="CC733" s="91"/>
      <c r="CD733" s="91"/>
      <c r="CE733" s="91"/>
      <c r="CF733" s="91"/>
      <c r="CG733" s="41"/>
      <c r="CH733" s="41"/>
      <c r="CI733" s="41"/>
      <c r="CJ733" s="41"/>
      <c r="CK733" s="4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6"/>
      <c r="DB733" s="96"/>
      <c r="DC733" s="96"/>
      <c r="DD733" s="96"/>
      <c r="DE733" s="96"/>
      <c r="DF733" s="96"/>
      <c r="DG733" s="91"/>
      <c r="DH733" s="91"/>
      <c r="DI733" s="91"/>
      <c r="DJ733" s="91"/>
      <c r="DK733" s="96"/>
      <c r="DL733" s="96"/>
      <c r="DM733" s="96"/>
      <c r="DN733" s="96"/>
      <c r="DO733" s="96"/>
      <c r="DP733" s="96"/>
      <c r="DQ733" s="96"/>
      <c r="DR733" s="96"/>
      <c r="DS733" s="96"/>
      <c r="DT733" s="96"/>
      <c r="DU733" s="91"/>
      <c r="DV733" s="91"/>
      <c r="DW733" s="91"/>
      <c r="DX733" s="91"/>
      <c r="DY733" s="91"/>
      <c r="DZ733" s="91"/>
      <c r="EA733" s="91"/>
      <c r="EB733" s="91"/>
      <c r="EC733" s="96"/>
      <c r="ED733" s="96"/>
      <c r="EE733" s="96"/>
      <c r="EF733" s="96"/>
      <c r="EG733" s="96"/>
      <c r="EH733" s="96"/>
      <c r="EI733" s="96"/>
      <c r="EJ733" s="96"/>
      <c r="EK733" s="96"/>
      <c r="EL733" s="96"/>
      <c r="EM733" s="96"/>
      <c r="EN733" s="96"/>
      <c r="EO733" s="96"/>
      <c r="EP733" s="96"/>
      <c r="EQ733" s="96"/>
      <c r="ER733" s="96"/>
      <c r="ES733" s="96"/>
      <c r="ET733" s="96"/>
      <c r="EU733" s="96"/>
      <c r="EV733" s="96"/>
      <c r="EW733" s="96"/>
      <c r="EX733" s="96"/>
      <c r="EY733" s="104"/>
      <c r="EZ733" s="104"/>
      <c r="FA733" s="104"/>
      <c r="FB733" s="104"/>
      <c r="FC733" s="104"/>
      <c r="FD733" s="104"/>
      <c r="FE733" s="104"/>
      <c r="FF733" s="105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</row>
    <row r="734" spans="1:208" ht="14.25" customHeight="1" x14ac:dyDescent="0.25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4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41"/>
      <c r="BE734" s="91"/>
      <c r="BF734" s="91"/>
      <c r="BG734" s="91"/>
      <c r="BH734" s="91"/>
      <c r="BI734" s="41"/>
      <c r="BJ734" s="91"/>
      <c r="BK734" s="91"/>
      <c r="BL734" s="91"/>
      <c r="BM734" s="91"/>
      <c r="BN734" s="91"/>
      <c r="BO734" s="91"/>
      <c r="BP734" s="91"/>
      <c r="BQ734" s="91"/>
      <c r="BR734" s="41"/>
      <c r="BS734" s="41"/>
      <c r="BT734" s="41"/>
      <c r="BU734" s="41"/>
      <c r="BV734" s="41"/>
      <c r="BW734" s="41"/>
      <c r="BX734" s="91"/>
      <c r="BY734" s="91"/>
      <c r="BZ734" s="91"/>
      <c r="CA734" s="91"/>
      <c r="CB734" s="41"/>
      <c r="CC734" s="91"/>
      <c r="CD734" s="91"/>
      <c r="CE734" s="91"/>
      <c r="CF734" s="91"/>
      <c r="CG734" s="41"/>
      <c r="CH734" s="41"/>
      <c r="CI734" s="41"/>
      <c r="CJ734" s="41"/>
      <c r="CK734" s="4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6"/>
      <c r="DB734" s="96"/>
      <c r="DC734" s="96"/>
      <c r="DD734" s="96"/>
      <c r="DE734" s="96"/>
      <c r="DF734" s="96"/>
      <c r="DG734" s="91"/>
      <c r="DH734" s="91"/>
      <c r="DI734" s="91"/>
      <c r="DJ734" s="91"/>
      <c r="DK734" s="96"/>
      <c r="DL734" s="96"/>
      <c r="DM734" s="96"/>
      <c r="DN734" s="96"/>
      <c r="DO734" s="96"/>
      <c r="DP734" s="96"/>
      <c r="DQ734" s="96"/>
      <c r="DR734" s="96"/>
      <c r="DS734" s="96"/>
      <c r="DT734" s="96"/>
      <c r="DU734" s="91"/>
      <c r="DV734" s="91"/>
      <c r="DW734" s="91"/>
      <c r="DX734" s="91"/>
      <c r="DY734" s="91"/>
      <c r="DZ734" s="91"/>
      <c r="EA734" s="91"/>
      <c r="EB734" s="91"/>
      <c r="EC734" s="96"/>
      <c r="ED734" s="96"/>
      <c r="EE734" s="96"/>
      <c r="EF734" s="96"/>
      <c r="EG734" s="96"/>
      <c r="EH734" s="96"/>
      <c r="EI734" s="96"/>
      <c r="EJ734" s="96"/>
      <c r="EK734" s="96"/>
      <c r="EL734" s="96"/>
      <c r="EM734" s="96"/>
      <c r="EN734" s="96"/>
      <c r="EO734" s="96"/>
      <c r="EP734" s="96"/>
      <c r="EQ734" s="96"/>
      <c r="ER734" s="96"/>
      <c r="ES734" s="96"/>
      <c r="ET734" s="96"/>
      <c r="EU734" s="96"/>
      <c r="EV734" s="96"/>
      <c r="EW734" s="96"/>
      <c r="EX734" s="96"/>
      <c r="EY734" s="104"/>
      <c r="EZ734" s="104"/>
      <c r="FA734" s="104"/>
      <c r="FB734" s="104"/>
      <c r="FC734" s="104"/>
      <c r="FD734" s="104"/>
      <c r="FE734" s="104"/>
      <c r="FF734" s="105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</row>
    <row r="735" spans="1:208" ht="14.25" customHeight="1" x14ac:dyDescent="0.25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4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41"/>
      <c r="BE735" s="91"/>
      <c r="BF735" s="91"/>
      <c r="BG735" s="91"/>
      <c r="BH735" s="91"/>
      <c r="BI735" s="41"/>
      <c r="BJ735" s="91"/>
      <c r="BK735" s="91"/>
      <c r="BL735" s="91"/>
      <c r="BM735" s="91"/>
      <c r="BN735" s="91"/>
      <c r="BO735" s="91"/>
      <c r="BP735" s="91"/>
      <c r="BQ735" s="91"/>
      <c r="BR735" s="41"/>
      <c r="BS735" s="41"/>
      <c r="BT735" s="41"/>
      <c r="BU735" s="41"/>
      <c r="BV735" s="41"/>
      <c r="BW735" s="41"/>
      <c r="BX735" s="91"/>
      <c r="BY735" s="91"/>
      <c r="BZ735" s="91"/>
      <c r="CA735" s="91"/>
      <c r="CB735" s="41"/>
      <c r="CC735" s="91"/>
      <c r="CD735" s="91"/>
      <c r="CE735" s="91"/>
      <c r="CF735" s="91"/>
      <c r="CG735" s="41"/>
      <c r="CH735" s="41"/>
      <c r="CI735" s="41"/>
      <c r="CJ735" s="41"/>
      <c r="CK735" s="4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6"/>
      <c r="DB735" s="96"/>
      <c r="DC735" s="96"/>
      <c r="DD735" s="96"/>
      <c r="DE735" s="96"/>
      <c r="DF735" s="96"/>
      <c r="DG735" s="91"/>
      <c r="DH735" s="91"/>
      <c r="DI735" s="91"/>
      <c r="DJ735" s="91"/>
      <c r="DK735" s="96"/>
      <c r="DL735" s="96"/>
      <c r="DM735" s="96"/>
      <c r="DN735" s="96"/>
      <c r="DO735" s="96"/>
      <c r="DP735" s="96"/>
      <c r="DQ735" s="96"/>
      <c r="DR735" s="96"/>
      <c r="DS735" s="96"/>
      <c r="DT735" s="96"/>
      <c r="DU735" s="91"/>
      <c r="DV735" s="91"/>
      <c r="DW735" s="91"/>
      <c r="DX735" s="91"/>
      <c r="DY735" s="91"/>
      <c r="DZ735" s="91"/>
      <c r="EA735" s="91"/>
      <c r="EB735" s="91"/>
      <c r="EC735" s="96"/>
      <c r="ED735" s="96"/>
      <c r="EE735" s="96"/>
      <c r="EF735" s="96"/>
      <c r="EG735" s="96"/>
      <c r="EH735" s="96"/>
      <c r="EI735" s="96"/>
      <c r="EJ735" s="96"/>
      <c r="EK735" s="96"/>
      <c r="EL735" s="96"/>
      <c r="EM735" s="96"/>
      <c r="EN735" s="96"/>
      <c r="EO735" s="96"/>
      <c r="EP735" s="96"/>
      <c r="EQ735" s="96"/>
      <c r="ER735" s="96"/>
      <c r="ES735" s="96"/>
      <c r="ET735" s="96"/>
      <c r="EU735" s="96"/>
      <c r="EV735" s="96"/>
      <c r="EW735" s="96"/>
      <c r="EX735" s="96"/>
      <c r="EY735" s="104"/>
      <c r="EZ735" s="104"/>
      <c r="FA735" s="104"/>
      <c r="FB735" s="104"/>
      <c r="FC735" s="104"/>
      <c r="FD735" s="104"/>
      <c r="FE735" s="104"/>
      <c r="FF735" s="105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</row>
    <row r="736" spans="1:208" ht="14.25" customHeight="1" x14ac:dyDescent="0.25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4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41"/>
      <c r="BE736" s="91"/>
      <c r="BF736" s="91"/>
      <c r="BG736" s="91"/>
      <c r="BH736" s="91"/>
      <c r="BI736" s="41"/>
      <c r="BJ736" s="91"/>
      <c r="BK736" s="91"/>
      <c r="BL736" s="91"/>
      <c r="BM736" s="91"/>
      <c r="BN736" s="91"/>
      <c r="BO736" s="91"/>
      <c r="BP736" s="91"/>
      <c r="BQ736" s="91"/>
      <c r="BR736" s="41"/>
      <c r="BS736" s="41"/>
      <c r="BT736" s="41"/>
      <c r="BU736" s="41"/>
      <c r="BV736" s="41"/>
      <c r="BW736" s="41"/>
      <c r="BX736" s="91"/>
      <c r="BY736" s="91"/>
      <c r="BZ736" s="91"/>
      <c r="CA736" s="91"/>
      <c r="CB736" s="41"/>
      <c r="CC736" s="91"/>
      <c r="CD736" s="91"/>
      <c r="CE736" s="91"/>
      <c r="CF736" s="91"/>
      <c r="CG736" s="41"/>
      <c r="CH736" s="41"/>
      <c r="CI736" s="41"/>
      <c r="CJ736" s="41"/>
      <c r="CK736" s="4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6"/>
      <c r="DB736" s="96"/>
      <c r="DC736" s="96"/>
      <c r="DD736" s="96"/>
      <c r="DE736" s="96"/>
      <c r="DF736" s="96"/>
      <c r="DG736" s="91"/>
      <c r="DH736" s="91"/>
      <c r="DI736" s="91"/>
      <c r="DJ736" s="91"/>
      <c r="DK736" s="96"/>
      <c r="DL736" s="96"/>
      <c r="DM736" s="96"/>
      <c r="DN736" s="96"/>
      <c r="DO736" s="96"/>
      <c r="DP736" s="96"/>
      <c r="DQ736" s="96"/>
      <c r="DR736" s="96"/>
      <c r="DS736" s="96"/>
      <c r="DT736" s="96"/>
      <c r="DU736" s="91"/>
      <c r="DV736" s="91"/>
      <c r="DW736" s="91"/>
      <c r="DX736" s="91"/>
      <c r="DY736" s="91"/>
      <c r="DZ736" s="91"/>
      <c r="EA736" s="91"/>
      <c r="EB736" s="91"/>
      <c r="EC736" s="96"/>
      <c r="ED736" s="96"/>
      <c r="EE736" s="96"/>
      <c r="EF736" s="96"/>
      <c r="EG736" s="96"/>
      <c r="EH736" s="96"/>
      <c r="EI736" s="96"/>
      <c r="EJ736" s="96"/>
      <c r="EK736" s="96"/>
      <c r="EL736" s="96"/>
      <c r="EM736" s="96"/>
      <c r="EN736" s="96"/>
      <c r="EO736" s="96"/>
      <c r="EP736" s="96"/>
      <c r="EQ736" s="96"/>
      <c r="ER736" s="96"/>
      <c r="ES736" s="96"/>
      <c r="ET736" s="96"/>
      <c r="EU736" s="96"/>
      <c r="EV736" s="96"/>
      <c r="EW736" s="96"/>
      <c r="EX736" s="96"/>
      <c r="EY736" s="104"/>
      <c r="EZ736" s="104"/>
      <c r="FA736" s="104"/>
      <c r="FB736" s="104"/>
      <c r="FC736" s="104"/>
      <c r="FD736" s="104"/>
      <c r="FE736" s="104"/>
      <c r="FF736" s="105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</row>
    <row r="737" spans="1:208" ht="14.25" customHeight="1" x14ac:dyDescent="0.25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4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41"/>
      <c r="BE737" s="91"/>
      <c r="BF737" s="91"/>
      <c r="BG737" s="91"/>
      <c r="BH737" s="91"/>
      <c r="BI737" s="41"/>
      <c r="BJ737" s="91"/>
      <c r="BK737" s="91"/>
      <c r="BL737" s="91"/>
      <c r="BM737" s="91"/>
      <c r="BN737" s="91"/>
      <c r="BO737" s="91"/>
      <c r="BP737" s="91"/>
      <c r="BQ737" s="91"/>
      <c r="BR737" s="41"/>
      <c r="BS737" s="41"/>
      <c r="BT737" s="41"/>
      <c r="BU737" s="41"/>
      <c r="BV737" s="41"/>
      <c r="BW737" s="41"/>
      <c r="BX737" s="91"/>
      <c r="BY737" s="91"/>
      <c r="BZ737" s="91"/>
      <c r="CA737" s="91"/>
      <c r="CB737" s="41"/>
      <c r="CC737" s="91"/>
      <c r="CD737" s="91"/>
      <c r="CE737" s="91"/>
      <c r="CF737" s="91"/>
      <c r="CG737" s="41"/>
      <c r="CH737" s="41"/>
      <c r="CI737" s="41"/>
      <c r="CJ737" s="41"/>
      <c r="CK737" s="4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6"/>
      <c r="DB737" s="96"/>
      <c r="DC737" s="96"/>
      <c r="DD737" s="96"/>
      <c r="DE737" s="96"/>
      <c r="DF737" s="96"/>
      <c r="DG737" s="91"/>
      <c r="DH737" s="91"/>
      <c r="DI737" s="91"/>
      <c r="DJ737" s="91"/>
      <c r="DK737" s="96"/>
      <c r="DL737" s="96"/>
      <c r="DM737" s="96"/>
      <c r="DN737" s="96"/>
      <c r="DO737" s="96"/>
      <c r="DP737" s="96"/>
      <c r="DQ737" s="96"/>
      <c r="DR737" s="96"/>
      <c r="DS737" s="96"/>
      <c r="DT737" s="96"/>
      <c r="DU737" s="91"/>
      <c r="DV737" s="91"/>
      <c r="DW737" s="91"/>
      <c r="DX737" s="91"/>
      <c r="DY737" s="91"/>
      <c r="DZ737" s="91"/>
      <c r="EA737" s="91"/>
      <c r="EB737" s="91"/>
      <c r="EC737" s="96"/>
      <c r="ED737" s="96"/>
      <c r="EE737" s="96"/>
      <c r="EF737" s="96"/>
      <c r="EG737" s="96"/>
      <c r="EH737" s="96"/>
      <c r="EI737" s="96"/>
      <c r="EJ737" s="96"/>
      <c r="EK737" s="96"/>
      <c r="EL737" s="96"/>
      <c r="EM737" s="96"/>
      <c r="EN737" s="96"/>
      <c r="EO737" s="96"/>
      <c r="EP737" s="96"/>
      <c r="EQ737" s="96"/>
      <c r="ER737" s="96"/>
      <c r="ES737" s="96"/>
      <c r="ET737" s="96"/>
      <c r="EU737" s="96"/>
      <c r="EV737" s="96"/>
      <c r="EW737" s="96"/>
      <c r="EX737" s="96"/>
      <c r="EY737" s="104"/>
      <c r="EZ737" s="104"/>
      <c r="FA737" s="104"/>
      <c r="FB737" s="104"/>
      <c r="FC737" s="104"/>
      <c r="FD737" s="104"/>
      <c r="FE737" s="104"/>
      <c r="FF737" s="105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</row>
    <row r="738" spans="1:208" ht="14.25" customHeight="1" x14ac:dyDescent="0.25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4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41"/>
      <c r="BE738" s="91"/>
      <c r="BF738" s="91"/>
      <c r="BG738" s="91"/>
      <c r="BH738" s="91"/>
      <c r="BI738" s="41"/>
      <c r="BJ738" s="91"/>
      <c r="BK738" s="91"/>
      <c r="BL738" s="91"/>
      <c r="BM738" s="91"/>
      <c r="BN738" s="91"/>
      <c r="BO738" s="91"/>
      <c r="BP738" s="91"/>
      <c r="BQ738" s="91"/>
      <c r="BR738" s="41"/>
      <c r="BS738" s="41"/>
      <c r="BT738" s="41"/>
      <c r="BU738" s="41"/>
      <c r="BV738" s="41"/>
      <c r="BW738" s="41"/>
      <c r="BX738" s="91"/>
      <c r="BY738" s="91"/>
      <c r="BZ738" s="91"/>
      <c r="CA738" s="91"/>
      <c r="CB738" s="41"/>
      <c r="CC738" s="91"/>
      <c r="CD738" s="91"/>
      <c r="CE738" s="91"/>
      <c r="CF738" s="91"/>
      <c r="CG738" s="41"/>
      <c r="CH738" s="41"/>
      <c r="CI738" s="41"/>
      <c r="CJ738" s="41"/>
      <c r="CK738" s="4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6"/>
      <c r="DB738" s="96"/>
      <c r="DC738" s="96"/>
      <c r="DD738" s="96"/>
      <c r="DE738" s="96"/>
      <c r="DF738" s="96"/>
      <c r="DG738" s="91"/>
      <c r="DH738" s="91"/>
      <c r="DI738" s="91"/>
      <c r="DJ738" s="91"/>
      <c r="DK738" s="96"/>
      <c r="DL738" s="96"/>
      <c r="DM738" s="96"/>
      <c r="DN738" s="96"/>
      <c r="DO738" s="96"/>
      <c r="DP738" s="96"/>
      <c r="DQ738" s="96"/>
      <c r="DR738" s="96"/>
      <c r="DS738" s="96"/>
      <c r="DT738" s="96"/>
      <c r="DU738" s="91"/>
      <c r="DV738" s="91"/>
      <c r="DW738" s="91"/>
      <c r="DX738" s="91"/>
      <c r="DY738" s="91"/>
      <c r="DZ738" s="91"/>
      <c r="EA738" s="91"/>
      <c r="EB738" s="91"/>
      <c r="EC738" s="96"/>
      <c r="ED738" s="96"/>
      <c r="EE738" s="96"/>
      <c r="EF738" s="96"/>
      <c r="EG738" s="96"/>
      <c r="EH738" s="96"/>
      <c r="EI738" s="96"/>
      <c r="EJ738" s="96"/>
      <c r="EK738" s="96"/>
      <c r="EL738" s="96"/>
      <c r="EM738" s="96"/>
      <c r="EN738" s="96"/>
      <c r="EO738" s="96"/>
      <c r="EP738" s="96"/>
      <c r="EQ738" s="96"/>
      <c r="ER738" s="96"/>
      <c r="ES738" s="96"/>
      <c r="ET738" s="96"/>
      <c r="EU738" s="96"/>
      <c r="EV738" s="96"/>
      <c r="EW738" s="96"/>
      <c r="EX738" s="96"/>
      <c r="EY738" s="104"/>
      <c r="EZ738" s="104"/>
      <c r="FA738" s="104"/>
      <c r="FB738" s="104"/>
      <c r="FC738" s="104"/>
      <c r="FD738" s="104"/>
      <c r="FE738" s="104"/>
      <c r="FF738" s="105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</row>
    <row r="739" spans="1:208" ht="14.25" customHeight="1" x14ac:dyDescent="0.25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4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41"/>
      <c r="BE739" s="91"/>
      <c r="BF739" s="91"/>
      <c r="BG739" s="91"/>
      <c r="BH739" s="91"/>
      <c r="BI739" s="41"/>
      <c r="BJ739" s="91"/>
      <c r="BK739" s="91"/>
      <c r="BL739" s="91"/>
      <c r="BM739" s="91"/>
      <c r="BN739" s="91"/>
      <c r="BO739" s="91"/>
      <c r="BP739" s="91"/>
      <c r="BQ739" s="91"/>
      <c r="BR739" s="41"/>
      <c r="BS739" s="41"/>
      <c r="BT739" s="41"/>
      <c r="BU739" s="41"/>
      <c r="BV739" s="41"/>
      <c r="BW739" s="41"/>
      <c r="BX739" s="91"/>
      <c r="BY739" s="91"/>
      <c r="BZ739" s="91"/>
      <c r="CA739" s="91"/>
      <c r="CB739" s="41"/>
      <c r="CC739" s="91"/>
      <c r="CD739" s="91"/>
      <c r="CE739" s="91"/>
      <c r="CF739" s="91"/>
      <c r="CG739" s="41"/>
      <c r="CH739" s="41"/>
      <c r="CI739" s="41"/>
      <c r="CJ739" s="41"/>
      <c r="CK739" s="4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6"/>
      <c r="DB739" s="96"/>
      <c r="DC739" s="96"/>
      <c r="DD739" s="96"/>
      <c r="DE739" s="96"/>
      <c r="DF739" s="96"/>
      <c r="DG739" s="91"/>
      <c r="DH739" s="91"/>
      <c r="DI739" s="91"/>
      <c r="DJ739" s="91"/>
      <c r="DK739" s="96"/>
      <c r="DL739" s="96"/>
      <c r="DM739" s="96"/>
      <c r="DN739" s="96"/>
      <c r="DO739" s="96"/>
      <c r="DP739" s="96"/>
      <c r="DQ739" s="96"/>
      <c r="DR739" s="96"/>
      <c r="DS739" s="96"/>
      <c r="DT739" s="96"/>
      <c r="DU739" s="91"/>
      <c r="DV739" s="91"/>
      <c r="DW739" s="91"/>
      <c r="DX739" s="91"/>
      <c r="DY739" s="91"/>
      <c r="DZ739" s="91"/>
      <c r="EA739" s="91"/>
      <c r="EB739" s="91"/>
      <c r="EC739" s="96"/>
      <c r="ED739" s="96"/>
      <c r="EE739" s="96"/>
      <c r="EF739" s="96"/>
      <c r="EG739" s="96"/>
      <c r="EH739" s="96"/>
      <c r="EI739" s="96"/>
      <c r="EJ739" s="96"/>
      <c r="EK739" s="96"/>
      <c r="EL739" s="96"/>
      <c r="EM739" s="96"/>
      <c r="EN739" s="96"/>
      <c r="EO739" s="96"/>
      <c r="EP739" s="96"/>
      <c r="EQ739" s="96"/>
      <c r="ER739" s="96"/>
      <c r="ES739" s="96"/>
      <c r="ET739" s="96"/>
      <c r="EU739" s="96"/>
      <c r="EV739" s="96"/>
      <c r="EW739" s="96"/>
      <c r="EX739" s="96"/>
      <c r="EY739" s="104"/>
      <c r="EZ739" s="104"/>
      <c r="FA739" s="104"/>
      <c r="FB739" s="104"/>
      <c r="FC739" s="104"/>
      <c r="FD739" s="104"/>
      <c r="FE739" s="104"/>
      <c r="FF739" s="105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</row>
    <row r="740" spans="1:208" ht="14.25" customHeight="1" x14ac:dyDescent="0.25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4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41"/>
      <c r="BE740" s="91"/>
      <c r="BF740" s="91"/>
      <c r="BG740" s="91"/>
      <c r="BH740" s="91"/>
      <c r="BI740" s="41"/>
      <c r="BJ740" s="91"/>
      <c r="BK740" s="91"/>
      <c r="BL740" s="91"/>
      <c r="BM740" s="91"/>
      <c r="BN740" s="91"/>
      <c r="BO740" s="91"/>
      <c r="BP740" s="91"/>
      <c r="BQ740" s="91"/>
      <c r="BR740" s="41"/>
      <c r="BS740" s="41"/>
      <c r="BT740" s="41"/>
      <c r="BU740" s="41"/>
      <c r="BV740" s="41"/>
      <c r="BW740" s="41"/>
      <c r="BX740" s="91"/>
      <c r="BY740" s="91"/>
      <c r="BZ740" s="91"/>
      <c r="CA740" s="91"/>
      <c r="CB740" s="41"/>
      <c r="CC740" s="91"/>
      <c r="CD740" s="91"/>
      <c r="CE740" s="91"/>
      <c r="CF740" s="91"/>
      <c r="CG740" s="41"/>
      <c r="CH740" s="41"/>
      <c r="CI740" s="41"/>
      <c r="CJ740" s="41"/>
      <c r="CK740" s="4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6"/>
      <c r="DB740" s="96"/>
      <c r="DC740" s="96"/>
      <c r="DD740" s="96"/>
      <c r="DE740" s="96"/>
      <c r="DF740" s="96"/>
      <c r="DG740" s="91"/>
      <c r="DH740" s="91"/>
      <c r="DI740" s="91"/>
      <c r="DJ740" s="91"/>
      <c r="DK740" s="96"/>
      <c r="DL740" s="96"/>
      <c r="DM740" s="96"/>
      <c r="DN740" s="96"/>
      <c r="DO740" s="96"/>
      <c r="DP740" s="96"/>
      <c r="DQ740" s="96"/>
      <c r="DR740" s="96"/>
      <c r="DS740" s="96"/>
      <c r="DT740" s="96"/>
      <c r="DU740" s="91"/>
      <c r="DV740" s="91"/>
      <c r="DW740" s="91"/>
      <c r="DX740" s="91"/>
      <c r="DY740" s="91"/>
      <c r="DZ740" s="91"/>
      <c r="EA740" s="91"/>
      <c r="EB740" s="91"/>
      <c r="EC740" s="96"/>
      <c r="ED740" s="96"/>
      <c r="EE740" s="96"/>
      <c r="EF740" s="96"/>
      <c r="EG740" s="96"/>
      <c r="EH740" s="96"/>
      <c r="EI740" s="96"/>
      <c r="EJ740" s="96"/>
      <c r="EK740" s="96"/>
      <c r="EL740" s="96"/>
      <c r="EM740" s="96"/>
      <c r="EN740" s="96"/>
      <c r="EO740" s="96"/>
      <c r="EP740" s="96"/>
      <c r="EQ740" s="96"/>
      <c r="ER740" s="96"/>
      <c r="ES740" s="96"/>
      <c r="ET740" s="96"/>
      <c r="EU740" s="96"/>
      <c r="EV740" s="96"/>
      <c r="EW740" s="96"/>
      <c r="EX740" s="96"/>
      <c r="EY740" s="104"/>
      <c r="EZ740" s="104"/>
      <c r="FA740" s="104"/>
      <c r="FB740" s="104"/>
      <c r="FC740" s="104"/>
      <c r="FD740" s="104"/>
      <c r="FE740" s="104"/>
      <c r="FF740" s="105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</row>
    <row r="741" spans="1:208" ht="14.25" customHeight="1" x14ac:dyDescent="0.25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4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41"/>
      <c r="BE741" s="91"/>
      <c r="BF741" s="91"/>
      <c r="BG741" s="91"/>
      <c r="BH741" s="91"/>
      <c r="BI741" s="41"/>
      <c r="BJ741" s="91"/>
      <c r="BK741" s="91"/>
      <c r="BL741" s="91"/>
      <c r="BM741" s="91"/>
      <c r="BN741" s="91"/>
      <c r="BO741" s="91"/>
      <c r="BP741" s="91"/>
      <c r="BQ741" s="91"/>
      <c r="BR741" s="41"/>
      <c r="BS741" s="41"/>
      <c r="BT741" s="41"/>
      <c r="BU741" s="41"/>
      <c r="BV741" s="41"/>
      <c r="BW741" s="41"/>
      <c r="BX741" s="91"/>
      <c r="BY741" s="91"/>
      <c r="BZ741" s="91"/>
      <c r="CA741" s="91"/>
      <c r="CB741" s="41"/>
      <c r="CC741" s="91"/>
      <c r="CD741" s="91"/>
      <c r="CE741" s="91"/>
      <c r="CF741" s="91"/>
      <c r="CG741" s="41"/>
      <c r="CH741" s="41"/>
      <c r="CI741" s="41"/>
      <c r="CJ741" s="41"/>
      <c r="CK741" s="4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6"/>
      <c r="DB741" s="96"/>
      <c r="DC741" s="96"/>
      <c r="DD741" s="96"/>
      <c r="DE741" s="96"/>
      <c r="DF741" s="96"/>
      <c r="DG741" s="91"/>
      <c r="DH741" s="91"/>
      <c r="DI741" s="91"/>
      <c r="DJ741" s="91"/>
      <c r="DK741" s="96"/>
      <c r="DL741" s="96"/>
      <c r="DM741" s="96"/>
      <c r="DN741" s="96"/>
      <c r="DO741" s="96"/>
      <c r="DP741" s="96"/>
      <c r="DQ741" s="96"/>
      <c r="DR741" s="96"/>
      <c r="DS741" s="96"/>
      <c r="DT741" s="96"/>
      <c r="DU741" s="91"/>
      <c r="DV741" s="91"/>
      <c r="DW741" s="91"/>
      <c r="DX741" s="91"/>
      <c r="DY741" s="91"/>
      <c r="DZ741" s="91"/>
      <c r="EA741" s="91"/>
      <c r="EB741" s="91"/>
      <c r="EC741" s="96"/>
      <c r="ED741" s="96"/>
      <c r="EE741" s="96"/>
      <c r="EF741" s="96"/>
      <c r="EG741" s="96"/>
      <c r="EH741" s="96"/>
      <c r="EI741" s="96"/>
      <c r="EJ741" s="96"/>
      <c r="EK741" s="96"/>
      <c r="EL741" s="96"/>
      <c r="EM741" s="96"/>
      <c r="EN741" s="96"/>
      <c r="EO741" s="96"/>
      <c r="EP741" s="96"/>
      <c r="EQ741" s="96"/>
      <c r="ER741" s="96"/>
      <c r="ES741" s="96"/>
      <c r="ET741" s="96"/>
      <c r="EU741" s="96"/>
      <c r="EV741" s="96"/>
      <c r="EW741" s="96"/>
      <c r="EX741" s="96"/>
      <c r="EY741" s="104"/>
      <c r="EZ741" s="104"/>
      <c r="FA741" s="104"/>
      <c r="FB741" s="104"/>
      <c r="FC741" s="104"/>
      <c r="FD741" s="104"/>
      <c r="FE741" s="104"/>
      <c r="FF741" s="105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</row>
    <row r="742" spans="1:208" ht="14.25" customHeight="1" x14ac:dyDescent="0.25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4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41"/>
      <c r="BE742" s="91"/>
      <c r="BF742" s="91"/>
      <c r="BG742" s="91"/>
      <c r="BH742" s="91"/>
      <c r="BI742" s="41"/>
      <c r="BJ742" s="91"/>
      <c r="BK742" s="91"/>
      <c r="BL742" s="91"/>
      <c r="BM742" s="91"/>
      <c r="BN742" s="91"/>
      <c r="BO742" s="91"/>
      <c r="BP742" s="91"/>
      <c r="BQ742" s="91"/>
      <c r="BR742" s="41"/>
      <c r="BS742" s="41"/>
      <c r="BT742" s="41"/>
      <c r="BU742" s="41"/>
      <c r="BV742" s="41"/>
      <c r="BW742" s="41"/>
      <c r="BX742" s="91"/>
      <c r="BY742" s="91"/>
      <c r="BZ742" s="91"/>
      <c r="CA742" s="91"/>
      <c r="CB742" s="41"/>
      <c r="CC742" s="91"/>
      <c r="CD742" s="91"/>
      <c r="CE742" s="91"/>
      <c r="CF742" s="91"/>
      <c r="CG742" s="41"/>
      <c r="CH742" s="41"/>
      <c r="CI742" s="41"/>
      <c r="CJ742" s="41"/>
      <c r="CK742" s="4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6"/>
      <c r="DB742" s="96"/>
      <c r="DC742" s="96"/>
      <c r="DD742" s="96"/>
      <c r="DE742" s="96"/>
      <c r="DF742" s="96"/>
      <c r="DG742" s="91"/>
      <c r="DH742" s="91"/>
      <c r="DI742" s="91"/>
      <c r="DJ742" s="91"/>
      <c r="DK742" s="96"/>
      <c r="DL742" s="96"/>
      <c r="DM742" s="96"/>
      <c r="DN742" s="96"/>
      <c r="DO742" s="96"/>
      <c r="DP742" s="96"/>
      <c r="DQ742" s="96"/>
      <c r="DR742" s="96"/>
      <c r="DS742" s="96"/>
      <c r="DT742" s="96"/>
      <c r="DU742" s="91"/>
      <c r="DV742" s="91"/>
      <c r="DW742" s="91"/>
      <c r="DX742" s="91"/>
      <c r="DY742" s="91"/>
      <c r="DZ742" s="91"/>
      <c r="EA742" s="91"/>
      <c r="EB742" s="91"/>
      <c r="EC742" s="96"/>
      <c r="ED742" s="96"/>
      <c r="EE742" s="96"/>
      <c r="EF742" s="96"/>
      <c r="EG742" s="96"/>
      <c r="EH742" s="96"/>
      <c r="EI742" s="96"/>
      <c r="EJ742" s="96"/>
      <c r="EK742" s="96"/>
      <c r="EL742" s="96"/>
      <c r="EM742" s="96"/>
      <c r="EN742" s="96"/>
      <c r="EO742" s="96"/>
      <c r="EP742" s="96"/>
      <c r="EQ742" s="96"/>
      <c r="ER742" s="96"/>
      <c r="ES742" s="96"/>
      <c r="ET742" s="96"/>
      <c r="EU742" s="96"/>
      <c r="EV742" s="96"/>
      <c r="EW742" s="96"/>
      <c r="EX742" s="96"/>
      <c r="EY742" s="104"/>
      <c r="EZ742" s="104"/>
      <c r="FA742" s="104"/>
      <c r="FB742" s="104"/>
      <c r="FC742" s="104"/>
      <c r="FD742" s="104"/>
      <c r="FE742" s="104"/>
      <c r="FF742" s="105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</row>
    <row r="743" spans="1:208" ht="14.25" customHeight="1" x14ac:dyDescent="0.25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4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41"/>
      <c r="BE743" s="91"/>
      <c r="BF743" s="91"/>
      <c r="BG743" s="91"/>
      <c r="BH743" s="91"/>
      <c r="BI743" s="41"/>
      <c r="BJ743" s="91"/>
      <c r="BK743" s="91"/>
      <c r="BL743" s="91"/>
      <c r="BM743" s="91"/>
      <c r="BN743" s="91"/>
      <c r="BO743" s="91"/>
      <c r="BP743" s="91"/>
      <c r="BQ743" s="91"/>
      <c r="BR743" s="41"/>
      <c r="BS743" s="41"/>
      <c r="BT743" s="41"/>
      <c r="BU743" s="41"/>
      <c r="BV743" s="41"/>
      <c r="BW743" s="41"/>
      <c r="BX743" s="91"/>
      <c r="BY743" s="91"/>
      <c r="BZ743" s="91"/>
      <c r="CA743" s="91"/>
      <c r="CB743" s="41"/>
      <c r="CC743" s="91"/>
      <c r="CD743" s="91"/>
      <c r="CE743" s="91"/>
      <c r="CF743" s="91"/>
      <c r="CG743" s="41"/>
      <c r="CH743" s="41"/>
      <c r="CI743" s="41"/>
      <c r="CJ743" s="41"/>
      <c r="CK743" s="4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6"/>
      <c r="DB743" s="96"/>
      <c r="DC743" s="96"/>
      <c r="DD743" s="96"/>
      <c r="DE743" s="96"/>
      <c r="DF743" s="96"/>
      <c r="DG743" s="91"/>
      <c r="DH743" s="91"/>
      <c r="DI743" s="91"/>
      <c r="DJ743" s="91"/>
      <c r="DK743" s="96"/>
      <c r="DL743" s="96"/>
      <c r="DM743" s="96"/>
      <c r="DN743" s="96"/>
      <c r="DO743" s="96"/>
      <c r="DP743" s="96"/>
      <c r="DQ743" s="96"/>
      <c r="DR743" s="96"/>
      <c r="DS743" s="96"/>
      <c r="DT743" s="96"/>
      <c r="DU743" s="91"/>
      <c r="DV743" s="91"/>
      <c r="DW743" s="91"/>
      <c r="DX743" s="91"/>
      <c r="DY743" s="91"/>
      <c r="DZ743" s="91"/>
      <c r="EA743" s="91"/>
      <c r="EB743" s="91"/>
      <c r="EC743" s="96"/>
      <c r="ED743" s="96"/>
      <c r="EE743" s="96"/>
      <c r="EF743" s="96"/>
      <c r="EG743" s="96"/>
      <c r="EH743" s="96"/>
      <c r="EI743" s="96"/>
      <c r="EJ743" s="96"/>
      <c r="EK743" s="96"/>
      <c r="EL743" s="96"/>
      <c r="EM743" s="96"/>
      <c r="EN743" s="96"/>
      <c r="EO743" s="96"/>
      <c r="EP743" s="96"/>
      <c r="EQ743" s="96"/>
      <c r="ER743" s="96"/>
      <c r="ES743" s="96"/>
      <c r="ET743" s="96"/>
      <c r="EU743" s="96"/>
      <c r="EV743" s="96"/>
      <c r="EW743" s="96"/>
      <c r="EX743" s="96"/>
      <c r="EY743" s="104"/>
      <c r="EZ743" s="104"/>
      <c r="FA743" s="104"/>
      <c r="FB743" s="104"/>
      <c r="FC743" s="104"/>
      <c r="FD743" s="104"/>
      <c r="FE743" s="104"/>
      <c r="FF743" s="105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</row>
    <row r="744" spans="1:208" ht="14.25" customHeight="1" x14ac:dyDescent="0.25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4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41"/>
      <c r="BE744" s="91"/>
      <c r="BF744" s="91"/>
      <c r="BG744" s="91"/>
      <c r="BH744" s="91"/>
      <c r="BI744" s="41"/>
      <c r="BJ744" s="91"/>
      <c r="BK744" s="91"/>
      <c r="BL744" s="91"/>
      <c r="BM744" s="91"/>
      <c r="BN744" s="91"/>
      <c r="BO744" s="91"/>
      <c r="BP744" s="91"/>
      <c r="BQ744" s="91"/>
      <c r="BR744" s="41"/>
      <c r="BS744" s="41"/>
      <c r="BT744" s="41"/>
      <c r="BU744" s="41"/>
      <c r="BV744" s="41"/>
      <c r="BW744" s="41"/>
      <c r="BX744" s="91"/>
      <c r="BY744" s="91"/>
      <c r="BZ744" s="91"/>
      <c r="CA744" s="91"/>
      <c r="CB744" s="41"/>
      <c r="CC744" s="91"/>
      <c r="CD744" s="91"/>
      <c r="CE744" s="91"/>
      <c r="CF744" s="91"/>
      <c r="CG744" s="41"/>
      <c r="CH744" s="41"/>
      <c r="CI744" s="41"/>
      <c r="CJ744" s="41"/>
      <c r="CK744" s="4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6"/>
      <c r="DB744" s="96"/>
      <c r="DC744" s="96"/>
      <c r="DD744" s="96"/>
      <c r="DE744" s="96"/>
      <c r="DF744" s="96"/>
      <c r="DG744" s="91"/>
      <c r="DH744" s="91"/>
      <c r="DI744" s="91"/>
      <c r="DJ744" s="91"/>
      <c r="DK744" s="96"/>
      <c r="DL744" s="96"/>
      <c r="DM744" s="96"/>
      <c r="DN744" s="96"/>
      <c r="DO744" s="96"/>
      <c r="DP744" s="96"/>
      <c r="DQ744" s="96"/>
      <c r="DR744" s="96"/>
      <c r="DS744" s="96"/>
      <c r="DT744" s="96"/>
      <c r="DU744" s="91"/>
      <c r="DV744" s="91"/>
      <c r="DW744" s="91"/>
      <c r="DX744" s="91"/>
      <c r="DY744" s="91"/>
      <c r="DZ744" s="91"/>
      <c r="EA744" s="91"/>
      <c r="EB744" s="91"/>
      <c r="EC744" s="96"/>
      <c r="ED744" s="96"/>
      <c r="EE744" s="96"/>
      <c r="EF744" s="96"/>
      <c r="EG744" s="96"/>
      <c r="EH744" s="96"/>
      <c r="EI744" s="96"/>
      <c r="EJ744" s="96"/>
      <c r="EK744" s="96"/>
      <c r="EL744" s="96"/>
      <c r="EM744" s="96"/>
      <c r="EN744" s="96"/>
      <c r="EO744" s="96"/>
      <c r="EP744" s="96"/>
      <c r="EQ744" s="96"/>
      <c r="ER744" s="96"/>
      <c r="ES744" s="96"/>
      <c r="ET744" s="96"/>
      <c r="EU744" s="96"/>
      <c r="EV744" s="96"/>
      <c r="EW744" s="96"/>
      <c r="EX744" s="96"/>
      <c r="EY744" s="104"/>
      <c r="EZ744" s="104"/>
      <c r="FA744" s="104"/>
      <c r="FB744" s="104"/>
      <c r="FC744" s="104"/>
      <c r="FD744" s="104"/>
      <c r="FE744" s="104"/>
      <c r="FF744" s="105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</row>
    <row r="745" spans="1:208" ht="14.25" customHeight="1" x14ac:dyDescent="0.25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4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41"/>
      <c r="BE745" s="91"/>
      <c r="BF745" s="91"/>
      <c r="BG745" s="91"/>
      <c r="BH745" s="91"/>
      <c r="BI745" s="41"/>
      <c r="BJ745" s="91"/>
      <c r="BK745" s="91"/>
      <c r="BL745" s="91"/>
      <c r="BM745" s="91"/>
      <c r="BN745" s="91"/>
      <c r="BO745" s="91"/>
      <c r="BP745" s="91"/>
      <c r="BQ745" s="91"/>
      <c r="BR745" s="41"/>
      <c r="BS745" s="41"/>
      <c r="BT745" s="41"/>
      <c r="BU745" s="41"/>
      <c r="BV745" s="41"/>
      <c r="BW745" s="41"/>
      <c r="BX745" s="91"/>
      <c r="BY745" s="91"/>
      <c r="BZ745" s="91"/>
      <c r="CA745" s="91"/>
      <c r="CB745" s="41"/>
      <c r="CC745" s="91"/>
      <c r="CD745" s="91"/>
      <c r="CE745" s="91"/>
      <c r="CF745" s="91"/>
      <c r="CG745" s="41"/>
      <c r="CH745" s="41"/>
      <c r="CI745" s="41"/>
      <c r="CJ745" s="41"/>
      <c r="CK745" s="4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6"/>
      <c r="DB745" s="96"/>
      <c r="DC745" s="96"/>
      <c r="DD745" s="96"/>
      <c r="DE745" s="96"/>
      <c r="DF745" s="96"/>
      <c r="DG745" s="91"/>
      <c r="DH745" s="91"/>
      <c r="DI745" s="91"/>
      <c r="DJ745" s="91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1"/>
      <c r="DV745" s="91"/>
      <c r="DW745" s="91"/>
      <c r="DX745" s="91"/>
      <c r="DY745" s="91"/>
      <c r="DZ745" s="91"/>
      <c r="EA745" s="91"/>
      <c r="EB745" s="91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104"/>
      <c r="EZ745" s="104"/>
      <c r="FA745" s="104"/>
      <c r="FB745" s="104"/>
      <c r="FC745" s="104"/>
      <c r="FD745" s="104"/>
      <c r="FE745" s="104"/>
      <c r="FF745" s="105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</row>
    <row r="746" spans="1:208" ht="14.25" customHeight="1" x14ac:dyDescent="0.25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4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41"/>
      <c r="BE746" s="91"/>
      <c r="BF746" s="91"/>
      <c r="BG746" s="91"/>
      <c r="BH746" s="91"/>
      <c r="BI746" s="41"/>
      <c r="BJ746" s="91"/>
      <c r="BK746" s="91"/>
      <c r="BL746" s="91"/>
      <c r="BM746" s="91"/>
      <c r="BN746" s="91"/>
      <c r="BO746" s="91"/>
      <c r="BP746" s="91"/>
      <c r="BQ746" s="91"/>
      <c r="BR746" s="41"/>
      <c r="BS746" s="41"/>
      <c r="BT746" s="41"/>
      <c r="BU746" s="41"/>
      <c r="BV746" s="41"/>
      <c r="BW746" s="41"/>
      <c r="BX746" s="91"/>
      <c r="BY746" s="91"/>
      <c r="BZ746" s="91"/>
      <c r="CA746" s="91"/>
      <c r="CB746" s="41"/>
      <c r="CC746" s="91"/>
      <c r="CD746" s="91"/>
      <c r="CE746" s="91"/>
      <c r="CF746" s="91"/>
      <c r="CG746" s="41"/>
      <c r="CH746" s="41"/>
      <c r="CI746" s="41"/>
      <c r="CJ746" s="41"/>
      <c r="CK746" s="4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6"/>
      <c r="DB746" s="96"/>
      <c r="DC746" s="96"/>
      <c r="DD746" s="96"/>
      <c r="DE746" s="96"/>
      <c r="DF746" s="96"/>
      <c r="DG746" s="91"/>
      <c r="DH746" s="91"/>
      <c r="DI746" s="91"/>
      <c r="DJ746" s="91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1"/>
      <c r="DV746" s="91"/>
      <c r="DW746" s="91"/>
      <c r="DX746" s="91"/>
      <c r="DY746" s="91"/>
      <c r="DZ746" s="91"/>
      <c r="EA746" s="91"/>
      <c r="EB746" s="91"/>
      <c r="EC746" s="96"/>
      <c r="ED746" s="96"/>
      <c r="EE746" s="96"/>
      <c r="EF746" s="96"/>
      <c r="EG746" s="96"/>
      <c r="EH746" s="96"/>
      <c r="EI746" s="96"/>
      <c r="EJ746" s="96"/>
      <c r="EK746" s="96"/>
      <c r="EL746" s="96"/>
      <c r="EM746" s="96"/>
      <c r="EN746" s="96"/>
      <c r="EO746" s="96"/>
      <c r="EP746" s="96"/>
      <c r="EQ746" s="96"/>
      <c r="ER746" s="96"/>
      <c r="ES746" s="96"/>
      <c r="ET746" s="96"/>
      <c r="EU746" s="96"/>
      <c r="EV746" s="96"/>
      <c r="EW746" s="96"/>
      <c r="EX746" s="96"/>
      <c r="EY746" s="104"/>
      <c r="EZ746" s="104"/>
      <c r="FA746" s="104"/>
      <c r="FB746" s="104"/>
      <c r="FC746" s="104"/>
      <c r="FD746" s="104"/>
      <c r="FE746" s="104"/>
      <c r="FF746" s="105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</row>
    <row r="747" spans="1:208" ht="14.25" customHeight="1" x14ac:dyDescent="0.25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4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41"/>
      <c r="BE747" s="91"/>
      <c r="BF747" s="91"/>
      <c r="BG747" s="91"/>
      <c r="BH747" s="91"/>
      <c r="BI747" s="41"/>
      <c r="BJ747" s="91"/>
      <c r="BK747" s="91"/>
      <c r="BL747" s="91"/>
      <c r="BM747" s="91"/>
      <c r="BN747" s="91"/>
      <c r="BO747" s="91"/>
      <c r="BP747" s="91"/>
      <c r="BQ747" s="91"/>
      <c r="BR747" s="41"/>
      <c r="BS747" s="41"/>
      <c r="BT747" s="41"/>
      <c r="BU747" s="41"/>
      <c r="BV747" s="41"/>
      <c r="BW747" s="41"/>
      <c r="BX747" s="91"/>
      <c r="BY747" s="91"/>
      <c r="BZ747" s="91"/>
      <c r="CA747" s="91"/>
      <c r="CB747" s="41"/>
      <c r="CC747" s="91"/>
      <c r="CD747" s="91"/>
      <c r="CE747" s="91"/>
      <c r="CF747" s="91"/>
      <c r="CG747" s="41"/>
      <c r="CH747" s="41"/>
      <c r="CI747" s="41"/>
      <c r="CJ747" s="41"/>
      <c r="CK747" s="4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6"/>
      <c r="DB747" s="96"/>
      <c r="DC747" s="96"/>
      <c r="DD747" s="96"/>
      <c r="DE747" s="96"/>
      <c r="DF747" s="96"/>
      <c r="DG747" s="91"/>
      <c r="DH747" s="91"/>
      <c r="DI747" s="91"/>
      <c r="DJ747" s="91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1"/>
      <c r="DV747" s="91"/>
      <c r="DW747" s="91"/>
      <c r="DX747" s="91"/>
      <c r="DY747" s="91"/>
      <c r="DZ747" s="91"/>
      <c r="EA747" s="91"/>
      <c r="EB747" s="91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104"/>
      <c r="EZ747" s="104"/>
      <c r="FA747" s="104"/>
      <c r="FB747" s="104"/>
      <c r="FC747" s="104"/>
      <c r="FD747" s="104"/>
      <c r="FE747" s="104"/>
      <c r="FF747" s="105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</row>
    <row r="748" spans="1:20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4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41"/>
      <c r="BE748" s="91"/>
      <c r="BF748" s="91"/>
      <c r="BG748" s="91"/>
      <c r="BH748" s="91"/>
      <c r="BI748" s="41"/>
      <c r="BJ748" s="91"/>
      <c r="BK748" s="91"/>
      <c r="BL748" s="91"/>
      <c r="BM748" s="91"/>
      <c r="BN748" s="91"/>
      <c r="BO748" s="91"/>
      <c r="BP748" s="91"/>
      <c r="BQ748" s="91"/>
      <c r="BR748" s="41"/>
      <c r="BS748" s="41"/>
      <c r="BT748" s="41"/>
      <c r="BU748" s="41"/>
      <c r="BV748" s="41"/>
      <c r="BW748" s="41"/>
      <c r="BX748" s="91"/>
      <c r="BY748" s="91"/>
      <c r="BZ748" s="91"/>
      <c r="CA748" s="91"/>
      <c r="CB748" s="41"/>
      <c r="CC748" s="91"/>
      <c r="CD748" s="91"/>
      <c r="CE748" s="91"/>
      <c r="CF748" s="91"/>
      <c r="CG748" s="41"/>
      <c r="CH748" s="41"/>
      <c r="CI748" s="41"/>
      <c r="CJ748" s="41"/>
      <c r="CK748" s="4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6"/>
      <c r="DB748" s="96"/>
      <c r="DC748" s="96"/>
      <c r="DD748" s="96"/>
      <c r="DE748" s="96"/>
      <c r="DF748" s="96"/>
      <c r="DG748" s="91"/>
      <c r="DH748" s="91"/>
      <c r="DI748" s="91"/>
      <c r="DJ748" s="91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1"/>
      <c r="DV748" s="91"/>
      <c r="DW748" s="91"/>
      <c r="DX748" s="91"/>
      <c r="DY748" s="91"/>
      <c r="DZ748" s="91"/>
      <c r="EA748" s="91"/>
      <c r="EB748" s="91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104"/>
      <c r="EZ748" s="104"/>
      <c r="FA748" s="104"/>
      <c r="FB748" s="104"/>
      <c r="FC748" s="104"/>
      <c r="FD748" s="104"/>
      <c r="FE748" s="104"/>
      <c r="FF748" s="105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</row>
    <row r="749" spans="1:20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4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41"/>
      <c r="BE749" s="91"/>
      <c r="BF749" s="91"/>
      <c r="BG749" s="91"/>
      <c r="BH749" s="91"/>
      <c r="BI749" s="41"/>
      <c r="BJ749" s="91"/>
      <c r="BK749" s="91"/>
      <c r="BL749" s="91"/>
      <c r="BM749" s="91"/>
      <c r="BN749" s="91"/>
      <c r="BO749" s="91"/>
      <c r="BP749" s="91"/>
      <c r="BQ749" s="91"/>
      <c r="BR749" s="41"/>
      <c r="BS749" s="41"/>
      <c r="BT749" s="41"/>
      <c r="BU749" s="41"/>
      <c r="BV749" s="41"/>
      <c r="BW749" s="41"/>
      <c r="BX749" s="91"/>
      <c r="BY749" s="91"/>
      <c r="BZ749" s="91"/>
      <c r="CA749" s="91"/>
      <c r="CB749" s="41"/>
      <c r="CC749" s="91"/>
      <c r="CD749" s="91"/>
      <c r="CE749" s="91"/>
      <c r="CF749" s="91"/>
      <c r="CG749" s="41"/>
      <c r="CH749" s="41"/>
      <c r="CI749" s="41"/>
      <c r="CJ749" s="41"/>
      <c r="CK749" s="4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6"/>
      <c r="DB749" s="96"/>
      <c r="DC749" s="96"/>
      <c r="DD749" s="96"/>
      <c r="DE749" s="96"/>
      <c r="DF749" s="96"/>
      <c r="DG749" s="91"/>
      <c r="DH749" s="91"/>
      <c r="DI749" s="91"/>
      <c r="DJ749" s="91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1"/>
      <c r="DV749" s="91"/>
      <c r="DW749" s="91"/>
      <c r="DX749" s="91"/>
      <c r="DY749" s="91"/>
      <c r="DZ749" s="91"/>
      <c r="EA749" s="91"/>
      <c r="EB749" s="91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104"/>
      <c r="EZ749" s="104"/>
      <c r="FA749" s="104"/>
      <c r="FB749" s="104"/>
      <c r="FC749" s="104"/>
      <c r="FD749" s="104"/>
      <c r="FE749" s="104"/>
      <c r="FF749" s="105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</row>
    <row r="750" spans="1:20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4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41"/>
      <c r="BE750" s="91"/>
      <c r="BF750" s="91"/>
      <c r="BG750" s="91"/>
      <c r="BH750" s="91"/>
      <c r="BI750" s="41"/>
      <c r="BJ750" s="91"/>
      <c r="BK750" s="91"/>
      <c r="BL750" s="91"/>
      <c r="BM750" s="91"/>
      <c r="BN750" s="91"/>
      <c r="BO750" s="91"/>
      <c r="BP750" s="91"/>
      <c r="BQ750" s="91"/>
      <c r="BR750" s="41"/>
      <c r="BS750" s="41"/>
      <c r="BT750" s="41"/>
      <c r="BU750" s="41"/>
      <c r="BV750" s="41"/>
      <c r="BW750" s="41"/>
      <c r="BX750" s="91"/>
      <c r="BY750" s="91"/>
      <c r="BZ750" s="91"/>
      <c r="CA750" s="91"/>
      <c r="CB750" s="41"/>
      <c r="CC750" s="91"/>
      <c r="CD750" s="91"/>
      <c r="CE750" s="91"/>
      <c r="CF750" s="91"/>
      <c r="CG750" s="41"/>
      <c r="CH750" s="41"/>
      <c r="CI750" s="41"/>
      <c r="CJ750" s="41"/>
      <c r="CK750" s="4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6"/>
      <c r="DB750" s="96"/>
      <c r="DC750" s="96"/>
      <c r="DD750" s="96"/>
      <c r="DE750" s="96"/>
      <c r="DF750" s="96"/>
      <c r="DG750" s="91"/>
      <c r="DH750" s="91"/>
      <c r="DI750" s="91"/>
      <c r="DJ750" s="91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1"/>
      <c r="DV750" s="91"/>
      <c r="DW750" s="91"/>
      <c r="DX750" s="91"/>
      <c r="DY750" s="91"/>
      <c r="DZ750" s="91"/>
      <c r="EA750" s="91"/>
      <c r="EB750" s="91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104"/>
      <c r="EZ750" s="104"/>
      <c r="FA750" s="104"/>
      <c r="FB750" s="104"/>
      <c r="FC750" s="104"/>
      <c r="FD750" s="104"/>
      <c r="FE750" s="104"/>
      <c r="FF750" s="105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</row>
    <row r="751" spans="1:20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4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41"/>
      <c r="BE751" s="91"/>
      <c r="BF751" s="91"/>
      <c r="BG751" s="91"/>
      <c r="BH751" s="91"/>
      <c r="BI751" s="41"/>
      <c r="BJ751" s="91"/>
      <c r="BK751" s="91"/>
      <c r="BL751" s="91"/>
      <c r="BM751" s="91"/>
      <c r="BN751" s="91"/>
      <c r="BO751" s="91"/>
      <c r="BP751" s="91"/>
      <c r="BQ751" s="91"/>
      <c r="BR751" s="41"/>
      <c r="BS751" s="41"/>
      <c r="BT751" s="41"/>
      <c r="BU751" s="41"/>
      <c r="BV751" s="41"/>
      <c r="BW751" s="41"/>
      <c r="BX751" s="91"/>
      <c r="BY751" s="91"/>
      <c r="BZ751" s="91"/>
      <c r="CA751" s="91"/>
      <c r="CB751" s="41"/>
      <c r="CC751" s="91"/>
      <c r="CD751" s="91"/>
      <c r="CE751" s="91"/>
      <c r="CF751" s="91"/>
      <c r="CG751" s="41"/>
      <c r="CH751" s="41"/>
      <c r="CI751" s="41"/>
      <c r="CJ751" s="41"/>
      <c r="CK751" s="4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6"/>
      <c r="DB751" s="96"/>
      <c r="DC751" s="96"/>
      <c r="DD751" s="96"/>
      <c r="DE751" s="96"/>
      <c r="DF751" s="96"/>
      <c r="DG751" s="91"/>
      <c r="DH751" s="91"/>
      <c r="DI751" s="91"/>
      <c r="DJ751" s="91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1"/>
      <c r="DV751" s="91"/>
      <c r="DW751" s="91"/>
      <c r="DX751" s="91"/>
      <c r="DY751" s="91"/>
      <c r="DZ751" s="91"/>
      <c r="EA751" s="91"/>
      <c r="EB751" s="91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104"/>
      <c r="EZ751" s="104"/>
      <c r="FA751" s="104"/>
      <c r="FB751" s="104"/>
      <c r="FC751" s="104"/>
      <c r="FD751" s="104"/>
      <c r="FE751" s="104"/>
      <c r="FF751" s="105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</row>
    <row r="752" spans="1:20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4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41"/>
      <c r="BE752" s="91"/>
      <c r="BF752" s="91"/>
      <c r="BG752" s="91"/>
      <c r="BH752" s="91"/>
      <c r="BI752" s="41"/>
      <c r="BJ752" s="91"/>
      <c r="BK752" s="91"/>
      <c r="BL752" s="91"/>
      <c r="BM752" s="91"/>
      <c r="BN752" s="91"/>
      <c r="BO752" s="91"/>
      <c r="BP752" s="91"/>
      <c r="BQ752" s="91"/>
      <c r="BR752" s="41"/>
      <c r="BS752" s="41"/>
      <c r="BT752" s="41"/>
      <c r="BU752" s="41"/>
      <c r="BV752" s="41"/>
      <c r="BW752" s="41"/>
      <c r="BX752" s="91"/>
      <c r="BY752" s="91"/>
      <c r="BZ752" s="91"/>
      <c r="CA752" s="91"/>
      <c r="CB752" s="41"/>
      <c r="CC752" s="91"/>
      <c r="CD752" s="91"/>
      <c r="CE752" s="91"/>
      <c r="CF752" s="91"/>
      <c r="CG752" s="41"/>
      <c r="CH752" s="41"/>
      <c r="CI752" s="41"/>
      <c r="CJ752" s="41"/>
      <c r="CK752" s="4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6"/>
      <c r="DB752" s="96"/>
      <c r="DC752" s="96"/>
      <c r="DD752" s="96"/>
      <c r="DE752" s="96"/>
      <c r="DF752" s="96"/>
      <c r="DG752" s="91"/>
      <c r="DH752" s="91"/>
      <c r="DI752" s="91"/>
      <c r="DJ752" s="91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1"/>
      <c r="DV752" s="91"/>
      <c r="DW752" s="91"/>
      <c r="DX752" s="91"/>
      <c r="DY752" s="91"/>
      <c r="DZ752" s="91"/>
      <c r="EA752" s="91"/>
      <c r="EB752" s="91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104"/>
      <c r="EZ752" s="104"/>
      <c r="FA752" s="104"/>
      <c r="FB752" s="104"/>
      <c r="FC752" s="104"/>
      <c r="FD752" s="104"/>
      <c r="FE752" s="104"/>
      <c r="FF752" s="105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</row>
    <row r="753" spans="1:20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4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41"/>
      <c r="BE753" s="91"/>
      <c r="BF753" s="91"/>
      <c r="BG753" s="91"/>
      <c r="BH753" s="91"/>
      <c r="BI753" s="41"/>
      <c r="BJ753" s="91"/>
      <c r="BK753" s="91"/>
      <c r="BL753" s="91"/>
      <c r="BM753" s="91"/>
      <c r="BN753" s="91"/>
      <c r="BO753" s="91"/>
      <c r="BP753" s="91"/>
      <c r="BQ753" s="91"/>
      <c r="BR753" s="41"/>
      <c r="BS753" s="41"/>
      <c r="BT753" s="41"/>
      <c r="BU753" s="41"/>
      <c r="BV753" s="41"/>
      <c r="BW753" s="41"/>
      <c r="BX753" s="91"/>
      <c r="BY753" s="91"/>
      <c r="BZ753" s="91"/>
      <c r="CA753" s="91"/>
      <c r="CB753" s="41"/>
      <c r="CC753" s="91"/>
      <c r="CD753" s="91"/>
      <c r="CE753" s="91"/>
      <c r="CF753" s="91"/>
      <c r="CG753" s="41"/>
      <c r="CH753" s="41"/>
      <c r="CI753" s="41"/>
      <c r="CJ753" s="41"/>
      <c r="CK753" s="4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6"/>
      <c r="DB753" s="96"/>
      <c r="DC753" s="96"/>
      <c r="DD753" s="96"/>
      <c r="DE753" s="96"/>
      <c r="DF753" s="96"/>
      <c r="DG753" s="91"/>
      <c r="DH753" s="91"/>
      <c r="DI753" s="91"/>
      <c r="DJ753" s="91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1"/>
      <c r="DV753" s="91"/>
      <c r="DW753" s="91"/>
      <c r="DX753" s="91"/>
      <c r="DY753" s="91"/>
      <c r="DZ753" s="91"/>
      <c r="EA753" s="91"/>
      <c r="EB753" s="91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104"/>
      <c r="EZ753" s="104"/>
      <c r="FA753" s="104"/>
      <c r="FB753" s="104"/>
      <c r="FC753" s="104"/>
      <c r="FD753" s="104"/>
      <c r="FE753" s="104"/>
      <c r="FF753" s="105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</row>
    <row r="754" spans="1:20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4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41"/>
      <c r="BE754" s="91"/>
      <c r="BF754" s="91"/>
      <c r="BG754" s="91"/>
      <c r="BH754" s="91"/>
      <c r="BI754" s="41"/>
      <c r="BJ754" s="91"/>
      <c r="BK754" s="91"/>
      <c r="BL754" s="91"/>
      <c r="BM754" s="91"/>
      <c r="BN754" s="91"/>
      <c r="BO754" s="91"/>
      <c r="BP754" s="91"/>
      <c r="BQ754" s="91"/>
      <c r="BR754" s="41"/>
      <c r="BS754" s="41"/>
      <c r="BT754" s="41"/>
      <c r="BU754" s="41"/>
      <c r="BV754" s="41"/>
      <c r="BW754" s="41"/>
      <c r="BX754" s="91"/>
      <c r="BY754" s="91"/>
      <c r="BZ754" s="91"/>
      <c r="CA754" s="91"/>
      <c r="CB754" s="41"/>
      <c r="CC754" s="91"/>
      <c r="CD754" s="91"/>
      <c r="CE754" s="91"/>
      <c r="CF754" s="91"/>
      <c r="CG754" s="41"/>
      <c r="CH754" s="41"/>
      <c r="CI754" s="41"/>
      <c r="CJ754" s="41"/>
      <c r="CK754" s="4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6"/>
      <c r="DB754" s="96"/>
      <c r="DC754" s="96"/>
      <c r="DD754" s="96"/>
      <c r="DE754" s="96"/>
      <c r="DF754" s="96"/>
      <c r="DG754" s="91"/>
      <c r="DH754" s="91"/>
      <c r="DI754" s="91"/>
      <c r="DJ754" s="91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1"/>
      <c r="DV754" s="91"/>
      <c r="DW754" s="91"/>
      <c r="DX754" s="91"/>
      <c r="DY754" s="91"/>
      <c r="DZ754" s="91"/>
      <c r="EA754" s="91"/>
      <c r="EB754" s="91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104"/>
      <c r="EZ754" s="104"/>
      <c r="FA754" s="104"/>
      <c r="FB754" s="104"/>
      <c r="FC754" s="104"/>
      <c r="FD754" s="104"/>
      <c r="FE754" s="104"/>
      <c r="FF754" s="105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</row>
    <row r="755" spans="1:20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4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41"/>
      <c r="BE755" s="91"/>
      <c r="BF755" s="91"/>
      <c r="BG755" s="91"/>
      <c r="BH755" s="91"/>
      <c r="BI755" s="41"/>
      <c r="BJ755" s="91"/>
      <c r="BK755" s="91"/>
      <c r="BL755" s="91"/>
      <c r="BM755" s="91"/>
      <c r="BN755" s="91"/>
      <c r="BO755" s="91"/>
      <c r="BP755" s="91"/>
      <c r="BQ755" s="91"/>
      <c r="BR755" s="41"/>
      <c r="BS755" s="41"/>
      <c r="BT755" s="41"/>
      <c r="BU755" s="41"/>
      <c r="BV755" s="41"/>
      <c r="BW755" s="41"/>
      <c r="BX755" s="91"/>
      <c r="BY755" s="91"/>
      <c r="BZ755" s="91"/>
      <c r="CA755" s="91"/>
      <c r="CB755" s="41"/>
      <c r="CC755" s="91"/>
      <c r="CD755" s="91"/>
      <c r="CE755" s="91"/>
      <c r="CF755" s="91"/>
      <c r="CG755" s="41"/>
      <c r="CH755" s="41"/>
      <c r="CI755" s="41"/>
      <c r="CJ755" s="41"/>
      <c r="CK755" s="4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6"/>
      <c r="DB755" s="96"/>
      <c r="DC755" s="96"/>
      <c r="DD755" s="96"/>
      <c r="DE755" s="96"/>
      <c r="DF755" s="96"/>
      <c r="DG755" s="91"/>
      <c r="DH755" s="91"/>
      <c r="DI755" s="91"/>
      <c r="DJ755" s="91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1"/>
      <c r="DV755" s="91"/>
      <c r="DW755" s="91"/>
      <c r="DX755" s="91"/>
      <c r="DY755" s="91"/>
      <c r="DZ755" s="91"/>
      <c r="EA755" s="91"/>
      <c r="EB755" s="91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104"/>
      <c r="EZ755" s="104"/>
      <c r="FA755" s="104"/>
      <c r="FB755" s="104"/>
      <c r="FC755" s="104"/>
      <c r="FD755" s="104"/>
      <c r="FE755" s="104"/>
      <c r="FF755" s="105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</row>
    <row r="756" spans="1:20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4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41"/>
      <c r="BE756" s="91"/>
      <c r="BF756" s="91"/>
      <c r="BG756" s="91"/>
      <c r="BH756" s="91"/>
      <c r="BI756" s="41"/>
      <c r="BJ756" s="91"/>
      <c r="BK756" s="91"/>
      <c r="BL756" s="91"/>
      <c r="BM756" s="91"/>
      <c r="BN756" s="91"/>
      <c r="BO756" s="91"/>
      <c r="BP756" s="91"/>
      <c r="BQ756" s="91"/>
      <c r="BR756" s="41"/>
      <c r="BS756" s="41"/>
      <c r="BT756" s="41"/>
      <c r="BU756" s="41"/>
      <c r="BV756" s="41"/>
      <c r="BW756" s="41"/>
      <c r="BX756" s="91"/>
      <c r="BY756" s="91"/>
      <c r="BZ756" s="91"/>
      <c r="CA756" s="91"/>
      <c r="CB756" s="41"/>
      <c r="CC756" s="91"/>
      <c r="CD756" s="91"/>
      <c r="CE756" s="91"/>
      <c r="CF756" s="91"/>
      <c r="CG756" s="41"/>
      <c r="CH756" s="41"/>
      <c r="CI756" s="41"/>
      <c r="CJ756" s="41"/>
      <c r="CK756" s="4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6"/>
      <c r="DB756" s="96"/>
      <c r="DC756" s="96"/>
      <c r="DD756" s="96"/>
      <c r="DE756" s="96"/>
      <c r="DF756" s="96"/>
      <c r="DG756" s="91"/>
      <c r="DH756" s="91"/>
      <c r="DI756" s="91"/>
      <c r="DJ756" s="91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1"/>
      <c r="DV756" s="91"/>
      <c r="DW756" s="91"/>
      <c r="DX756" s="91"/>
      <c r="DY756" s="91"/>
      <c r="DZ756" s="91"/>
      <c r="EA756" s="91"/>
      <c r="EB756" s="91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104"/>
      <c r="EZ756" s="104"/>
      <c r="FA756" s="104"/>
      <c r="FB756" s="104"/>
      <c r="FC756" s="104"/>
      <c r="FD756" s="104"/>
      <c r="FE756" s="104"/>
      <c r="FF756" s="105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</row>
    <row r="757" spans="1:20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4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41"/>
      <c r="BE757" s="91"/>
      <c r="BF757" s="91"/>
      <c r="BG757" s="91"/>
      <c r="BH757" s="91"/>
      <c r="BI757" s="41"/>
      <c r="BJ757" s="91"/>
      <c r="BK757" s="91"/>
      <c r="BL757" s="91"/>
      <c r="BM757" s="91"/>
      <c r="BN757" s="91"/>
      <c r="BO757" s="91"/>
      <c r="BP757" s="91"/>
      <c r="BQ757" s="91"/>
      <c r="BR757" s="41"/>
      <c r="BS757" s="41"/>
      <c r="BT757" s="41"/>
      <c r="BU757" s="41"/>
      <c r="BV757" s="41"/>
      <c r="BW757" s="41"/>
      <c r="BX757" s="91"/>
      <c r="BY757" s="91"/>
      <c r="BZ757" s="91"/>
      <c r="CA757" s="91"/>
      <c r="CB757" s="41"/>
      <c r="CC757" s="91"/>
      <c r="CD757" s="91"/>
      <c r="CE757" s="91"/>
      <c r="CF757" s="91"/>
      <c r="CG757" s="41"/>
      <c r="CH757" s="41"/>
      <c r="CI757" s="41"/>
      <c r="CJ757" s="41"/>
      <c r="CK757" s="4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6"/>
      <c r="DB757" s="96"/>
      <c r="DC757" s="96"/>
      <c r="DD757" s="96"/>
      <c r="DE757" s="96"/>
      <c r="DF757" s="96"/>
      <c r="DG757" s="91"/>
      <c r="DH757" s="91"/>
      <c r="DI757" s="91"/>
      <c r="DJ757" s="91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1"/>
      <c r="DV757" s="91"/>
      <c r="DW757" s="91"/>
      <c r="DX757" s="91"/>
      <c r="DY757" s="91"/>
      <c r="DZ757" s="91"/>
      <c r="EA757" s="91"/>
      <c r="EB757" s="91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104"/>
      <c r="EZ757" s="104"/>
      <c r="FA757" s="104"/>
      <c r="FB757" s="104"/>
      <c r="FC757" s="104"/>
      <c r="FD757" s="104"/>
      <c r="FE757" s="104"/>
      <c r="FF757" s="105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</row>
    <row r="758" spans="1:20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4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41"/>
      <c r="BE758" s="91"/>
      <c r="BF758" s="91"/>
      <c r="BG758" s="91"/>
      <c r="BH758" s="91"/>
      <c r="BI758" s="41"/>
      <c r="BJ758" s="91"/>
      <c r="BK758" s="91"/>
      <c r="BL758" s="91"/>
      <c r="BM758" s="91"/>
      <c r="BN758" s="91"/>
      <c r="BO758" s="91"/>
      <c r="BP758" s="91"/>
      <c r="BQ758" s="91"/>
      <c r="BR758" s="41"/>
      <c r="BS758" s="41"/>
      <c r="BT758" s="41"/>
      <c r="BU758" s="41"/>
      <c r="BV758" s="41"/>
      <c r="BW758" s="41"/>
      <c r="BX758" s="91"/>
      <c r="BY758" s="91"/>
      <c r="BZ758" s="91"/>
      <c r="CA758" s="91"/>
      <c r="CB758" s="41"/>
      <c r="CC758" s="91"/>
      <c r="CD758" s="91"/>
      <c r="CE758" s="91"/>
      <c r="CF758" s="91"/>
      <c r="CG758" s="41"/>
      <c r="CH758" s="41"/>
      <c r="CI758" s="41"/>
      <c r="CJ758" s="41"/>
      <c r="CK758" s="4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6"/>
      <c r="DB758" s="96"/>
      <c r="DC758" s="96"/>
      <c r="DD758" s="96"/>
      <c r="DE758" s="96"/>
      <c r="DF758" s="96"/>
      <c r="DG758" s="91"/>
      <c r="DH758" s="91"/>
      <c r="DI758" s="91"/>
      <c r="DJ758" s="91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1"/>
      <c r="DV758" s="91"/>
      <c r="DW758" s="91"/>
      <c r="DX758" s="91"/>
      <c r="DY758" s="91"/>
      <c r="DZ758" s="91"/>
      <c r="EA758" s="91"/>
      <c r="EB758" s="91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104"/>
      <c r="EZ758" s="104"/>
      <c r="FA758" s="104"/>
      <c r="FB758" s="104"/>
      <c r="FC758" s="104"/>
      <c r="FD758" s="104"/>
      <c r="FE758" s="104"/>
      <c r="FF758" s="105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</row>
    <row r="759" spans="1:20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4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41"/>
      <c r="BE759" s="91"/>
      <c r="BF759" s="91"/>
      <c r="BG759" s="91"/>
      <c r="BH759" s="91"/>
      <c r="BI759" s="41"/>
      <c r="BJ759" s="91"/>
      <c r="BK759" s="91"/>
      <c r="BL759" s="91"/>
      <c r="BM759" s="91"/>
      <c r="BN759" s="91"/>
      <c r="BO759" s="91"/>
      <c r="BP759" s="91"/>
      <c r="BQ759" s="91"/>
      <c r="BR759" s="41"/>
      <c r="BS759" s="41"/>
      <c r="BT759" s="41"/>
      <c r="BU759" s="41"/>
      <c r="BV759" s="41"/>
      <c r="BW759" s="41"/>
      <c r="BX759" s="91"/>
      <c r="BY759" s="91"/>
      <c r="BZ759" s="91"/>
      <c r="CA759" s="91"/>
      <c r="CB759" s="41"/>
      <c r="CC759" s="91"/>
      <c r="CD759" s="91"/>
      <c r="CE759" s="91"/>
      <c r="CF759" s="91"/>
      <c r="CG759" s="41"/>
      <c r="CH759" s="41"/>
      <c r="CI759" s="41"/>
      <c r="CJ759" s="41"/>
      <c r="CK759" s="4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6"/>
      <c r="DB759" s="96"/>
      <c r="DC759" s="96"/>
      <c r="DD759" s="96"/>
      <c r="DE759" s="96"/>
      <c r="DF759" s="96"/>
      <c r="DG759" s="91"/>
      <c r="DH759" s="91"/>
      <c r="DI759" s="91"/>
      <c r="DJ759" s="91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1"/>
      <c r="DV759" s="91"/>
      <c r="DW759" s="91"/>
      <c r="DX759" s="91"/>
      <c r="DY759" s="91"/>
      <c r="DZ759" s="91"/>
      <c r="EA759" s="91"/>
      <c r="EB759" s="91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104"/>
      <c r="EZ759" s="104"/>
      <c r="FA759" s="104"/>
      <c r="FB759" s="104"/>
      <c r="FC759" s="104"/>
      <c r="FD759" s="104"/>
      <c r="FE759" s="104"/>
      <c r="FF759" s="105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</row>
    <row r="760" spans="1:20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4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41"/>
      <c r="BE760" s="91"/>
      <c r="BF760" s="91"/>
      <c r="BG760" s="91"/>
      <c r="BH760" s="91"/>
      <c r="BI760" s="41"/>
      <c r="BJ760" s="91"/>
      <c r="BK760" s="91"/>
      <c r="BL760" s="91"/>
      <c r="BM760" s="91"/>
      <c r="BN760" s="91"/>
      <c r="BO760" s="91"/>
      <c r="BP760" s="91"/>
      <c r="BQ760" s="91"/>
      <c r="BR760" s="41"/>
      <c r="BS760" s="41"/>
      <c r="BT760" s="41"/>
      <c r="BU760" s="41"/>
      <c r="BV760" s="41"/>
      <c r="BW760" s="41"/>
      <c r="BX760" s="91"/>
      <c r="BY760" s="91"/>
      <c r="BZ760" s="91"/>
      <c r="CA760" s="91"/>
      <c r="CB760" s="41"/>
      <c r="CC760" s="91"/>
      <c r="CD760" s="91"/>
      <c r="CE760" s="91"/>
      <c r="CF760" s="91"/>
      <c r="CG760" s="41"/>
      <c r="CH760" s="41"/>
      <c r="CI760" s="41"/>
      <c r="CJ760" s="41"/>
      <c r="CK760" s="4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6"/>
      <c r="DB760" s="96"/>
      <c r="DC760" s="96"/>
      <c r="DD760" s="96"/>
      <c r="DE760" s="96"/>
      <c r="DF760" s="96"/>
      <c r="DG760" s="91"/>
      <c r="DH760" s="91"/>
      <c r="DI760" s="91"/>
      <c r="DJ760" s="91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1"/>
      <c r="DV760" s="91"/>
      <c r="DW760" s="91"/>
      <c r="DX760" s="91"/>
      <c r="DY760" s="91"/>
      <c r="DZ760" s="91"/>
      <c r="EA760" s="91"/>
      <c r="EB760" s="91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104"/>
      <c r="EZ760" s="104"/>
      <c r="FA760" s="104"/>
      <c r="FB760" s="104"/>
      <c r="FC760" s="104"/>
      <c r="FD760" s="104"/>
      <c r="FE760" s="104"/>
      <c r="FF760" s="105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</row>
    <row r="761" spans="1:20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4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41"/>
      <c r="BE761" s="91"/>
      <c r="BF761" s="91"/>
      <c r="BG761" s="91"/>
      <c r="BH761" s="91"/>
      <c r="BI761" s="41"/>
      <c r="BJ761" s="91"/>
      <c r="BK761" s="91"/>
      <c r="BL761" s="91"/>
      <c r="BM761" s="91"/>
      <c r="BN761" s="91"/>
      <c r="BO761" s="91"/>
      <c r="BP761" s="91"/>
      <c r="BQ761" s="91"/>
      <c r="BR761" s="41"/>
      <c r="BS761" s="41"/>
      <c r="BT761" s="41"/>
      <c r="BU761" s="41"/>
      <c r="BV761" s="41"/>
      <c r="BW761" s="41"/>
      <c r="BX761" s="91"/>
      <c r="BY761" s="91"/>
      <c r="BZ761" s="91"/>
      <c r="CA761" s="91"/>
      <c r="CB761" s="41"/>
      <c r="CC761" s="91"/>
      <c r="CD761" s="91"/>
      <c r="CE761" s="91"/>
      <c r="CF761" s="91"/>
      <c r="CG761" s="41"/>
      <c r="CH761" s="41"/>
      <c r="CI761" s="41"/>
      <c r="CJ761" s="41"/>
      <c r="CK761" s="4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6"/>
      <c r="DB761" s="96"/>
      <c r="DC761" s="96"/>
      <c r="DD761" s="96"/>
      <c r="DE761" s="96"/>
      <c r="DF761" s="96"/>
      <c r="DG761" s="91"/>
      <c r="DH761" s="91"/>
      <c r="DI761" s="91"/>
      <c r="DJ761" s="91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1"/>
      <c r="DV761" s="91"/>
      <c r="DW761" s="91"/>
      <c r="DX761" s="91"/>
      <c r="DY761" s="91"/>
      <c r="DZ761" s="91"/>
      <c r="EA761" s="91"/>
      <c r="EB761" s="91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104"/>
      <c r="EZ761" s="104"/>
      <c r="FA761" s="104"/>
      <c r="FB761" s="104"/>
      <c r="FC761" s="104"/>
      <c r="FD761" s="104"/>
      <c r="FE761" s="104"/>
      <c r="FF761" s="105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</row>
    <row r="762" spans="1:20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4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41"/>
      <c r="BE762" s="91"/>
      <c r="BF762" s="91"/>
      <c r="BG762" s="91"/>
      <c r="BH762" s="91"/>
      <c r="BI762" s="41"/>
      <c r="BJ762" s="91"/>
      <c r="BK762" s="91"/>
      <c r="BL762" s="91"/>
      <c r="BM762" s="91"/>
      <c r="BN762" s="91"/>
      <c r="BO762" s="91"/>
      <c r="BP762" s="91"/>
      <c r="BQ762" s="91"/>
      <c r="BR762" s="41"/>
      <c r="BS762" s="41"/>
      <c r="BT762" s="41"/>
      <c r="BU762" s="41"/>
      <c r="BV762" s="41"/>
      <c r="BW762" s="41"/>
      <c r="BX762" s="91"/>
      <c r="BY762" s="91"/>
      <c r="BZ762" s="91"/>
      <c r="CA762" s="91"/>
      <c r="CB762" s="41"/>
      <c r="CC762" s="91"/>
      <c r="CD762" s="91"/>
      <c r="CE762" s="91"/>
      <c r="CF762" s="91"/>
      <c r="CG762" s="41"/>
      <c r="CH762" s="41"/>
      <c r="CI762" s="41"/>
      <c r="CJ762" s="41"/>
      <c r="CK762" s="4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6"/>
      <c r="DB762" s="96"/>
      <c r="DC762" s="96"/>
      <c r="DD762" s="96"/>
      <c r="DE762" s="96"/>
      <c r="DF762" s="96"/>
      <c r="DG762" s="91"/>
      <c r="DH762" s="91"/>
      <c r="DI762" s="91"/>
      <c r="DJ762" s="91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1"/>
      <c r="DV762" s="91"/>
      <c r="DW762" s="91"/>
      <c r="DX762" s="91"/>
      <c r="DY762" s="91"/>
      <c r="DZ762" s="91"/>
      <c r="EA762" s="91"/>
      <c r="EB762" s="91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104"/>
      <c r="EZ762" s="104"/>
      <c r="FA762" s="104"/>
      <c r="FB762" s="104"/>
      <c r="FC762" s="104"/>
      <c r="FD762" s="104"/>
      <c r="FE762" s="104"/>
      <c r="FF762" s="105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</row>
    <row r="763" spans="1:20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4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41"/>
      <c r="BE763" s="91"/>
      <c r="BF763" s="91"/>
      <c r="BG763" s="91"/>
      <c r="BH763" s="91"/>
      <c r="BI763" s="41"/>
      <c r="BJ763" s="91"/>
      <c r="BK763" s="91"/>
      <c r="BL763" s="91"/>
      <c r="BM763" s="91"/>
      <c r="BN763" s="91"/>
      <c r="BO763" s="91"/>
      <c r="BP763" s="91"/>
      <c r="BQ763" s="91"/>
      <c r="BR763" s="41"/>
      <c r="BS763" s="41"/>
      <c r="BT763" s="41"/>
      <c r="BU763" s="41"/>
      <c r="BV763" s="41"/>
      <c r="BW763" s="41"/>
      <c r="BX763" s="91"/>
      <c r="BY763" s="91"/>
      <c r="BZ763" s="91"/>
      <c r="CA763" s="91"/>
      <c r="CB763" s="41"/>
      <c r="CC763" s="91"/>
      <c r="CD763" s="91"/>
      <c r="CE763" s="91"/>
      <c r="CF763" s="91"/>
      <c r="CG763" s="41"/>
      <c r="CH763" s="41"/>
      <c r="CI763" s="41"/>
      <c r="CJ763" s="41"/>
      <c r="CK763" s="4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6"/>
      <c r="DB763" s="96"/>
      <c r="DC763" s="96"/>
      <c r="DD763" s="96"/>
      <c r="DE763" s="96"/>
      <c r="DF763" s="96"/>
      <c r="DG763" s="91"/>
      <c r="DH763" s="91"/>
      <c r="DI763" s="91"/>
      <c r="DJ763" s="91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1"/>
      <c r="DV763" s="91"/>
      <c r="DW763" s="91"/>
      <c r="DX763" s="91"/>
      <c r="DY763" s="91"/>
      <c r="DZ763" s="91"/>
      <c r="EA763" s="91"/>
      <c r="EB763" s="91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104"/>
      <c r="EZ763" s="104"/>
      <c r="FA763" s="104"/>
      <c r="FB763" s="104"/>
      <c r="FC763" s="104"/>
      <c r="FD763" s="104"/>
      <c r="FE763" s="104"/>
      <c r="FF763" s="105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</row>
    <row r="764" spans="1:20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4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41"/>
      <c r="BE764" s="91"/>
      <c r="BF764" s="91"/>
      <c r="BG764" s="91"/>
      <c r="BH764" s="91"/>
      <c r="BI764" s="41"/>
      <c r="BJ764" s="91"/>
      <c r="BK764" s="91"/>
      <c r="BL764" s="91"/>
      <c r="BM764" s="91"/>
      <c r="BN764" s="91"/>
      <c r="BO764" s="91"/>
      <c r="BP764" s="91"/>
      <c r="BQ764" s="91"/>
      <c r="BR764" s="41"/>
      <c r="BS764" s="41"/>
      <c r="BT764" s="41"/>
      <c r="BU764" s="41"/>
      <c r="BV764" s="41"/>
      <c r="BW764" s="41"/>
      <c r="BX764" s="91"/>
      <c r="BY764" s="91"/>
      <c r="BZ764" s="91"/>
      <c r="CA764" s="91"/>
      <c r="CB764" s="41"/>
      <c r="CC764" s="91"/>
      <c r="CD764" s="91"/>
      <c r="CE764" s="91"/>
      <c r="CF764" s="91"/>
      <c r="CG764" s="41"/>
      <c r="CH764" s="41"/>
      <c r="CI764" s="41"/>
      <c r="CJ764" s="41"/>
      <c r="CK764" s="4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6"/>
      <c r="DB764" s="96"/>
      <c r="DC764" s="96"/>
      <c r="DD764" s="96"/>
      <c r="DE764" s="96"/>
      <c r="DF764" s="96"/>
      <c r="DG764" s="91"/>
      <c r="DH764" s="91"/>
      <c r="DI764" s="91"/>
      <c r="DJ764" s="91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1"/>
      <c r="DV764" s="91"/>
      <c r="DW764" s="91"/>
      <c r="DX764" s="91"/>
      <c r="DY764" s="91"/>
      <c r="DZ764" s="91"/>
      <c r="EA764" s="91"/>
      <c r="EB764" s="91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104"/>
      <c r="EZ764" s="104"/>
      <c r="FA764" s="104"/>
      <c r="FB764" s="104"/>
      <c r="FC764" s="104"/>
      <c r="FD764" s="104"/>
      <c r="FE764" s="104"/>
      <c r="FF764" s="105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</row>
    <row r="765" spans="1:20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4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41"/>
      <c r="BE765" s="91"/>
      <c r="BF765" s="91"/>
      <c r="BG765" s="91"/>
      <c r="BH765" s="91"/>
      <c r="BI765" s="41"/>
      <c r="BJ765" s="91"/>
      <c r="BK765" s="91"/>
      <c r="BL765" s="91"/>
      <c r="BM765" s="91"/>
      <c r="BN765" s="91"/>
      <c r="BO765" s="91"/>
      <c r="BP765" s="91"/>
      <c r="BQ765" s="91"/>
      <c r="BR765" s="41"/>
      <c r="BS765" s="41"/>
      <c r="BT765" s="41"/>
      <c r="BU765" s="41"/>
      <c r="BV765" s="41"/>
      <c r="BW765" s="41"/>
      <c r="BX765" s="91"/>
      <c r="BY765" s="91"/>
      <c r="BZ765" s="91"/>
      <c r="CA765" s="91"/>
      <c r="CB765" s="41"/>
      <c r="CC765" s="91"/>
      <c r="CD765" s="91"/>
      <c r="CE765" s="91"/>
      <c r="CF765" s="91"/>
      <c r="CG765" s="41"/>
      <c r="CH765" s="41"/>
      <c r="CI765" s="41"/>
      <c r="CJ765" s="41"/>
      <c r="CK765" s="4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6"/>
      <c r="DB765" s="96"/>
      <c r="DC765" s="96"/>
      <c r="DD765" s="96"/>
      <c r="DE765" s="96"/>
      <c r="DF765" s="96"/>
      <c r="DG765" s="91"/>
      <c r="DH765" s="91"/>
      <c r="DI765" s="91"/>
      <c r="DJ765" s="91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1"/>
      <c r="DV765" s="91"/>
      <c r="DW765" s="91"/>
      <c r="DX765" s="91"/>
      <c r="DY765" s="91"/>
      <c r="DZ765" s="91"/>
      <c r="EA765" s="91"/>
      <c r="EB765" s="91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104"/>
      <c r="EZ765" s="104"/>
      <c r="FA765" s="104"/>
      <c r="FB765" s="104"/>
      <c r="FC765" s="104"/>
      <c r="FD765" s="104"/>
      <c r="FE765" s="104"/>
      <c r="FF765" s="105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</row>
    <row r="766" spans="1:20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4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41"/>
      <c r="BE766" s="91"/>
      <c r="BF766" s="91"/>
      <c r="BG766" s="91"/>
      <c r="BH766" s="91"/>
      <c r="BI766" s="41"/>
      <c r="BJ766" s="91"/>
      <c r="BK766" s="91"/>
      <c r="BL766" s="91"/>
      <c r="BM766" s="91"/>
      <c r="BN766" s="91"/>
      <c r="BO766" s="91"/>
      <c r="BP766" s="91"/>
      <c r="BQ766" s="91"/>
      <c r="BR766" s="41"/>
      <c r="BS766" s="41"/>
      <c r="BT766" s="41"/>
      <c r="BU766" s="41"/>
      <c r="BV766" s="41"/>
      <c r="BW766" s="41"/>
      <c r="BX766" s="91"/>
      <c r="BY766" s="91"/>
      <c r="BZ766" s="91"/>
      <c r="CA766" s="91"/>
      <c r="CB766" s="41"/>
      <c r="CC766" s="91"/>
      <c r="CD766" s="91"/>
      <c r="CE766" s="91"/>
      <c r="CF766" s="91"/>
      <c r="CG766" s="41"/>
      <c r="CH766" s="41"/>
      <c r="CI766" s="41"/>
      <c r="CJ766" s="41"/>
      <c r="CK766" s="4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6"/>
      <c r="DB766" s="96"/>
      <c r="DC766" s="96"/>
      <c r="DD766" s="96"/>
      <c r="DE766" s="96"/>
      <c r="DF766" s="96"/>
      <c r="DG766" s="91"/>
      <c r="DH766" s="91"/>
      <c r="DI766" s="91"/>
      <c r="DJ766" s="91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1"/>
      <c r="DV766" s="91"/>
      <c r="DW766" s="91"/>
      <c r="DX766" s="91"/>
      <c r="DY766" s="91"/>
      <c r="DZ766" s="91"/>
      <c r="EA766" s="91"/>
      <c r="EB766" s="91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104"/>
      <c r="EZ766" s="104"/>
      <c r="FA766" s="104"/>
      <c r="FB766" s="104"/>
      <c r="FC766" s="104"/>
      <c r="FD766" s="104"/>
      <c r="FE766" s="104"/>
      <c r="FF766" s="105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</row>
    <row r="767" spans="1:20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4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41"/>
      <c r="BE767" s="91"/>
      <c r="BF767" s="91"/>
      <c r="BG767" s="91"/>
      <c r="BH767" s="91"/>
      <c r="BI767" s="41"/>
      <c r="BJ767" s="91"/>
      <c r="BK767" s="91"/>
      <c r="BL767" s="91"/>
      <c r="BM767" s="91"/>
      <c r="BN767" s="91"/>
      <c r="BO767" s="91"/>
      <c r="BP767" s="91"/>
      <c r="BQ767" s="91"/>
      <c r="BR767" s="41"/>
      <c r="BS767" s="41"/>
      <c r="BT767" s="41"/>
      <c r="BU767" s="41"/>
      <c r="BV767" s="41"/>
      <c r="BW767" s="41"/>
      <c r="BX767" s="91"/>
      <c r="BY767" s="91"/>
      <c r="BZ767" s="91"/>
      <c r="CA767" s="91"/>
      <c r="CB767" s="41"/>
      <c r="CC767" s="91"/>
      <c r="CD767" s="91"/>
      <c r="CE767" s="91"/>
      <c r="CF767" s="91"/>
      <c r="CG767" s="41"/>
      <c r="CH767" s="41"/>
      <c r="CI767" s="41"/>
      <c r="CJ767" s="41"/>
      <c r="CK767" s="4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6"/>
      <c r="DB767" s="96"/>
      <c r="DC767" s="96"/>
      <c r="DD767" s="96"/>
      <c r="DE767" s="96"/>
      <c r="DF767" s="96"/>
      <c r="DG767" s="91"/>
      <c r="DH767" s="91"/>
      <c r="DI767" s="91"/>
      <c r="DJ767" s="91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1"/>
      <c r="DV767" s="91"/>
      <c r="DW767" s="91"/>
      <c r="DX767" s="91"/>
      <c r="DY767" s="91"/>
      <c r="DZ767" s="91"/>
      <c r="EA767" s="91"/>
      <c r="EB767" s="91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104"/>
      <c r="EZ767" s="104"/>
      <c r="FA767" s="104"/>
      <c r="FB767" s="104"/>
      <c r="FC767" s="104"/>
      <c r="FD767" s="104"/>
      <c r="FE767" s="104"/>
      <c r="FF767" s="105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</row>
    <row r="768" spans="1:20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4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41"/>
      <c r="BE768" s="91"/>
      <c r="BF768" s="91"/>
      <c r="BG768" s="91"/>
      <c r="BH768" s="91"/>
      <c r="BI768" s="41"/>
      <c r="BJ768" s="91"/>
      <c r="BK768" s="91"/>
      <c r="BL768" s="91"/>
      <c r="BM768" s="91"/>
      <c r="BN768" s="91"/>
      <c r="BO768" s="91"/>
      <c r="BP768" s="91"/>
      <c r="BQ768" s="91"/>
      <c r="BR768" s="41"/>
      <c r="BS768" s="41"/>
      <c r="BT768" s="41"/>
      <c r="BU768" s="41"/>
      <c r="BV768" s="41"/>
      <c r="BW768" s="41"/>
      <c r="BX768" s="91"/>
      <c r="BY768" s="91"/>
      <c r="BZ768" s="91"/>
      <c r="CA768" s="91"/>
      <c r="CB768" s="41"/>
      <c r="CC768" s="91"/>
      <c r="CD768" s="91"/>
      <c r="CE768" s="91"/>
      <c r="CF768" s="91"/>
      <c r="CG768" s="41"/>
      <c r="CH768" s="41"/>
      <c r="CI768" s="41"/>
      <c r="CJ768" s="41"/>
      <c r="CK768" s="4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6"/>
      <c r="DB768" s="96"/>
      <c r="DC768" s="96"/>
      <c r="DD768" s="96"/>
      <c r="DE768" s="96"/>
      <c r="DF768" s="96"/>
      <c r="DG768" s="91"/>
      <c r="DH768" s="91"/>
      <c r="DI768" s="91"/>
      <c r="DJ768" s="91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1"/>
      <c r="DV768" s="91"/>
      <c r="DW768" s="91"/>
      <c r="DX768" s="91"/>
      <c r="DY768" s="91"/>
      <c r="DZ768" s="91"/>
      <c r="EA768" s="91"/>
      <c r="EB768" s="91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104"/>
      <c r="EZ768" s="104"/>
      <c r="FA768" s="104"/>
      <c r="FB768" s="104"/>
      <c r="FC768" s="104"/>
      <c r="FD768" s="104"/>
      <c r="FE768" s="104"/>
      <c r="FF768" s="105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</row>
    <row r="769" spans="1:20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4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41"/>
      <c r="BE769" s="91"/>
      <c r="BF769" s="91"/>
      <c r="BG769" s="91"/>
      <c r="BH769" s="91"/>
      <c r="BI769" s="41"/>
      <c r="BJ769" s="91"/>
      <c r="BK769" s="91"/>
      <c r="BL769" s="91"/>
      <c r="BM769" s="91"/>
      <c r="BN769" s="91"/>
      <c r="BO769" s="91"/>
      <c r="BP769" s="91"/>
      <c r="BQ769" s="91"/>
      <c r="BR769" s="41"/>
      <c r="BS769" s="41"/>
      <c r="BT769" s="41"/>
      <c r="BU769" s="41"/>
      <c r="BV769" s="41"/>
      <c r="BW769" s="41"/>
      <c r="BX769" s="91"/>
      <c r="BY769" s="91"/>
      <c r="BZ769" s="91"/>
      <c r="CA769" s="91"/>
      <c r="CB769" s="41"/>
      <c r="CC769" s="91"/>
      <c r="CD769" s="91"/>
      <c r="CE769" s="91"/>
      <c r="CF769" s="91"/>
      <c r="CG769" s="41"/>
      <c r="CH769" s="41"/>
      <c r="CI769" s="41"/>
      <c r="CJ769" s="41"/>
      <c r="CK769" s="4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6"/>
      <c r="DB769" s="96"/>
      <c r="DC769" s="96"/>
      <c r="DD769" s="96"/>
      <c r="DE769" s="96"/>
      <c r="DF769" s="96"/>
      <c r="DG769" s="91"/>
      <c r="DH769" s="91"/>
      <c r="DI769" s="91"/>
      <c r="DJ769" s="91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1"/>
      <c r="DV769" s="91"/>
      <c r="DW769" s="91"/>
      <c r="DX769" s="91"/>
      <c r="DY769" s="91"/>
      <c r="DZ769" s="91"/>
      <c r="EA769" s="91"/>
      <c r="EB769" s="91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104"/>
      <c r="EZ769" s="104"/>
      <c r="FA769" s="104"/>
      <c r="FB769" s="104"/>
      <c r="FC769" s="104"/>
      <c r="FD769" s="104"/>
      <c r="FE769" s="104"/>
      <c r="FF769" s="105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</row>
    <row r="770" spans="1:20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4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41"/>
      <c r="BE770" s="91"/>
      <c r="BF770" s="91"/>
      <c r="BG770" s="91"/>
      <c r="BH770" s="91"/>
      <c r="BI770" s="41"/>
      <c r="BJ770" s="91"/>
      <c r="BK770" s="91"/>
      <c r="BL770" s="91"/>
      <c r="BM770" s="91"/>
      <c r="BN770" s="91"/>
      <c r="BO770" s="91"/>
      <c r="BP770" s="91"/>
      <c r="BQ770" s="91"/>
      <c r="BR770" s="41"/>
      <c r="BS770" s="41"/>
      <c r="BT770" s="41"/>
      <c r="BU770" s="41"/>
      <c r="BV770" s="41"/>
      <c r="BW770" s="41"/>
      <c r="BX770" s="91"/>
      <c r="BY770" s="91"/>
      <c r="BZ770" s="91"/>
      <c r="CA770" s="91"/>
      <c r="CB770" s="41"/>
      <c r="CC770" s="91"/>
      <c r="CD770" s="91"/>
      <c r="CE770" s="91"/>
      <c r="CF770" s="91"/>
      <c r="CG770" s="41"/>
      <c r="CH770" s="41"/>
      <c r="CI770" s="41"/>
      <c r="CJ770" s="41"/>
      <c r="CK770" s="4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6"/>
      <c r="DB770" s="96"/>
      <c r="DC770" s="96"/>
      <c r="DD770" s="96"/>
      <c r="DE770" s="96"/>
      <c r="DF770" s="96"/>
      <c r="DG770" s="91"/>
      <c r="DH770" s="91"/>
      <c r="DI770" s="91"/>
      <c r="DJ770" s="91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1"/>
      <c r="DV770" s="91"/>
      <c r="DW770" s="91"/>
      <c r="DX770" s="91"/>
      <c r="DY770" s="91"/>
      <c r="DZ770" s="91"/>
      <c r="EA770" s="91"/>
      <c r="EB770" s="91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104"/>
      <c r="EZ770" s="104"/>
      <c r="FA770" s="104"/>
      <c r="FB770" s="104"/>
      <c r="FC770" s="104"/>
      <c r="FD770" s="104"/>
      <c r="FE770" s="104"/>
      <c r="FF770" s="105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</row>
    <row r="771" spans="1:20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4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41"/>
      <c r="BE771" s="91"/>
      <c r="BF771" s="91"/>
      <c r="BG771" s="91"/>
      <c r="BH771" s="91"/>
      <c r="BI771" s="41"/>
      <c r="BJ771" s="91"/>
      <c r="BK771" s="91"/>
      <c r="BL771" s="91"/>
      <c r="BM771" s="91"/>
      <c r="BN771" s="91"/>
      <c r="BO771" s="91"/>
      <c r="BP771" s="91"/>
      <c r="BQ771" s="91"/>
      <c r="BR771" s="41"/>
      <c r="BS771" s="41"/>
      <c r="BT771" s="41"/>
      <c r="BU771" s="41"/>
      <c r="BV771" s="41"/>
      <c r="BW771" s="41"/>
      <c r="BX771" s="91"/>
      <c r="BY771" s="91"/>
      <c r="BZ771" s="91"/>
      <c r="CA771" s="91"/>
      <c r="CB771" s="41"/>
      <c r="CC771" s="91"/>
      <c r="CD771" s="91"/>
      <c r="CE771" s="91"/>
      <c r="CF771" s="91"/>
      <c r="CG771" s="41"/>
      <c r="CH771" s="41"/>
      <c r="CI771" s="41"/>
      <c r="CJ771" s="41"/>
      <c r="CK771" s="4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6"/>
      <c r="DB771" s="96"/>
      <c r="DC771" s="96"/>
      <c r="DD771" s="96"/>
      <c r="DE771" s="96"/>
      <c r="DF771" s="96"/>
      <c r="DG771" s="91"/>
      <c r="DH771" s="91"/>
      <c r="DI771" s="91"/>
      <c r="DJ771" s="91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1"/>
      <c r="DV771" s="91"/>
      <c r="DW771" s="91"/>
      <c r="DX771" s="91"/>
      <c r="DY771" s="91"/>
      <c r="DZ771" s="91"/>
      <c r="EA771" s="91"/>
      <c r="EB771" s="91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104"/>
      <c r="EZ771" s="104"/>
      <c r="FA771" s="104"/>
      <c r="FB771" s="104"/>
      <c r="FC771" s="104"/>
      <c r="FD771" s="104"/>
      <c r="FE771" s="104"/>
      <c r="FF771" s="105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</row>
    <row r="772" spans="1:20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4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41"/>
      <c r="BE772" s="91"/>
      <c r="BF772" s="91"/>
      <c r="BG772" s="91"/>
      <c r="BH772" s="91"/>
      <c r="BI772" s="41"/>
      <c r="BJ772" s="91"/>
      <c r="BK772" s="91"/>
      <c r="BL772" s="91"/>
      <c r="BM772" s="91"/>
      <c r="BN772" s="91"/>
      <c r="BO772" s="91"/>
      <c r="BP772" s="91"/>
      <c r="BQ772" s="91"/>
      <c r="BR772" s="41"/>
      <c r="BS772" s="41"/>
      <c r="BT772" s="41"/>
      <c r="BU772" s="41"/>
      <c r="BV772" s="41"/>
      <c r="BW772" s="41"/>
      <c r="BX772" s="91"/>
      <c r="BY772" s="91"/>
      <c r="BZ772" s="91"/>
      <c r="CA772" s="91"/>
      <c r="CB772" s="41"/>
      <c r="CC772" s="91"/>
      <c r="CD772" s="91"/>
      <c r="CE772" s="91"/>
      <c r="CF772" s="91"/>
      <c r="CG772" s="41"/>
      <c r="CH772" s="41"/>
      <c r="CI772" s="41"/>
      <c r="CJ772" s="41"/>
      <c r="CK772" s="4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6"/>
      <c r="DB772" s="96"/>
      <c r="DC772" s="96"/>
      <c r="DD772" s="96"/>
      <c r="DE772" s="96"/>
      <c r="DF772" s="96"/>
      <c r="DG772" s="91"/>
      <c r="DH772" s="91"/>
      <c r="DI772" s="91"/>
      <c r="DJ772" s="91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1"/>
      <c r="DV772" s="91"/>
      <c r="DW772" s="91"/>
      <c r="DX772" s="91"/>
      <c r="DY772" s="91"/>
      <c r="DZ772" s="91"/>
      <c r="EA772" s="91"/>
      <c r="EB772" s="91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104"/>
      <c r="EZ772" s="104"/>
      <c r="FA772" s="104"/>
      <c r="FB772" s="104"/>
      <c r="FC772" s="104"/>
      <c r="FD772" s="104"/>
      <c r="FE772" s="104"/>
      <c r="FF772" s="105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</row>
    <row r="773" spans="1:20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4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41"/>
      <c r="BE773" s="91"/>
      <c r="BF773" s="91"/>
      <c r="BG773" s="91"/>
      <c r="BH773" s="91"/>
      <c r="BI773" s="41"/>
      <c r="BJ773" s="91"/>
      <c r="BK773" s="91"/>
      <c r="BL773" s="91"/>
      <c r="BM773" s="91"/>
      <c r="BN773" s="91"/>
      <c r="BO773" s="91"/>
      <c r="BP773" s="91"/>
      <c r="BQ773" s="91"/>
      <c r="BR773" s="41"/>
      <c r="BS773" s="41"/>
      <c r="BT773" s="41"/>
      <c r="BU773" s="41"/>
      <c r="BV773" s="41"/>
      <c r="BW773" s="41"/>
      <c r="BX773" s="91"/>
      <c r="BY773" s="91"/>
      <c r="BZ773" s="91"/>
      <c r="CA773" s="91"/>
      <c r="CB773" s="41"/>
      <c r="CC773" s="91"/>
      <c r="CD773" s="91"/>
      <c r="CE773" s="91"/>
      <c r="CF773" s="91"/>
      <c r="CG773" s="41"/>
      <c r="CH773" s="41"/>
      <c r="CI773" s="41"/>
      <c r="CJ773" s="41"/>
      <c r="CK773" s="4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6"/>
      <c r="DB773" s="96"/>
      <c r="DC773" s="96"/>
      <c r="DD773" s="96"/>
      <c r="DE773" s="96"/>
      <c r="DF773" s="96"/>
      <c r="DG773" s="91"/>
      <c r="DH773" s="91"/>
      <c r="DI773" s="91"/>
      <c r="DJ773" s="91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1"/>
      <c r="DV773" s="91"/>
      <c r="DW773" s="91"/>
      <c r="DX773" s="91"/>
      <c r="DY773" s="91"/>
      <c r="DZ773" s="91"/>
      <c r="EA773" s="91"/>
      <c r="EB773" s="91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104"/>
      <c r="EZ773" s="104"/>
      <c r="FA773" s="104"/>
      <c r="FB773" s="104"/>
      <c r="FC773" s="104"/>
      <c r="FD773" s="104"/>
      <c r="FE773" s="104"/>
      <c r="FF773" s="105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</row>
    <row r="774" spans="1:20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4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41"/>
      <c r="BE774" s="91"/>
      <c r="BF774" s="91"/>
      <c r="BG774" s="91"/>
      <c r="BH774" s="91"/>
      <c r="BI774" s="41"/>
      <c r="BJ774" s="91"/>
      <c r="BK774" s="91"/>
      <c r="BL774" s="91"/>
      <c r="BM774" s="91"/>
      <c r="BN774" s="91"/>
      <c r="BO774" s="91"/>
      <c r="BP774" s="91"/>
      <c r="BQ774" s="91"/>
      <c r="BR774" s="41"/>
      <c r="BS774" s="41"/>
      <c r="BT774" s="41"/>
      <c r="BU774" s="41"/>
      <c r="BV774" s="41"/>
      <c r="BW774" s="41"/>
      <c r="BX774" s="91"/>
      <c r="BY774" s="91"/>
      <c r="BZ774" s="91"/>
      <c r="CA774" s="91"/>
      <c r="CB774" s="41"/>
      <c r="CC774" s="91"/>
      <c r="CD774" s="91"/>
      <c r="CE774" s="91"/>
      <c r="CF774" s="91"/>
      <c r="CG774" s="41"/>
      <c r="CH774" s="41"/>
      <c r="CI774" s="41"/>
      <c r="CJ774" s="41"/>
      <c r="CK774" s="4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6"/>
      <c r="DB774" s="96"/>
      <c r="DC774" s="96"/>
      <c r="DD774" s="96"/>
      <c r="DE774" s="96"/>
      <c r="DF774" s="96"/>
      <c r="DG774" s="91"/>
      <c r="DH774" s="91"/>
      <c r="DI774" s="91"/>
      <c r="DJ774" s="91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1"/>
      <c r="DV774" s="91"/>
      <c r="DW774" s="91"/>
      <c r="DX774" s="91"/>
      <c r="DY774" s="91"/>
      <c r="DZ774" s="91"/>
      <c r="EA774" s="91"/>
      <c r="EB774" s="91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104"/>
      <c r="EZ774" s="104"/>
      <c r="FA774" s="104"/>
      <c r="FB774" s="104"/>
      <c r="FC774" s="104"/>
      <c r="FD774" s="104"/>
      <c r="FE774" s="104"/>
      <c r="FF774" s="105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</row>
    <row r="775" spans="1:20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4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41"/>
      <c r="BE775" s="91"/>
      <c r="BF775" s="91"/>
      <c r="BG775" s="91"/>
      <c r="BH775" s="91"/>
      <c r="BI775" s="41"/>
      <c r="BJ775" s="91"/>
      <c r="BK775" s="91"/>
      <c r="BL775" s="91"/>
      <c r="BM775" s="91"/>
      <c r="BN775" s="91"/>
      <c r="BO775" s="91"/>
      <c r="BP775" s="91"/>
      <c r="BQ775" s="91"/>
      <c r="BR775" s="41"/>
      <c r="BS775" s="41"/>
      <c r="BT775" s="41"/>
      <c r="BU775" s="41"/>
      <c r="BV775" s="41"/>
      <c r="BW775" s="41"/>
      <c r="BX775" s="91"/>
      <c r="BY775" s="91"/>
      <c r="BZ775" s="91"/>
      <c r="CA775" s="91"/>
      <c r="CB775" s="41"/>
      <c r="CC775" s="91"/>
      <c r="CD775" s="91"/>
      <c r="CE775" s="91"/>
      <c r="CF775" s="91"/>
      <c r="CG775" s="41"/>
      <c r="CH775" s="41"/>
      <c r="CI775" s="41"/>
      <c r="CJ775" s="41"/>
      <c r="CK775" s="4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6"/>
      <c r="DB775" s="96"/>
      <c r="DC775" s="96"/>
      <c r="DD775" s="96"/>
      <c r="DE775" s="96"/>
      <c r="DF775" s="96"/>
      <c r="DG775" s="91"/>
      <c r="DH775" s="91"/>
      <c r="DI775" s="91"/>
      <c r="DJ775" s="91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1"/>
      <c r="DV775" s="91"/>
      <c r="DW775" s="91"/>
      <c r="DX775" s="91"/>
      <c r="DY775" s="91"/>
      <c r="DZ775" s="91"/>
      <c r="EA775" s="91"/>
      <c r="EB775" s="91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104"/>
      <c r="EZ775" s="104"/>
      <c r="FA775" s="104"/>
      <c r="FB775" s="104"/>
      <c r="FC775" s="104"/>
      <c r="FD775" s="104"/>
      <c r="FE775" s="104"/>
      <c r="FF775" s="105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</row>
    <row r="776" spans="1:20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4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41"/>
      <c r="BE776" s="91"/>
      <c r="BF776" s="91"/>
      <c r="BG776" s="91"/>
      <c r="BH776" s="91"/>
      <c r="BI776" s="41"/>
      <c r="BJ776" s="91"/>
      <c r="BK776" s="91"/>
      <c r="BL776" s="91"/>
      <c r="BM776" s="91"/>
      <c r="BN776" s="91"/>
      <c r="BO776" s="91"/>
      <c r="BP776" s="91"/>
      <c r="BQ776" s="91"/>
      <c r="BR776" s="41"/>
      <c r="BS776" s="41"/>
      <c r="BT776" s="41"/>
      <c r="BU776" s="41"/>
      <c r="BV776" s="41"/>
      <c r="BW776" s="41"/>
      <c r="BX776" s="91"/>
      <c r="BY776" s="91"/>
      <c r="BZ776" s="91"/>
      <c r="CA776" s="91"/>
      <c r="CB776" s="41"/>
      <c r="CC776" s="91"/>
      <c r="CD776" s="91"/>
      <c r="CE776" s="91"/>
      <c r="CF776" s="91"/>
      <c r="CG776" s="41"/>
      <c r="CH776" s="41"/>
      <c r="CI776" s="41"/>
      <c r="CJ776" s="41"/>
      <c r="CK776" s="4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6"/>
      <c r="DB776" s="96"/>
      <c r="DC776" s="96"/>
      <c r="DD776" s="96"/>
      <c r="DE776" s="96"/>
      <c r="DF776" s="96"/>
      <c r="DG776" s="91"/>
      <c r="DH776" s="91"/>
      <c r="DI776" s="91"/>
      <c r="DJ776" s="91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1"/>
      <c r="DV776" s="91"/>
      <c r="DW776" s="91"/>
      <c r="DX776" s="91"/>
      <c r="DY776" s="91"/>
      <c r="DZ776" s="91"/>
      <c r="EA776" s="91"/>
      <c r="EB776" s="91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104"/>
      <c r="EZ776" s="104"/>
      <c r="FA776" s="104"/>
      <c r="FB776" s="104"/>
      <c r="FC776" s="104"/>
      <c r="FD776" s="104"/>
      <c r="FE776" s="104"/>
      <c r="FF776" s="105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</row>
    <row r="777" spans="1:20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4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41"/>
      <c r="BE777" s="91"/>
      <c r="BF777" s="91"/>
      <c r="BG777" s="91"/>
      <c r="BH777" s="91"/>
      <c r="BI777" s="41"/>
      <c r="BJ777" s="91"/>
      <c r="BK777" s="91"/>
      <c r="BL777" s="91"/>
      <c r="BM777" s="91"/>
      <c r="BN777" s="91"/>
      <c r="BO777" s="91"/>
      <c r="BP777" s="91"/>
      <c r="BQ777" s="91"/>
      <c r="BR777" s="41"/>
      <c r="BS777" s="41"/>
      <c r="BT777" s="41"/>
      <c r="BU777" s="41"/>
      <c r="BV777" s="41"/>
      <c r="BW777" s="41"/>
      <c r="BX777" s="91"/>
      <c r="BY777" s="91"/>
      <c r="BZ777" s="91"/>
      <c r="CA777" s="91"/>
      <c r="CB777" s="41"/>
      <c r="CC777" s="91"/>
      <c r="CD777" s="91"/>
      <c r="CE777" s="91"/>
      <c r="CF777" s="91"/>
      <c r="CG777" s="41"/>
      <c r="CH777" s="41"/>
      <c r="CI777" s="41"/>
      <c r="CJ777" s="41"/>
      <c r="CK777" s="4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6"/>
      <c r="DB777" s="96"/>
      <c r="DC777" s="96"/>
      <c r="DD777" s="96"/>
      <c r="DE777" s="96"/>
      <c r="DF777" s="96"/>
      <c r="DG777" s="91"/>
      <c r="DH777" s="91"/>
      <c r="DI777" s="91"/>
      <c r="DJ777" s="91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1"/>
      <c r="DV777" s="91"/>
      <c r="DW777" s="91"/>
      <c r="DX777" s="91"/>
      <c r="DY777" s="91"/>
      <c r="DZ777" s="91"/>
      <c r="EA777" s="91"/>
      <c r="EB777" s="91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104"/>
      <c r="EZ777" s="104"/>
      <c r="FA777" s="104"/>
      <c r="FB777" s="104"/>
      <c r="FC777" s="104"/>
      <c r="FD777" s="104"/>
      <c r="FE777" s="104"/>
      <c r="FF777" s="105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</row>
    <row r="778" spans="1:20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4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41"/>
      <c r="BE778" s="91"/>
      <c r="BF778" s="91"/>
      <c r="BG778" s="91"/>
      <c r="BH778" s="91"/>
      <c r="BI778" s="41"/>
      <c r="BJ778" s="91"/>
      <c r="BK778" s="91"/>
      <c r="BL778" s="91"/>
      <c r="BM778" s="91"/>
      <c r="BN778" s="91"/>
      <c r="BO778" s="91"/>
      <c r="BP778" s="91"/>
      <c r="BQ778" s="91"/>
      <c r="BR778" s="41"/>
      <c r="BS778" s="41"/>
      <c r="BT778" s="41"/>
      <c r="BU778" s="41"/>
      <c r="BV778" s="41"/>
      <c r="BW778" s="41"/>
      <c r="BX778" s="91"/>
      <c r="BY778" s="91"/>
      <c r="BZ778" s="91"/>
      <c r="CA778" s="91"/>
      <c r="CB778" s="41"/>
      <c r="CC778" s="91"/>
      <c r="CD778" s="91"/>
      <c r="CE778" s="91"/>
      <c r="CF778" s="91"/>
      <c r="CG778" s="41"/>
      <c r="CH778" s="41"/>
      <c r="CI778" s="41"/>
      <c r="CJ778" s="41"/>
      <c r="CK778" s="4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6"/>
      <c r="DB778" s="96"/>
      <c r="DC778" s="96"/>
      <c r="DD778" s="96"/>
      <c r="DE778" s="96"/>
      <c r="DF778" s="96"/>
      <c r="DG778" s="91"/>
      <c r="DH778" s="91"/>
      <c r="DI778" s="91"/>
      <c r="DJ778" s="91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1"/>
      <c r="DV778" s="91"/>
      <c r="DW778" s="91"/>
      <c r="DX778" s="91"/>
      <c r="DY778" s="91"/>
      <c r="DZ778" s="91"/>
      <c r="EA778" s="91"/>
      <c r="EB778" s="91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104"/>
      <c r="EZ778" s="104"/>
      <c r="FA778" s="104"/>
      <c r="FB778" s="104"/>
      <c r="FC778" s="104"/>
      <c r="FD778" s="104"/>
      <c r="FE778" s="104"/>
      <c r="FF778" s="105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</row>
    <row r="779" spans="1:20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4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41"/>
      <c r="BE779" s="91"/>
      <c r="BF779" s="91"/>
      <c r="BG779" s="91"/>
      <c r="BH779" s="91"/>
      <c r="BI779" s="41"/>
      <c r="BJ779" s="91"/>
      <c r="BK779" s="91"/>
      <c r="BL779" s="91"/>
      <c r="BM779" s="91"/>
      <c r="BN779" s="91"/>
      <c r="BO779" s="91"/>
      <c r="BP779" s="91"/>
      <c r="BQ779" s="91"/>
      <c r="BR779" s="41"/>
      <c r="BS779" s="41"/>
      <c r="BT779" s="41"/>
      <c r="BU779" s="41"/>
      <c r="BV779" s="41"/>
      <c r="BW779" s="41"/>
      <c r="BX779" s="91"/>
      <c r="BY779" s="91"/>
      <c r="BZ779" s="91"/>
      <c r="CA779" s="91"/>
      <c r="CB779" s="41"/>
      <c r="CC779" s="91"/>
      <c r="CD779" s="91"/>
      <c r="CE779" s="91"/>
      <c r="CF779" s="91"/>
      <c r="CG779" s="41"/>
      <c r="CH779" s="41"/>
      <c r="CI779" s="41"/>
      <c r="CJ779" s="41"/>
      <c r="CK779" s="4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6"/>
      <c r="DB779" s="96"/>
      <c r="DC779" s="96"/>
      <c r="DD779" s="96"/>
      <c r="DE779" s="96"/>
      <c r="DF779" s="96"/>
      <c r="DG779" s="91"/>
      <c r="DH779" s="91"/>
      <c r="DI779" s="91"/>
      <c r="DJ779" s="91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1"/>
      <c r="DV779" s="91"/>
      <c r="DW779" s="91"/>
      <c r="DX779" s="91"/>
      <c r="DY779" s="91"/>
      <c r="DZ779" s="91"/>
      <c r="EA779" s="91"/>
      <c r="EB779" s="91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104"/>
      <c r="EZ779" s="104"/>
      <c r="FA779" s="104"/>
      <c r="FB779" s="104"/>
      <c r="FC779" s="104"/>
      <c r="FD779" s="104"/>
      <c r="FE779" s="104"/>
      <c r="FF779" s="105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</row>
    <row r="780" spans="1:20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4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41"/>
      <c r="BE780" s="91"/>
      <c r="BF780" s="91"/>
      <c r="BG780" s="91"/>
      <c r="BH780" s="91"/>
      <c r="BI780" s="41"/>
      <c r="BJ780" s="91"/>
      <c r="BK780" s="91"/>
      <c r="BL780" s="91"/>
      <c r="BM780" s="91"/>
      <c r="BN780" s="91"/>
      <c r="BO780" s="91"/>
      <c r="BP780" s="91"/>
      <c r="BQ780" s="91"/>
      <c r="BR780" s="41"/>
      <c r="BS780" s="41"/>
      <c r="BT780" s="41"/>
      <c r="BU780" s="41"/>
      <c r="BV780" s="41"/>
      <c r="BW780" s="41"/>
      <c r="BX780" s="91"/>
      <c r="BY780" s="91"/>
      <c r="BZ780" s="91"/>
      <c r="CA780" s="91"/>
      <c r="CB780" s="41"/>
      <c r="CC780" s="91"/>
      <c r="CD780" s="91"/>
      <c r="CE780" s="91"/>
      <c r="CF780" s="91"/>
      <c r="CG780" s="41"/>
      <c r="CH780" s="41"/>
      <c r="CI780" s="41"/>
      <c r="CJ780" s="41"/>
      <c r="CK780" s="4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6"/>
      <c r="DB780" s="96"/>
      <c r="DC780" s="96"/>
      <c r="DD780" s="96"/>
      <c r="DE780" s="96"/>
      <c r="DF780" s="96"/>
      <c r="DG780" s="91"/>
      <c r="DH780" s="91"/>
      <c r="DI780" s="91"/>
      <c r="DJ780" s="91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1"/>
      <c r="DV780" s="91"/>
      <c r="DW780" s="91"/>
      <c r="DX780" s="91"/>
      <c r="DY780" s="91"/>
      <c r="DZ780" s="91"/>
      <c r="EA780" s="91"/>
      <c r="EB780" s="91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104"/>
      <c r="EZ780" s="104"/>
      <c r="FA780" s="104"/>
      <c r="FB780" s="104"/>
      <c r="FC780" s="104"/>
      <c r="FD780" s="104"/>
      <c r="FE780" s="104"/>
      <c r="FF780" s="105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</row>
    <row r="781" spans="1:208" ht="14.25" customHeight="1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4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41"/>
      <c r="BE781" s="91"/>
      <c r="BF781" s="91"/>
      <c r="BG781" s="91"/>
      <c r="BH781" s="91"/>
      <c r="BI781" s="41"/>
      <c r="BJ781" s="91"/>
      <c r="BK781" s="91"/>
      <c r="BL781" s="91"/>
      <c r="BM781" s="91"/>
      <c r="BN781" s="91"/>
      <c r="BO781" s="91"/>
      <c r="BP781" s="91"/>
      <c r="BQ781" s="91"/>
      <c r="BR781" s="41"/>
      <c r="BS781" s="41"/>
      <c r="BT781" s="41"/>
      <c r="BU781" s="41"/>
      <c r="BV781" s="41"/>
      <c r="BW781" s="41"/>
      <c r="BX781" s="91"/>
      <c r="BY781" s="91"/>
      <c r="BZ781" s="91"/>
      <c r="CA781" s="91"/>
      <c r="CB781" s="41"/>
      <c r="CC781" s="91"/>
      <c r="CD781" s="91"/>
      <c r="CE781" s="91"/>
      <c r="CF781" s="91"/>
      <c r="CG781" s="41"/>
      <c r="CH781" s="41"/>
      <c r="CI781" s="41"/>
      <c r="CJ781" s="41"/>
      <c r="CK781" s="4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6"/>
      <c r="DB781" s="96"/>
      <c r="DC781" s="96"/>
      <c r="DD781" s="96"/>
      <c r="DE781" s="96"/>
      <c r="DF781" s="96"/>
      <c r="DG781" s="91"/>
      <c r="DH781" s="91"/>
      <c r="DI781" s="91"/>
      <c r="DJ781" s="91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1"/>
      <c r="DV781" s="91"/>
      <c r="DW781" s="91"/>
      <c r="DX781" s="91"/>
      <c r="DY781" s="91"/>
      <c r="DZ781" s="91"/>
      <c r="EA781" s="91"/>
      <c r="EB781" s="91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104"/>
      <c r="EZ781" s="104"/>
      <c r="FA781" s="104"/>
      <c r="FB781" s="104"/>
      <c r="FC781" s="104"/>
      <c r="FD781" s="104"/>
      <c r="FE781" s="104"/>
      <c r="FF781" s="105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</row>
    <row r="782" spans="1:208" ht="14.25" customHeight="1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4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41"/>
      <c r="BE782" s="91"/>
      <c r="BF782" s="91"/>
      <c r="BG782" s="91"/>
      <c r="BH782" s="91"/>
      <c r="BI782" s="41"/>
      <c r="BJ782" s="91"/>
      <c r="BK782" s="91"/>
      <c r="BL782" s="91"/>
      <c r="BM782" s="91"/>
      <c r="BN782" s="91"/>
      <c r="BO782" s="91"/>
      <c r="BP782" s="91"/>
      <c r="BQ782" s="91"/>
      <c r="BR782" s="41"/>
      <c r="BS782" s="41"/>
      <c r="BT782" s="41"/>
      <c r="BU782" s="41"/>
      <c r="BV782" s="41"/>
      <c r="BW782" s="41"/>
      <c r="BX782" s="91"/>
      <c r="BY782" s="91"/>
      <c r="BZ782" s="91"/>
      <c r="CA782" s="91"/>
      <c r="CB782" s="41"/>
      <c r="CC782" s="91"/>
      <c r="CD782" s="91"/>
      <c r="CE782" s="91"/>
      <c r="CF782" s="91"/>
      <c r="CG782" s="41"/>
      <c r="CH782" s="41"/>
      <c r="CI782" s="41"/>
      <c r="CJ782" s="41"/>
      <c r="CK782" s="4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6"/>
      <c r="DB782" s="96"/>
      <c r="DC782" s="96"/>
      <c r="DD782" s="96"/>
      <c r="DE782" s="96"/>
      <c r="DF782" s="96"/>
      <c r="DG782" s="91"/>
      <c r="DH782" s="91"/>
      <c r="DI782" s="91"/>
      <c r="DJ782" s="91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1"/>
      <c r="DV782" s="91"/>
      <c r="DW782" s="91"/>
      <c r="DX782" s="91"/>
      <c r="DY782" s="91"/>
      <c r="DZ782" s="91"/>
      <c r="EA782" s="91"/>
      <c r="EB782" s="91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104"/>
      <c r="EZ782" s="104"/>
      <c r="FA782" s="104"/>
      <c r="FB782" s="104"/>
      <c r="FC782" s="104"/>
      <c r="FD782" s="104"/>
      <c r="FE782" s="104"/>
      <c r="FF782" s="105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</row>
    <row r="783" spans="1:208" ht="14.25" customHeight="1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4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41"/>
      <c r="BE783" s="91"/>
      <c r="BF783" s="91"/>
      <c r="BG783" s="91"/>
      <c r="BH783" s="91"/>
      <c r="BI783" s="41"/>
      <c r="BJ783" s="91"/>
      <c r="BK783" s="91"/>
      <c r="BL783" s="91"/>
      <c r="BM783" s="91"/>
      <c r="BN783" s="91"/>
      <c r="BO783" s="91"/>
      <c r="BP783" s="91"/>
      <c r="BQ783" s="91"/>
      <c r="BR783" s="41"/>
      <c r="BS783" s="41"/>
      <c r="BT783" s="41"/>
      <c r="BU783" s="41"/>
      <c r="BV783" s="41"/>
      <c r="BW783" s="41"/>
      <c r="BX783" s="91"/>
      <c r="BY783" s="91"/>
      <c r="BZ783" s="91"/>
      <c r="CA783" s="91"/>
      <c r="CB783" s="41"/>
      <c r="CC783" s="91"/>
      <c r="CD783" s="91"/>
      <c r="CE783" s="91"/>
      <c r="CF783" s="91"/>
      <c r="CG783" s="41"/>
      <c r="CH783" s="41"/>
      <c r="CI783" s="41"/>
      <c r="CJ783" s="41"/>
      <c r="CK783" s="4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6"/>
      <c r="DB783" s="96"/>
      <c r="DC783" s="96"/>
      <c r="DD783" s="96"/>
      <c r="DE783" s="96"/>
      <c r="DF783" s="96"/>
      <c r="DG783" s="91"/>
      <c r="DH783" s="91"/>
      <c r="DI783" s="91"/>
      <c r="DJ783" s="91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1"/>
      <c r="DV783" s="91"/>
      <c r="DW783" s="91"/>
      <c r="DX783" s="91"/>
      <c r="DY783" s="91"/>
      <c r="DZ783" s="91"/>
      <c r="EA783" s="91"/>
      <c r="EB783" s="91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104"/>
      <c r="EZ783" s="104"/>
      <c r="FA783" s="104"/>
      <c r="FB783" s="104"/>
      <c r="FC783" s="104"/>
      <c r="FD783" s="104"/>
      <c r="FE783" s="104"/>
      <c r="FF783" s="105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</row>
    <row r="784" spans="1:208" ht="14.25" customHeight="1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4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41"/>
      <c r="BE784" s="91"/>
      <c r="BF784" s="91"/>
      <c r="BG784" s="91"/>
      <c r="BH784" s="91"/>
      <c r="BI784" s="41"/>
      <c r="BJ784" s="91"/>
      <c r="BK784" s="91"/>
      <c r="BL784" s="91"/>
      <c r="BM784" s="91"/>
      <c r="BN784" s="91"/>
      <c r="BO784" s="91"/>
      <c r="BP784" s="91"/>
      <c r="BQ784" s="91"/>
      <c r="BR784" s="41"/>
      <c r="BS784" s="41"/>
      <c r="BT784" s="41"/>
      <c r="BU784" s="41"/>
      <c r="BV784" s="41"/>
      <c r="BW784" s="41"/>
      <c r="BX784" s="91"/>
      <c r="BY784" s="91"/>
      <c r="BZ784" s="91"/>
      <c r="CA784" s="91"/>
      <c r="CB784" s="41"/>
      <c r="CC784" s="91"/>
      <c r="CD784" s="91"/>
      <c r="CE784" s="91"/>
      <c r="CF784" s="91"/>
      <c r="CG784" s="41"/>
      <c r="CH784" s="41"/>
      <c r="CI784" s="41"/>
      <c r="CJ784" s="41"/>
      <c r="CK784" s="4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6"/>
      <c r="DB784" s="96"/>
      <c r="DC784" s="96"/>
      <c r="DD784" s="96"/>
      <c r="DE784" s="96"/>
      <c r="DF784" s="96"/>
      <c r="DG784" s="91"/>
      <c r="DH784" s="91"/>
      <c r="DI784" s="91"/>
      <c r="DJ784" s="91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1"/>
      <c r="DV784" s="91"/>
      <c r="DW784" s="91"/>
      <c r="DX784" s="91"/>
      <c r="DY784" s="91"/>
      <c r="DZ784" s="91"/>
      <c r="EA784" s="91"/>
      <c r="EB784" s="91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104"/>
      <c r="EZ784" s="104"/>
      <c r="FA784" s="104"/>
      <c r="FB784" s="104"/>
      <c r="FC784" s="104"/>
      <c r="FD784" s="104"/>
      <c r="FE784" s="104"/>
      <c r="FF784" s="105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</row>
    <row r="785" spans="1:208" ht="14.25" customHeight="1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4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41"/>
      <c r="BE785" s="91"/>
      <c r="BF785" s="91"/>
      <c r="BG785" s="91"/>
      <c r="BH785" s="91"/>
      <c r="BI785" s="41"/>
      <c r="BJ785" s="91"/>
      <c r="BK785" s="91"/>
      <c r="BL785" s="91"/>
      <c r="BM785" s="91"/>
      <c r="BN785" s="91"/>
      <c r="BO785" s="91"/>
      <c r="BP785" s="91"/>
      <c r="BQ785" s="91"/>
      <c r="BR785" s="41"/>
      <c r="BS785" s="41"/>
      <c r="BT785" s="41"/>
      <c r="BU785" s="41"/>
      <c r="BV785" s="41"/>
      <c r="BW785" s="41"/>
      <c r="BX785" s="91"/>
      <c r="BY785" s="91"/>
      <c r="BZ785" s="91"/>
      <c r="CA785" s="91"/>
      <c r="CB785" s="41"/>
      <c r="CC785" s="91"/>
      <c r="CD785" s="91"/>
      <c r="CE785" s="91"/>
      <c r="CF785" s="91"/>
      <c r="CG785" s="41"/>
      <c r="CH785" s="41"/>
      <c r="CI785" s="41"/>
      <c r="CJ785" s="41"/>
      <c r="CK785" s="4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6"/>
      <c r="DB785" s="96"/>
      <c r="DC785" s="96"/>
      <c r="DD785" s="96"/>
      <c r="DE785" s="96"/>
      <c r="DF785" s="96"/>
      <c r="DG785" s="91"/>
      <c r="DH785" s="91"/>
      <c r="DI785" s="91"/>
      <c r="DJ785" s="91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1"/>
      <c r="DV785" s="91"/>
      <c r="DW785" s="91"/>
      <c r="DX785" s="91"/>
      <c r="DY785" s="91"/>
      <c r="DZ785" s="91"/>
      <c r="EA785" s="91"/>
      <c r="EB785" s="91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104"/>
      <c r="EZ785" s="104"/>
      <c r="FA785" s="104"/>
      <c r="FB785" s="104"/>
      <c r="FC785" s="104"/>
      <c r="FD785" s="104"/>
      <c r="FE785" s="104"/>
      <c r="FF785" s="105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</row>
    <row r="786" spans="1:208" ht="14.25" customHeight="1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4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41"/>
      <c r="BE786" s="91"/>
      <c r="BF786" s="91"/>
      <c r="BG786" s="91"/>
      <c r="BH786" s="91"/>
      <c r="BI786" s="41"/>
      <c r="BJ786" s="91"/>
      <c r="BK786" s="91"/>
      <c r="BL786" s="91"/>
      <c r="BM786" s="91"/>
      <c r="BN786" s="91"/>
      <c r="BO786" s="91"/>
      <c r="BP786" s="91"/>
      <c r="BQ786" s="91"/>
      <c r="BR786" s="41"/>
      <c r="BS786" s="41"/>
      <c r="BT786" s="41"/>
      <c r="BU786" s="41"/>
      <c r="BV786" s="41"/>
      <c r="BW786" s="41"/>
      <c r="BX786" s="91"/>
      <c r="BY786" s="91"/>
      <c r="BZ786" s="91"/>
      <c r="CA786" s="91"/>
      <c r="CB786" s="41"/>
      <c r="CC786" s="91"/>
      <c r="CD786" s="91"/>
      <c r="CE786" s="91"/>
      <c r="CF786" s="91"/>
      <c r="CG786" s="41"/>
      <c r="CH786" s="41"/>
      <c r="CI786" s="41"/>
      <c r="CJ786" s="41"/>
      <c r="CK786" s="4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6"/>
      <c r="DB786" s="96"/>
      <c r="DC786" s="96"/>
      <c r="DD786" s="96"/>
      <c r="DE786" s="96"/>
      <c r="DF786" s="96"/>
      <c r="DG786" s="91"/>
      <c r="DH786" s="91"/>
      <c r="DI786" s="91"/>
      <c r="DJ786" s="91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1"/>
      <c r="DV786" s="91"/>
      <c r="DW786" s="91"/>
      <c r="DX786" s="91"/>
      <c r="DY786" s="91"/>
      <c r="DZ786" s="91"/>
      <c r="EA786" s="91"/>
      <c r="EB786" s="91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104"/>
      <c r="EZ786" s="104"/>
      <c r="FA786" s="104"/>
      <c r="FB786" s="104"/>
      <c r="FC786" s="104"/>
      <c r="FD786" s="104"/>
      <c r="FE786" s="104"/>
      <c r="FF786" s="105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</row>
    <row r="787" spans="1:208" ht="14.25" customHeight="1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4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41"/>
      <c r="BE787" s="91"/>
      <c r="BF787" s="91"/>
      <c r="BG787" s="91"/>
      <c r="BH787" s="91"/>
      <c r="BI787" s="41"/>
      <c r="BJ787" s="91"/>
      <c r="BK787" s="91"/>
      <c r="BL787" s="91"/>
      <c r="BM787" s="91"/>
      <c r="BN787" s="91"/>
      <c r="BO787" s="91"/>
      <c r="BP787" s="91"/>
      <c r="BQ787" s="91"/>
      <c r="BR787" s="41"/>
      <c r="BS787" s="41"/>
      <c r="BT787" s="41"/>
      <c r="BU787" s="41"/>
      <c r="BV787" s="41"/>
      <c r="BW787" s="41"/>
      <c r="BX787" s="91"/>
      <c r="BY787" s="91"/>
      <c r="BZ787" s="91"/>
      <c r="CA787" s="91"/>
      <c r="CB787" s="41"/>
      <c r="CC787" s="91"/>
      <c r="CD787" s="91"/>
      <c r="CE787" s="91"/>
      <c r="CF787" s="91"/>
      <c r="CG787" s="41"/>
      <c r="CH787" s="41"/>
      <c r="CI787" s="41"/>
      <c r="CJ787" s="41"/>
      <c r="CK787" s="4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6"/>
      <c r="DB787" s="96"/>
      <c r="DC787" s="96"/>
      <c r="DD787" s="96"/>
      <c r="DE787" s="96"/>
      <c r="DF787" s="96"/>
      <c r="DG787" s="91"/>
      <c r="DH787" s="91"/>
      <c r="DI787" s="91"/>
      <c r="DJ787" s="91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1"/>
      <c r="DV787" s="91"/>
      <c r="DW787" s="91"/>
      <c r="DX787" s="91"/>
      <c r="DY787" s="91"/>
      <c r="DZ787" s="91"/>
      <c r="EA787" s="91"/>
      <c r="EB787" s="91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104"/>
      <c r="EZ787" s="104"/>
      <c r="FA787" s="104"/>
      <c r="FB787" s="104"/>
      <c r="FC787" s="104"/>
      <c r="FD787" s="104"/>
      <c r="FE787" s="104"/>
      <c r="FF787" s="105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</row>
    <row r="788" spans="1:208" ht="14.25" customHeight="1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4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41"/>
      <c r="BE788" s="91"/>
      <c r="BF788" s="91"/>
      <c r="BG788" s="91"/>
      <c r="BH788" s="91"/>
      <c r="BI788" s="41"/>
      <c r="BJ788" s="91"/>
      <c r="BK788" s="91"/>
      <c r="BL788" s="91"/>
      <c r="BM788" s="91"/>
      <c r="BN788" s="91"/>
      <c r="BO788" s="91"/>
      <c r="BP788" s="91"/>
      <c r="BQ788" s="91"/>
      <c r="BR788" s="41"/>
      <c r="BS788" s="41"/>
      <c r="BT788" s="41"/>
      <c r="BU788" s="41"/>
      <c r="BV788" s="41"/>
      <c r="BW788" s="41"/>
      <c r="BX788" s="91"/>
      <c r="BY788" s="91"/>
      <c r="BZ788" s="91"/>
      <c r="CA788" s="91"/>
      <c r="CB788" s="41"/>
      <c r="CC788" s="91"/>
      <c r="CD788" s="91"/>
      <c r="CE788" s="91"/>
      <c r="CF788" s="91"/>
      <c r="CG788" s="41"/>
      <c r="CH788" s="41"/>
      <c r="CI788" s="41"/>
      <c r="CJ788" s="41"/>
      <c r="CK788" s="4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6"/>
      <c r="DB788" s="96"/>
      <c r="DC788" s="96"/>
      <c r="DD788" s="96"/>
      <c r="DE788" s="96"/>
      <c r="DF788" s="96"/>
      <c r="DG788" s="91"/>
      <c r="DH788" s="91"/>
      <c r="DI788" s="91"/>
      <c r="DJ788" s="91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1"/>
      <c r="DV788" s="91"/>
      <c r="DW788" s="91"/>
      <c r="DX788" s="91"/>
      <c r="DY788" s="91"/>
      <c r="DZ788" s="91"/>
      <c r="EA788" s="91"/>
      <c r="EB788" s="91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104"/>
      <c r="EZ788" s="104"/>
      <c r="FA788" s="104"/>
      <c r="FB788" s="104"/>
      <c r="FC788" s="104"/>
      <c r="FD788" s="104"/>
      <c r="FE788" s="104"/>
      <c r="FF788" s="105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</row>
    <row r="789" spans="1:208" ht="14.25" customHeight="1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4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41"/>
      <c r="BE789" s="91"/>
      <c r="BF789" s="91"/>
      <c r="BG789" s="91"/>
      <c r="BH789" s="91"/>
      <c r="BI789" s="41"/>
      <c r="BJ789" s="91"/>
      <c r="BK789" s="91"/>
      <c r="BL789" s="91"/>
      <c r="BM789" s="91"/>
      <c r="BN789" s="91"/>
      <c r="BO789" s="91"/>
      <c r="BP789" s="91"/>
      <c r="BQ789" s="91"/>
      <c r="BR789" s="41"/>
      <c r="BS789" s="41"/>
      <c r="BT789" s="41"/>
      <c r="BU789" s="41"/>
      <c r="BV789" s="41"/>
      <c r="BW789" s="41"/>
      <c r="BX789" s="91"/>
      <c r="BY789" s="91"/>
      <c r="BZ789" s="91"/>
      <c r="CA789" s="91"/>
      <c r="CB789" s="41"/>
      <c r="CC789" s="91"/>
      <c r="CD789" s="91"/>
      <c r="CE789" s="91"/>
      <c r="CF789" s="91"/>
      <c r="CG789" s="41"/>
      <c r="CH789" s="41"/>
      <c r="CI789" s="41"/>
      <c r="CJ789" s="41"/>
      <c r="CK789" s="4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6"/>
      <c r="DB789" s="96"/>
      <c r="DC789" s="96"/>
      <c r="DD789" s="96"/>
      <c r="DE789" s="96"/>
      <c r="DF789" s="96"/>
      <c r="DG789" s="91"/>
      <c r="DH789" s="91"/>
      <c r="DI789" s="91"/>
      <c r="DJ789" s="91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1"/>
      <c r="DV789" s="91"/>
      <c r="DW789" s="91"/>
      <c r="DX789" s="91"/>
      <c r="DY789" s="91"/>
      <c r="DZ789" s="91"/>
      <c r="EA789" s="91"/>
      <c r="EB789" s="91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104"/>
      <c r="EZ789" s="104"/>
      <c r="FA789" s="104"/>
      <c r="FB789" s="104"/>
      <c r="FC789" s="104"/>
      <c r="FD789" s="104"/>
      <c r="FE789" s="104"/>
      <c r="FF789" s="105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</row>
    <row r="790" spans="1:208" ht="14.25" customHeight="1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4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41"/>
      <c r="BE790" s="91"/>
      <c r="BF790" s="91"/>
      <c r="BG790" s="91"/>
      <c r="BH790" s="91"/>
      <c r="BI790" s="41"/>
      <c r="BJ790" s="91"/>
      <c r="BK790" s="91"/>
      <c r="BL790" s="91"/>
      <c r="BM790" s="91"/>
      <c r="BN790" s="91"/>
      <c r="BO790" s="91"/>
      <c r="BP790" s="91"/>
      <c r="BQ790" s="91"/>
      <c r="BR790" s="41"/>
      <c r="BS790" s="41"/>
      <c r="BT790" s="41"/>
      <c r="BU790" s="41"/>
      <c r="BV790" s="41"/>
      <c r="BW790" s="41"/>
      <c r="BX790" s="91"/>
      <c r="BY790" s="91"/>
      <c r="BZ790" s="91"/>
      <c r="CA790" s="91"/>
      <c r="CB790" s="41"/>
      <c r="CC790" s="91"/>
      <c r="CD790" s="91"/>
      <c r="CE790" s="91"/>
      <c r="CF790" s="91"/>
      <c r="CG790" s="41"/>
      <c r="CH790" s="41"/>
      <c r="CI790" s="41"/>
      <c r="CJ790" s="41"/>
      <c r="CK790" s="4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6"/>
      <c r="DB790" s="96"/>
      <c r="DC790" s="96"/>
      <c r="DD790" s="96"/>
      <c r="DE790" s="96"/>
      <c r="DF790" s="96"/>
      <c r="DG790" s="91"/>
      <c r="DH790" s="91"/>
      <c r="DI790" s="91"/>
      <c r="DJ790" s="91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1"/>
      <c r="DV790" s="91"/>
      <c r="DW790" s="91"/>
      <c r="DX790" s="91"/>
      <c r="DY790" s="91"/>
      <c r="DZ790" s="91"/>
      <c r="EA790" s="91"/>
      <c r="EB790" s="91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104"/>
      <c r="EZ790" s="104"/>
      <c r="FA790" s="104"/>
      <c r="FB790" s="104"/>
      <c r="FC790" s="104"/>
      <c r="FD790" s="104"/>
      <c r="FE790" s="104"/>
      <c r="FF790" s="105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</row>
    <row r="791" spans="1:208" ht="14.25" customHeight="1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4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41"/>
      <c r="BE791" s="91"/>
      <c r="BF791" s="91"/>
      <c r="BG791" s="91"/>
      <c r="BH791" s="91"/>
      <c r="BI791" s="41"/>
      <c r="BJ791" s="91"/>
      <c r="BK791" s="91"/>
      <c r="BL791" s="91"/>
      <c r="BM791" s="91"/>
      <c r="BN791" s="91"/>
      <c r="BO791" s="91"/>
      <c r="BP791" s="91"/>
      <c r="BQ791" s="91"/>
      <c r="BR791" s="41"/>
      <c r="BS791" s="41"/>
      <c r="BT791" s="41"/>
      <c r="BU791" s="41"/>
      <c r="BV791" s="41"/>
      <c r="BW791" s="41"/>
      <c r="BX791" s="91"/>
      <c r="BY791" s="91"/>
      <c r="BZ791" s="91"/>
      <c r="CA791" s="91"/>
      <c r="CB791" s="41"/>
      <c r="CC791" s="91"/>
      <c r="CD791" s="91"/>
      <c r="CE791" s="91"/>
      <c r="CF791" s="91"/>
      <c r="CG791" s="41"/>
      <c r="CH791" s="41"/>
      <c r="CI791" s="41"/>
      <c r="CJ791" s="41"/>
      <c r="CK791" s="4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6"/>
      <c r="DB791" s="96"/>
      <c r="DC791" s="96"/>
      <c r="DD791" s="96"/>
      <c r="DE791" s="96"/>
      <c r="DF791" s="96"/>
      <c r="DG791" s="91"/>
      <c r="DH791" s="91"/>
      <c r="DI791" s="91"/>
      <c r="DJ791" s="91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1"/>
      <c r="DV791" s="91"/>
      <c r="DW791" s="91"/>
      <c r="DX791" s="91"/>
      <c r="DY791" s="91"/>
      <c r="DZ791" s="91"/>
      <c r="EA791" s="91"/>
      <c r="EB791" s="91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104"/>
      <c r="EZ791" s="104"/>
      <c r="FA791" s="104"/>
      <c r="FB791" s="104"/>
      <c r="FC791" s="104"/>
      <c r="FD791" s="104"/>
      <c r="FE791" s="104"/>
      <c r="FF791" s="105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</row>
    <row r="792" spans="1:208" ht="14.25" customHeight="1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4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41"/>
      <c r="BE792" s="91"/>
      <c r="BF792" s="91"/>
      <c r="BG792" s="91"/>
      <c r="BH792" s="91"/>
      <c r="BI792" s="41"/>
      <c r="BJ792" s="91"/>
      <c r="BK792" s="91"/>
      <c r="BL792" s="91"/>
      <c r="BM792" s="91"/>
      <c r="BN792" s="91"/>
      <c r="BO792" s="91"/>
      <c r="BP792" s="91"/>
      <c r="BQ792" s="91"/>
      <c r="BR792" s="41"/>
      <c r="BS792" s="41"/>
      <c r="BT792" s="41"/>
      <c r="BU792" s="41"/>
      <c r="BV792" s="41"/>
      <c r="BW792" s="41"/>
      <c r="BX792" s="91"/>
      <c r="BY792" s="91"/>
      <c r="BZ792" s="91"/>
      <c r="CA792" s="91"/>
      <c r="CB792" s="41"/>
      <c r="CC792" s="91"/>
      <c r="CD792" s="91"/>
      <c r="CE792" s="91"/>
      <c r="CF792" s="91"/>
      <c r="CG792" s="41"/>
      <c r="CH792" s="41"/>
      <c r="CI792" s="41"/>
      <c r="CJ792" s="41"/>
      <c r="CK792" s="4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6"/>
      <c r="DB792" s="96"/>
      <c r="DC792" s="96"/>
      <c r="DD792" s="96"/>
      <c r="DE792" s="96"/>
      <c r="DF792" s="96"/>
      <c r="DG792" s="91"/>
      <c r="DH792" s="91"/>
      <c r="DI792" s="91"/>
      <c r="DJ792" s="91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1"/>
      <c r="DV792" s="91"/>
      <c r="DW792" s="91"/>
      <c r="DX792" s="91"/>
      <c r="DY792" s="91"/>
      <c r="DZ792" s="91"/>
      <c r="EA792" s="91"/>
      <c r="EB792" s="91"/>
      <c r="EC792" s="96"/>
      <c r="ED792" s="96"/>
      <c r="EE792" s="96"/>
      <c r="EF792" s="96"/>
      <c r="EG792" s="96"/>
      <c r="EH792" s="96"/>
      <c r="EI792" s="96"/>
      <c r="EJ792" s="96"/>
      <c r="EK792" s="96"/>
      <c r="EL792" s="96"/>
      <c r="EM792" s="96"/>
      <c r="EN792" s="96"/>
      <c r="EO792" s="96"/>
      <c r="EP792" s="96"/>
      <c r="EQ792" s="96"/>
      <c r="ER792" s="96"/>
      <c r="ES792" s="96"/>
      <c r="ET792" s="96"/>
      <c r="EU792" s="96"/>
      <c r="EV792" s="96"/>
      <c r="EW792" s="96"/>
      <c r="EX792" s="96"/>
      <c r="EY792" s="104"/>
      <c r="EZ792" s="104"/>
      <c r="FA792" s="104"/>
      <c r="FB792" s="104"/>
      <c r="FC792" s="104"/>
      <c r="FD792" s="104"/>
      <c r="FE792" s="104"/>
      <c r="FF792" s="105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</row>
    <row r="793" spans="1:208" ht="14.25" customHeight="1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4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41"/>
      <c r="BE793" s="91"/>
      <c r="BF793" s="91"/>
      <c r="BG793" s="91"/>
      <c r="BH793" s="91"/>
      <c r="BI793" s="41"/>
      <c r="BJ793" s="91"/>
      <c r="BK793" s="91"/>
      <c r="BL793" s="91"/>
      <c r="BM793" s="91"/>
      <c r="BN793" s="91"/>
      <c r="BO793" s="91"/>
      <c r="BP793" s="91"/>
      <c r="BQ793" s="91"/>
      <c r="BR793" s="41"/>
      <c r="BS793" s="41"/>
      <c r="BT793" s="41"/>
      <c r="BU793" s="41"/>
      <c r="BV793" s="41"/>
      <c r="BW793" s="41"/>
      <c r="BX793" s="91"/>
      <c r="BY793" s="91"/>
      <c r="BZ793" s="91"/>
      <c r="CA793" s="91"/>
      <c r="CB793" s="41"/>
      <c r="CC793" s="91"/>
      <c r="CD793" s="91"/>
      <c r="CE793" s="91"/>
      <c r="CF793" s="91"/>
      <c r="CG793" s="41"/>
      <c r="CH793" s="41"/>
      <c r="CI793" s="41"/>
      <c r="CJ793" s="41"/>
      <c r="CK793" s="4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6"/>
      <c r="DB793" s="96"/>
      <c r="DC793" s="96"/>
      <c r="DD793" s="96"/>
      <c r="DE793" s="96"/>
      <c r="DF793" s="96"/>
      <c r="DG793" s="91"/>
      <c r="DH793" s="91"/>
      <c r="DI793" s="91"/>
      <c r="DJ793" s="91"/>
      <c r="DK793" s="96"/>
      <c r="DL793" s="96"/>
      <c r="DM793" s="96"/>
      <c r="DN793" s="96"/>
      <c r="DO793" s="96"/>
      <c r="DP793" s="96"/>
      <c r="DQ793" s="96"/>
      <c r="DR793" s="96"/>
      <c r="DS793" s="96"/>
      <c r="DT793" s="96"/>
      <c r="DU793" s="91"/>
      <c r="DV793" s="91"/>
      <c r="DW793" s="91"/>
      <c r="DX793" s="91"/>
      <c r="DY793" s="91"/>
      <c r="DZ793" s="91"/>
      <c r="EA793" s="91"/>
      <c r="EB793" s="91"/>
      <c r="EC793" s="96"/>
      <c r="ED793" s="96"/>
      <c r="EE793" s="96"/>
      <c r="EF793" s="96"/>
      <c r="EG793" s="96"/>
      <c r="EH793" s="96"/>
      <c r="EI793" s="96"/>
      <c r="EJ793" s="96"/>
      <c r="EK793" s="96"/>
      <c r="EL793" s="96"/>
      <c r="EM793" s="96"/>
      <c r="EN793" s="96"/>
      <c r="EO793" s="96"/>
      <c r="EP793" s="96"/>
      <c r="EQ793" s="96"/>
      <c r="ER793" s="96"/>
      <c r="ES793" s="96"/>
      <c r="ET793" s="96"/>
      <c r="EU793" s="96"/>
      <c r="EV793" s="96"/>
      <c r="EW793" s="96"/>
      <c r="EX793" s="96"/>
      <c r="EY793" s="104"/>
      <c r="EZ793" s="104"/>
      <c r="FA793" s="104"/>
      <c r="FB793" s="104"/>
      <c r="FC793" s="104"/>
      <c r="FD793" s="104"/>
      <c r="FE793" s="104"/>
      <c r="FF793" s="105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</row>
    <row r="794" spans="1:208" ht="14.25" customHeight="1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4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41"/>
      <c r="BE794" s="91"/>
      <c r="BF794" s="91"/>
      <c r="BG794" s="91"/>
      <c r="BH794" s="91"/>
      <c r="BI794" s="41"/>
      <c r="BJ794" s="91"/>
      <c r="BK794" s="91"/>
      <c r="BL794" s="91"/>
      <c r="BM794" s="91"/>
      <c r="BN794" s="91"/>
      <c r="BO794" s="91"/>
      <c r="BP794" s="91"/>
      <c r="BQ794" s="91"/>
      <c r="BR794" s="41"/>
      <c r="BS794" s="41"/>
      <c r="BT794" s="41"/>
      <c r="BU794" s="41"/>
      <c r="BV794" s="41"/>
      <c r="BW794" s="41"/>
      <c r="BX794" s="91"/>
      <c r="BY794" s="91"/>
      <c r="BZ794" s="91"/>
      <c r="CA794" s="91"/>
      <c r="CB794" s="41"/>
      <c r="CC794" s="91"/>
      <c r="CD794" s="91"/>
      <c r="CE794" s="91"/>
      <c r="CF794" s="91"/>
      <c r="CG794" s="41"/>
      <c r="CH794" s="41"/>
      <c r="CI794" s="41"/>
      <c r="CJ794" s="41"/>
      <c r="CK794" s="4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6"/>
      <c r="DB794" s="96"/>
      <c r="DC794" s="96"/>
      <c r="DD794" s="96"/>
      <c r="DE794" s="96"/>
      <c r="DF794" s="96"/>
      <c r="DG794" s="91"/>
      <c r="DH794" s="91"/>
      <c r="DI794" s="91"/>
      <c r="DJ794" s="91"/>
      <c r="DK794" s="96"/>
      <c r="DL794" s="96"/>
      <c r="DM794" s="96"/>
      <c r="DN794" s="96"/>
      <c r="DO794" s="96"/>
      <c r="DP794" s="96"/>
      <c r="DQ794" s="96"/>
      <c r="DR794" s="96"/>
      <c r="DS794" s="96"/>
      <c r="DT794" s="96"/>
      <c r="DU794" s="91"/>
      <c r="DV794" s="91"/>
      <c r="DW794" s="91"/>
      <c r="DX794" s="91"/>
      <c r="DY794" s="91"/>
      <c r="DZ794" s="91"/>
      <c r="EA794" s="91"/>
      <c r="EB794" s="91"/>
      <c r="EC794" s="96"/>
      <c r="ED794" s="96"/>
      <c r="EE794" s="96"/>
      <c r="EF794" s="96"/>
      <c r="EG794" s="96"/>
      <c r="EH794" s="96"/>
      <c r="EI794" s="96"/>
      <c r="EJ794" s="96"/>
      <c r="EK794" s="96"/>
      <c r="EL794" s="96"/>
      <c r="EM794" s="96"/>
      <c r="EN794" s="96"/>
      <c r="EO794" s="96"/>
      <c r="EP794" s="96"/>
      <c r="EQ794" s="96"/>
      <c r="ER794" s="96"/>
      <c r="ES794" s="96"/>
      <c r="ET794" s="96"/>
      <c r="EU794" s="96"/>
      <c r="EV794" s="96"/>
      <c r="EW794" s="96"/>
      <c r="EX794" s="96"/>
      <c r="EY794" s="104"/>
      <c r="EZ794" s="104"/>
      <c r="FA794" s="104"/>
      <c r="FB794" s="104"/>
      <c r="FC794" s="104"/>
      <c r="FD794" s="104"/>
      <c r="FE794" s="104"/>
      <c r="FF794" s="105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</row>
    <row r="795" spans="1:208" ht="14.25" customHeight="1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4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41"/>
      <c r="BE795" s="91"/>
      <c r="BF795" s="91"/>
      <c r="BG795" s="91"/>
      <c r="BH795" s="91"/>
      <c r="BI795" s="41"/>
      <c r="BJ795" s="91"/>
      <c r="BK795" s="91"/>
      <c r="BL795" s="91"/>
      <c r="BM795" s="91"/>
      <c r="BN795" s="91"/>
      <c r="BO795" s="91"/>
      <c r="BP795" s="91"/>
      <c r="BQ795" s="91"/>
      <c r="BR795" s="41"/>
      <c r="BS795" s="41"/>
      <c r="BT795" s="41"/>
      <c r="BU795" s="41"/>
      <c r="BV795" s="41"/>
      <c r="BW795" s="41"/>
      <c r="BX795" s="91"/>
      <c r="BY795" s="91"/>
      <c r="BZ795" s="91"/>
      <c r="CA795" s="91"/>
      <c r="CB795" s="41"/>
      <c r="CC795" s="91"/>
      <c r="CD795" s="91"/>
      <c r="CE795" s="91"/>
      <c r="CF795" s="91"/>
      <c r="CG795" s="41"/>
      <c r="CH795" s="41"/>
      <c r="CI795" s="41"/>
      <c r="CJ795" s="41"/>
      <c r="CK795" s="4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6"/>
      <c r="DB795" s="96"/>
      <c r="DC795" s="96"/>
      <c r="DD795" s="96"/>
      <c r="DE795" s="96"/>
      <c r="DF795" s="96"/>
      <c r="DG795" s="91"/>
      <c r="DH795" s="91"/>
      <c r="DI795" s="91"/>
      <c r="DJ795" s="91"/>
      <c r="DK795" s="96"/>
      <c r="DL795" s="96"/>
      <c r="DM795" s="96"/>
      <c r="DN795" s="96"/>
      <c r="DO795" s="96"/>
      <c r="DP795" s="96"/>
      <c r="DQ795" s="96"/>
      <c r="DR795" s="96"/>
      <c r="DS795" s="96"/>
      <c r="DT795" s="96"/>
      <c r="DU795" s="91"/>
      <c r="DV795" s="91"/>
      <c r="DW795" s="91"/>
      <c r="DX795" s="91"/>
      <c r="DY795" s="91"/>
      <c r="DZ795" s="91"/>
      <c r="EA795" s="91"/>
      <c r="EB795" s="91"/>
      <c r="EC795" s="96"/>
      <c r="ED795" s="96"/>
      <c r="EE795" s="96"/>
      <c r="EF795" s="96"/>
      <c r="EG795" s="96"/>
      <c r="EH795" s="96"/>
      <c r="EI795" s="96"/>
      <c r="EJ795" s="96"/>
      <c r="EK795" s="96"/>
      <c r="EL795" s="96"/>
      <c r="EM795" s="96"/>
      <c r="EN795" s="96"/>
      <c r="EO795" s="96"/>
      <c r="EP795" s="96"/>
      <c r="EQ795" s="96"/>
      <c r="ER795" s="96"/>
      <c r="ES795" s="96"/>
      <c r="ET795" s="96"/>
      <c r="EU795" s="96"/>
      <c r="EV795" s="96"/>
      <c r="EW795" s="96"/>
      <c r="EX795" s="96"/>
      <c r="EY795" s="104"/>
      <c r="EZ795" s="104"/>
      <c r="FA795" s="104"/>
      <c r="FB795" s="104"/>
      <c r="FC795" s="104"/>
      <c r="FD795" s="104"/>
      <c r="FE795" s="104"/>
      <c r="FF795" s="105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</row>
    <row r="796" spans="1:208" ht="14.25" customHeight="1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4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41"/>
      <c r="BE796" s="91"/>
      <c r="BF796" s="91"/>
      <c r="BG796" s="91"/>
      <c r="BH796" s="91"/>
      <c r="BI796" s="41"/>
      <c r="BJ796" s="91"/>
      <c r="BK796" s="91"/>
      <c r="BL796" s="91"/>
      <c r="BM796" s="91"/>
      <c r="BN796" s="91"/>
      <c r="BO796" s="91"/>
      <c r="BP796" s="91"/>
      <c r="BQ796" s="91"/>
      <c r="BR796" s="41"/>
      <c r="BS796" s="41"/>
      <c r="BT796" s="41"/>
      <c r="BU796" s="41"/>
      <c r="BV796" s="41"/>
      <c r="BW796" s="41"/>
      <c r="BX796" s="91"/>
      <c r="BY796" s="91"/>
      <c r="BZ796" s="91"/>
      <c r="CA796" s="91"/>
      <c r="CB796" s="41"/>
      <c r="CC796" s="91"/>
      <c r="CD796" s="91"/>
      <c r="CE796" s="91"/>
      <c r="CF796" s="91"/>
      <c r="CG796" s="41"/>
      <c r="CH796" s="41"/>
      <c r="CI796" s="41"/>
      <c r="CJ796" s="41"/>
      <c r="CK796" s="4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6"/>
      <c r="DB796" s="96"/>
      <c r="DC796" s="96"/>
      <c r="DD796" s="96"/>
      <c r="DE796" s="96"/>
      <c r="DF796" s="96"/>
      <c r="DG796" s="91"/>
      <c r="DH796" s="91"/>
      <c r="DI796" s="91"/>
      <c r="DJ796" s="91"/>
      <c r="DK796" s="96"/>
      <c r="DL796" s="96"/>
      <c r="DM796" s="96"/>
      <c r="DN796" s="96"/>
      <c r="DO796" s="96"/>
      <c r="DP796" s="96"/>
      <c r="DQ796" s="96"/>
      <c r="DR796" s="96"/>
      <c r="DS796" s="96"/>
      <c r="DT796" s="96"/>
      <c r="DU796" s="91"/>
      <c r="DV796" s="91"/>
      <c r="DW796" s="91"/>
      <c r="DX796" s="91"/>
      <c r="DY796" s="91"/>
      <c r="DZ796" s="91"/>
      <c r="EA796" s="91"/>
      <c r="EB796" s="91"/>
      <c r="EC796" s="96"/>
      <c r="ED796" s="96"/>
      <c r="EE796" s="96"/>
      <c r="EF796" s="96"/>
      <c r="EG796" s="96"/>
      <c r="EH796" s="96"/>
      <c r="EI796" s="96"/>
      <c r="EJ796" s="96"/>
      <c r="EK796" s="96"/>
      <c r="EL796" s="96"/>
      <c r="EM796" s="96"/>
      <c r="EN796" s="96"/>
      <c r="EO796" s="96"/>
      <c r="EP796" s="96"/>
      <c r="EQ796" s="96"/>
      <c r="ER796" s="96"/>
      <c r="ES796" s="96"/>
      <c r="ET796" s="96"/>
      <c r="EU796" s="96"/>
      <c r="EV796" s="96"/>
      <c r="EW796" s="96"/>
      <c r="EX796" s="96"/>
      <c r="EY796" s="104"/>
      <c r="EZ796" s="104"/>
      <c r="FA796" s="104"/>
      <c r="FB796" s="104"/>
      <c r="FC796" s="104"/>
      <c r="FD796" s="104"/>
      <c r="FE796" s="104"/>
      <c r="FF796" s="105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</row>
    <row r="797" spans="1:208" ht="14.25" customHeight="1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4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41"/>
      <c r="BE797" s="91"/>
      <c r="BF797" s="91"/>
      <c r="BG797" s="91"/>
      <c r="BH797" s="91"/>
      <c r="BI797" s="41"/>
      <c r="BJ797" s="91"/>
      <c r="BK797" s="91"/>
      <c r="BL797" s="91"/>
      <c r="BM797" s="91"/>
      <c r="BN797" s="91"/>
      <c r="BO797" s="91"/>
      <c r="BP797" s="91"/>
      <c r="BQ797" s="91"/>
      <c r="BR797" s="41"/>
      <c r="BS797" s="41"/>
      <c r="BT797" s="41"/>
      <c r="BU797" s="41"/>
      <c r="BV797" s="41"/>
      <c r="BW797" s="41"/>
      <c r="BX797" s="91"/>
      <c r="BY797" s="91"/>
      <c r="BZ797" s="91"/>
      <c r="CA797" s="91"/>
      <c r="CB797" s="41"/>
      <c r="CC797" s="91"/>
      <c r="CD797" s="91"/>
      <c r="CE797" s="91"/>
      <c r="CF797" s="91"/>
      <c r="CG797" s="41"/>
      <c r="CH797" s="41"/>
      <c r="CI797" s="41"/>
      <c r="CJ797" s="41"/>
      <c r="CK797" s="4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6"/>
      <c r="DB797" s="96"/>
      <c r="DC797" s="96"/>
      <c r="DD797" s="96"/>
      <c r="DE797" s="96"/>
      <c r="DF797" s="96"/>
      <c r="DG797" s="91"/>
      <c r="DH797" s="91"/>
      <c r="DI797" s="91"/>
      <c r="DJ797" s="91"/>
      <c r="DK797" s="96"/>
      <c r="DL797" s="96"/>
      <c r="DM797" s="96"/>
      <c r="DN797" s="96"/>
      <c r="DO797" s="96"/>
      <c r="DP797" s="96"/>
      <c r="DQ797" s="96"/>
      <c r="DR797" s="96"/>
      <c r="DS797" s="96"/>
      <c r="DT797" s="96"/>
      <c r="DU797" s="91"/>
      <c r="DV797" s="91"/>
      <c r="DW797" s="91"/>
      <c r="DX797" s="91"/>
      <c r="DY797" s="91"/>
      <c r="DZ797" s="91"/>
      <c r="EA797" s="91"/>
      <c r="EB797" s="91"/>
      <c r="EC797" s="96"/>
      <c r="ED797" s="96"/>
      <c r="EE797" s="96"/>
      <c r="EF797" s="96"/>
      <c r="EG797" s="96"/>
      <c r="EH797" s="96"/>
      <c r="EI797" s="96"/>
      <c r="EJ797" s="96"/>
      <c r="EK797" s="96"/>
      <c r="EL797" s="96"/>
      <c r="EM797" s="96"/>
      <c r="EN797" s="96"/>
      <c r="EO797" s="96"/>
      <c r="EP797" s="96"/>
      <c r="EQ797" s="96"/>
      <c r="ER797" s="96"/>
      <c r="ES797" s="96"/>
      <c r="ET797" s="96"/>
      <c r="EU797" s="96"/>
      <c r="EV797" s="96"/>
      <c r="EW797" s="96"/>
      <c r="EX797" s="96"/>
      <c r="EY797" s="104"/>
      <c r="EZ797" s="104"/>
      <c r="FA797" s="104"/>
      <c r="FB797" s="104"/>
      <c r="FC797" s="104"/>
      <c r="FD797" s="104"/>
      <c r="FE797" s="104"/>
      <c r="FF797" s="105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</row>
    <row r="798" spans="1:208" ht="14.25" customHeight="1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4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41"/>
      <c r="BE798" s="91"/>
      <c r="BF798" s="91"/>
      <c r="BG798" s="91"/>
      <c r="BH798" s="91"/>
      <c r="BI798" s="41"/>
      <c r="BJ798" s="91"/>
      <c r="BK798" s="91"/>
      <c r="BL798" s="91"/>
      <c r="BM798" s="91"/>
      <c r="BN798" s="91"/>
      <c r="BO798" s="91"/>
      <c r="BP798" s="91"/>
      <c r="BQ798" s="91"/>
      <c r="BR798" s="41"/>
      <c r="BS798" s="41"/>
      <c r="BT798" s="41"/>
      <c r="BU798" s="41"/>
      <c r="BV798" s="41"/>
      <c r="BW798" s="41"/>
      <c r="BX798" s="91"/>
      <c r="BY798" s="91"/>
      <c r="BZ798" s="91"/>
      <c r="CA798" s="91"/>
      <c r="CB798" s="41"/>
      <c r="CC798" s="91"/>
      <c r="CD798" s="91"/>
      <c r="CE798" s="91"/>
      <c r="CF798" s="91"/>
      <c r="CG798" s="41"/>
      <c r="CH798" s="41"/>
      <c r="CI798" s="41"/>
      <c r="CJ798" s="41"/>
      <c r="CK798" s="4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6"/>
      <c r="DB798" s="96"/>
      <c r="DC798" s="96"/>
      <c r="DD798" s="96"/>
      <c r="DE798" s="96"/>
      <c r="DF798" s="96"/>
      <c r="DG798" s="91"/>
      <c r="DH798" s="91"/>
      <c r="DI798" s="91"/>
      <c r="DJ798" s="91"/>
      <c r="DK798" s="96"/>
      <c r="DL798" s="96"/>
      <c r="DM798" s="96"/>
      <c r="DN798" s="96"/>
      <c r="DO798" s="96"/>
      <c r="DP798" s="96"/>
      <c r="DQ798" s="96"/>
      <c r="DR798" s="96"/>
      <c r="DS798" s="96"/>
      <c r="DT798" s="96"/>
      <c r="DU798" s="91"/>
      <c r="DV798" s="91"/>
      <c r="DW798" s="91"/>
      <c r="DX798" s="91"/>
      <c r="DY798" s="91"/>
      <c r="DZ798" s="91"/>
      <c r="EA798" s="91"/>
      <c r="EB798" s="91"/>
      <c r="EC798" s="96"/>
      <c r="ED798" s="96"/>
      <c r="EE798" s="96"/>
      <c r="EF798" s="96"/>
      <c r="EG798" s="96"/>
      <c r="EH798" s="96"/>
      <c r="EI798" s="96"/>
      <c r="EJ798" s="96"/>
      <c r="EK798" s="96"/>
      <c r="EL798" s="96"/>
      <c r="EM798" s="96"/>
      <c r="EN798" s="96"/>
      <c r="EO798" s="96"/>
      <c r="EP798" s="96"/>
      <c r="EQ798" s="96"/>
      <c r="ER798" s="96"/>
      <c r="ES798" s="96"/>
      <c r="ET798" s="96"/>
      <c r="EU798" s="96"/>
      <c r="EV798" s="96"/>
      <c r="EW798" s="96"/>
      <c r="EX798" s="96"/>
      <c r="EY798" s="104"/>
      <c r="EZ798" s="104"/>
      <c r="FA798" s="104"/>
      <c r="FB798" s="104"/>
      <c r="FC798" s="104"/>
      <c r="FD798" s="104"/>
      <c r="FE798" s="104"/>
      <c r="FF798" s="105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</row>
    <row r="799" spans="1:208" ht="14.25" customHeight="1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4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41"/>
      <c r="BE799" s="91"/>
      <c r="BF799" s="91"/>
      <c r="BG799" s="91"/>
      <c r="BH799" s="91"/>
      <c r="BI799" s="41"/>
      <c r="BJ799" s="91"/>
      <c r="BK799" s="91"/>
      <c r="BL799" s="91"/>
      <c r="BM799" s="91"/>
      <c r="BN799" s="91"/>
      <c r="BO799" s="91"/>
      <c r="BP799" s="91"/>
      <c r="BQ799" s="91"/>
      <c r="BR799" s="41"/>
      <c r="BS799" s="41"/>
      <c r="BT799" s="41"/>
      <c r="BU799" s="41"/>
      <c r="BV799" s="41"/>
      <c r="BW799" s="41"/>
      <c r="BX799" s="91"/>
      <c r="BY799" s="91"/>
      <c r="BZ799" s="91"/>
      <c r="CA799" s="91"/>
      <c r="CB799" s="41"/>
      <c r="CC799" s="91"/>
      <c r="CD799" s="91"/>
      <c r="CE799" s="91"/>
      <c r="CF799" s="91"/>
      <c r="CG799" s="41"/>
      <c r="CH799" s="41"/>
      <c r="CI799" s="41"/>
      <c r="CJ799" s="41"/>
      <c r="CK799" s="4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6"/>
      <c r="DB799" s="96"/>
      <c r="DC799" s="96"/>
      <c r="DD799" s="96"/>
      <c r="DE799" s="96"/>
      <c r="DF799" s="96"/>
      <c r="DG799" s="91"/>
      <c r="DH799" s="91"/>
      <c r="DI799" s="91"/>
      <c r="DJ799" s="91"/>
      <c r="DK799" s="96"/>
      <c r="DL799" s="96"/>
      <c r="DM799" s="96"/>
      <c r="DN799" s="96"/>
      <c r="DO799" s="96"/>
      <c r="DP799" s="96"/>
      <c r="DQ799" s="96"/>
      <c r="DR799" s="96"/>
      <c r="DS799" s="96"/>
      <c r="DT799" s="96"/>
      <c r="DU799" s="91"/>
      <c r="DV799" s="91"/>
      <c r="DW799" s="91"/>
      <c r="DX799" s="91"/>
      <c r="DY799" s="91"/>
      <c r="DZ799" s="91"/>
      <c r="EA799" s="91"/>
      <c r="EB799" s="91"/>
      <c r="EC799" s="96"/>
      <c r="ED799" s="96"/>
      <c r="EE799" s="96"/>
      <c r="EF799" s="96"/>
      <c r="EG799" s="96"/>
      <c r="EH799" s="96"/>
      <c r="EI799" s="96"/>
      <c r="EJ799" s="96"/>
      <c r="EK799" s="96"/>
      <c r="EL799" s="96"/>
      <c r="EM799" s="96"/>
      <c r="EN799" s="96"/>
      <c r="EO799" s="96"/>
      <c r="EP799" s="96"/>
      <c r="EQ799" s="96"/>
      <c r="ER799" s="96"/>
      <c r="ES799" s="96"/>
      <c r="ET799" s="96"/>
      <c r="EU799" s="96"/>
      <c r="EV799" s="96"/>
      <c r="EW799" s="96"/>
      <c r="EX799" s="96"/>
      <c r="EY799" s="104"/>
      <c r="EZ799" s="104"/>
      <c r="FA799" s="104"/>
      <c r="FB799" s="104"/>
      <c r="FC799" s="104"/>
      <c r="FD799" s="104"/>
      <c r="FE799" s="104"/>
      <c r="FF799" s="105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</row>
    <row r="800" spans="1:208" ht="14.25" customHeight="1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4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41"/>
      <c r="BE800" s="91"/>
      <c r="BF800" s="91"/>
      <c r="BG800" s="91"/>
      <c r="BH800" s="91"/>
      <c r="BI800" s="41"/>
      <c r="BJ800" s="91"/>
      <c r="BK800" s="91"/>
      <c r="BL800" s="91"/>
      <c r="BM800" s="91"/>
      <c r="BN800" s="91"/>
      <c r="BO800" s="91"/>
      <c r="BP800" s="91"/>
      <c r="BQ800" s="91"/>
      <c r="BR800" s="41"/>
      <c r="BS800" s="41"/>
      <c r="BT800" s="41"/>
      <c r="BU800" s="41"/>
      <c r="BV800" s="41"/>
      <c r="BW800" s="41"/>
      <c r="BX800" s="91"/>
      <c r="BY800" s="91"/>
      <c r="BZ800" s="91"/>
      <c r="CA800" s="91"/>
      <c r="CB800" s="41"/>
      <c r="CC800" s="91"/>
      <c r="CD800" s="91"/>
      <c r="CE800" s="91"/>
      <c r="CF800" s="91"/>
      <c r="CG800" s="41"/>
      <c r="CH800" s="41"/>
      <c r="CI800" s="41"/>
      <c r="CJ800" s="41"/>
      <c r="CK800" s="4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6"/>
      <c r="DB800" s="96"/>
      <c r="DC800" s="96"/>
      <c r="DD800" s="96"/>
      <c r="DE800" s="96"/>
      <c r="DF800" s="96"/>
      <c r="DG800" s="91"/>
      <c r="DH800" s="91"/>
      <c r="DI800" s="91"/>
      <c r="DJ800" s="91"/>
      <c r="DK800" s="96"/>
      <c r="DL800" s="96"/>
      <c r="DM800" s="96"/>
      <c r="DN800" s="96"/>
      <c r="DO800" s="96"/>
      <c r="DP800" s="96"/>
      <c r="DQ800" s="96"/>
      <c r="DR800" s="96"/>
      <c r="DS800" s="96"/>
      <c r="DT800" s="96"/>
      <c r="DU800" s="91"/>
      <c r="DV800" s="91"/>
      <c r="DW800" s="91"/>
      <c r="DX800" s="91"/>
      <c r="DY800" s="91"/>
      <c r="DZ800" s="91"/>
      <c r="EA800" s="91"/>
      <c r="EB800" s="91"/>
      <c r="EC800" s="96"/>
      <c r="ED800" s="96"/>
      <c r="EE800" s="96"/>
      <c r="EF800" s="96"/>
      <c r="EG800" s="96"/>
      <c r="EH800" s="96"/>
      <c r="EI800" s="96"/>
      <c r="EJ800" s="96"/>
      <c r="EK800" s="96"/>
      <c r="EL800" s="96"/>
      <c r="EM800" s="96"/>
      <c r="EN800" s="96"/>
      <c r="EO800" s="96"/>
      <c r="EP800" s="96"/>
      <c r="EQ800" s="96"/>
      <c r="ER800" s="96"/>
      <c r="ES800" s="96"/>
      <c r="ET800" s="96"/>
      <c r="EU800" s="96"/>
      <c r="EV800" s="96"/>
      <c r="EW800" s="96"/>
      <c r="EX800" s="96"/>
      <c r="EY800" s="104"/>
      <c r="EZ800" s="104"/>
      <c r="FA800" s="104"/>
      <c r="FB800" s="104"/>
      <c r="FC800" s="104"/>
      <c r="FD800" s="104"/>
      <c r="FE800" s="104"/>
      <c r="FF800" s="105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</row>
    <row r="801" spans="1:208" ht="14.25" customHeight="1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4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41"/>
      <c r="BE801" s="91"/>
      <c r="BF801" s="91"/>
      <c r="BG801" s="91"/>
      <c r="BH801" s="91"/>
      <c r="BI801" s="41"/>
      <c r="BJ801" s="91"/>
      <c r="BK801" s="91"/>
      <c r="BL801" s="91"/>
      <c r="BM801" s="91"/>
      <c r="BN801" s="91"/>
      <c r="BO801" s="91"/>
      <c r="BP801" s="91"/>
      <c r="BQ801" s="91"/>
      <c r="BR801" s="41"/>
      <c r="BS801" s="41"/>
      <c r="BT801" s="41"/>
      <c r="BU801" s="41"/>
      <c r="BV801" s="41"/>
      <c r="BW801" s="41"/>
      <c r="BX801" s="91"/>
      <c r="BY801" s="91"/>
      <c r="BZ801" s="91"/>
      <c r="CA801" s="91"/>
      <c r="CB801" s="41"/>
      <c r="CC801" s="91"/>
      <c r="CD801" s="91"/>
      <c r="CE801" s="91"/>
      <c r="CF801" s="91"/>
      <c r="CG801" s="41"/>
      <c r="CH801" s="41"/>
      <c r="CI801" s="41"/>
      <c r="CJ801" s="41"/>
      <c r="CK801" s="4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6"/>
      <c r="DB801" s="96"/>
      <c r="DC801" s="96"/>
      <c r="DD801" s="96"/>
      <c r="DE801" s="96"/>
      <c r="DF801" s="96"/>
      <c r="DG801" s="91"/>
      <c r="DH801" s="91"/>
      <c r="DI801" s="91"/>
      <c r="DJ801" s="91"/>
      <c r="DK801" s="96"/>
      <c r="DL801" s="96"/>
      <c r="DM801" s="96"/>
      <c r="DN801" s="96"/>
      <c r="DO801" s="96"/>
      <c r="DP801" s="96"/>
      <c r="DQ801" s="96"/>
      <c r="DR801" s="96"/>
      <c r="DS801" s="96"/>
      <c r="DT801" s="96"/>
      <c r="DU801" s="91"/>
      <c r="DV801" s="91"/>
      <c r="DW801" s="91"/>
      <c r="DX801" s="91"/>
      <c r="DY801" s="91"/>
      <c r="DZ801" s="91"/>
      <c r="EA801" s="91"/>
      <c r="EB801" s="91"/>
      <c r="EC801" s="96"/>
      <c r="ED801" s="96"/>
      <c r="EE801" s="96"/>
      <c r="EF801" s="96"/>
      <c r="EG801" s="96"/>
      <c r="EH801" s="96"/>
      <c r="EI801" s="96"/>
      <c r="EJ801" s="96"/>
      <c r="EK801" s="96"/>
      <c r="EL801" s="96"/>
      <c r="EM801" s="96"/>
      <c r="EN801" s="96"/>
      <c r="EO801" s="96"/>
      <c r="EP801" s="96"/>
      <c r="EQ801" s="96"/>
      <c r="ER801" s="96"/>
      <c r="ES801" s="96"/>
      <c r="ET801" s="96"/>
      <c r="EU801" s="96"/>
      <c r="EV801" s="96"/>
      <c r="EW801" s="96"/>
      <c r="EX801" s="96"/>
      <c r="EY801" s="104"/>
      <c r="EZ801" s="104"/>
      <c r="FA801" s="104"/>
      <c r="FB801" s="104"/>
      <c r="FC801" s="104"/>
      <c r="FD801" s="104"/>
      <c r="FE801" s="104"/>
      <c r="FF801" s="105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</row>
    <row r="802" spans="1:208" ht="14.25" customHeight="1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4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41"/>
      <c r="BE802" s="91"/>
      <c r="BF802" s="91"/>
      <c r="BG802" s="91"/>
      <c r="BH802" s="91"/>
      <c r="BI802" s="41"/>
      <c r="BJ802" s="91"/>
      <c r="BK802" s="91"/>
      <c r="BL802" s="91"/>
      <c r="BM802" s="91"/>
      <c r="BN802" s="91"/>
      <c r="BO802" s="91"/>
      <c r="BP802" s="91"/>
      <c r="BQ802" s="91"/>
      <c r="BR802" s="41"/>
      <c r="BS802" s="41"/>
      <c r="BT802" s="41"/>
      <c r="BU802" s="41"/>
      <c r="BV802" s="41"/>
      <c r="BW802" s="41"/>
      <c r="BX802" s="91"/>
      <c r="BY802" s="91"/>
      <c r="BZ802" s="91"/>
      <c r="CA802" s="91"/>
      <c r="CB802" s="41"/>
      <c r="CC802" s="91"/>
      <c r="CD802" s="91"/>
      <c r="CE802" s="91"/>
      <c r="CF802" s="91"/>
      <c r="CG802" s="41"/>
      <c r="CH802" s="41"/>
      <c r="CI802" s="41"/>
      <c r="CJ802" s="41"/>
      <c r="CK802" s="4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6"/>
      <c r="DB802" s="96"/>
      <c r="DC802" s="96"/>
      <c r="DD802" s="96"/>
      <c r="DE802" s="96"/>
      <c r="DF802" s="96"/>
      <c r="DG802" s="91"/>
      <c r="DH802" s="91"/>
      <c r="DI802" s="91"/>
      <c r="DJ802" s="91"/>
      <c r="DK802" s="96"/>
      <c r="DL802" s="96"/>
      <c r="DM802" s="96"/>
      <c r="DN802" s="96"/>
      <c r="DO802" s="96"/>
      <c r="DP802" s="96"/>
      <c r="DQ802" s="96"/>
      <c r="DR802" s="96"/>
      <c r="DS802" s="96"/>
      <c r="DT802" s="96"/>
      <c r="DU802" s="91"/>
      <c r="DV802" s="91"/>
      <c r="DW802" s="91"/>
      <c r="DX802" s="91"/>
      <c r="DY802" s="91"/>
      <c r="DZ802" s="91"/>
      <c r="EA802" s="91"/>
      <c r="EB802" s="91"/>
      <c r="EC802" s="96"/>
      <c r="ED802" s="96"/>
      <c r="EE802" s="96"/>
      <c r="EF802" s="96"/>
      <c r="EG802" s="96"/>
      <c r="EH802" s="96"/>
      <c r="EI802" s="96"/>
      <c r="EJ802" s="96"/>
      <c r="EK802" s="96"/>
      <c r="EL802" s="96"/>
      <c r="EM802" s="96"/>
      <c r="EN802" s="96"/>
      <c r="EO802" s="96"/>
      <c r="EP802" s="96"/>
      <c r="EQ802" s="96"/>
      <c r="ER802" s="96"/>
      <c r="ES802" s="96"/>
      <c r="ET802" s="96"/>
      <c r="EU802" s="96"/>
      <c r="EV802" s="96"/>
      <c r="EW802" s="96"/>
      <c r="EX802" s="96"/>
      <c r="EY802" s="104"/>
      <c r="EZ802" s="104"/>
      <c r="FA802" s="104"/>
      <c r="FB802" s="104"/>
      <c r="FC802" s="104"/>
      <c r="FD802" s="104"/>
      <c r="FE802" s="104"/>
      <c r="FF802" s="105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</row>
    <row r="803" spans="1:208" ht="14.25" customHeight="1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4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41"/>
      <c r="BE803" s="91"/>
      <c r="BF803" s="91"/>
      <c r="BG803" s="91"/>
      <c r="BH803" s="91"/>
      <c r="BI803" s="41"/>
      <c r="BJ803" s="91"/>
      <c r="BK803" s="91"/>
      <c r="BL803" s="91"/>
      <c r="BM803" s="91"/>
      <c r="BN803" s="91"/>
      <c r="BO803" s="91"/>
      <c r="BP803" s="91"/>
      <c r="BQ803" s="91"/>
      <c r="BR803" s="41"/>
      <c r="BS803" s="41"/>
      <c r="BT803" s="41"/>
      <c r="BU803" s="41"/>
      <c r="BV803" s="41"/>
      <c r="BW803" s="41"/>
      <c r="BX803" s="91"/>
      <c r="BY803" s="91"/>
      <c r="BZ803" s="91"/>
      <c r="CA803" s="91"/>
      <c r="CB803" s="41"/>
      <c r="CC803" s="91"/>
      <c r="CD803" s="91"/>
      <c r="CE803" s="91"/>
      <c r="CF803" s="91"/>
      <c r="CG803" s="41"/>
      <c r="CH803" s="41"/>
      <c r="CI803" s="41"/>
      <c r="CJ803" s="41"/>
      <c r="CK803" s="4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6"/>
      <c r="DB803" s="96"/>
      <c r="DC803" s="96"/>
      <c r="DD803" s="96"/>
      <c r="DE803" s="96"/>
      <c r="DF803" s="96"/>
      <c r="DG803" s="91"/>
      <c r="DH803" s="91"/>
      <c r="DI803" s="91"/>
      <c r="DJ803" s="91"/>
      <c r="DK803" s="96"/>
      <c r="DL803" s="96"/>
      <c r="DM803" s="96"/>
      <c r="DN803" s="96"/>
      <c r="DO803" s="96"/>
      <c r="DP803" s="96"/>
      <c r="DQ803" s="96"/>
      <c r="DR803" s="96"/>
      <c r="DS803" s="96"/>
      <c r="DT803" s="96"/>
      <c r="DU803" s="91"/>
      <c r="DV803" s="91"/>
      <c r="DW803" s="91"/>
      <c r="DX803" s="91"/>
      <c r="DY803" s="91"/>
      <c r="DZ803" s="91"/>
      <c r="EA803" s="91"/>
      <c r="EB803" s="91"/>
      <c r="EC803" s="96"/>
      <c r="ED803" s="96"/>
      <c r="EE803" s="96"/>
      <c r="EF803" s="96"/>
      <c r="EG803" s="96"/>
      <c r="EH803" s="96"/>
      <c r="EI803" s="96"/>
      <c r="EJ803" s="96"/>
      <c r="EK803" s="96"/>
      <c r="EL803" s="96"/>
      <c r="EM803" s="96"/>
      <c r="EN803" s="96"/>
      <c r="EO803" s="96"/>
      <c r="EP803" s="96"/>
      <c r="EQ803" s="96"/>
      <c r="ER803" s="96"/>
      <c r="ES803" s="96"/>
      <c r="ET803" s="96"/>
      <c r="EU803" s="96"/>
      <c r="EV803" s="96"/>
      <c r="EW803" s="96"/>
      <c r="EX803" s="96"/>
      <c r="EY803" s="104"/>
      <c r="EZ803" s="104"/>
      <c r="FA803" s="104"/>
      <c r="FB803" s="104"/>
      <c r="FC803" s="104"/>
      <c r="FD803" s="104"/>
      <c r="FE803" s="104"/>
      <c r="FF803" s="105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</row>
    <row r="804" spans="1:208" ht="14.25" customHeight="1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4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41"/>
      <c r="BE804" s="91"/>
      <c r="BF804" s="91"/>
      <c r="BG804" s="91"/>
      <c r="BH804" s="91"/>
      <c r="BI804" s="41"/>
      <c r="BJ804" s="91"/>
      <c r="BK804" s="91"/>
      <c r="BL804" s="91"/>
      <c r="BM804" s="91"/>
      <c r="BN804" s="91"/>
      <c r="BO804" s="91"/>
      <c r="BP804" s="91"/>
      <c r="BQ804" s="91"/>
      <c r="BR804" s="41"/>
      <c r="BS804" s="41"/>
      <c r="BT804" s="41"/>
      <c r="BU804" s="41"/>
      <c r="BV804" s="41"/>
      <c r="BW804" s="41"/>
      <c r="BX804" s="91"/>
      <c r="BY804" s="91"/>
      <c r="BZ804" s="91"/>
      <c r="CA804" s="91"/>
      <c r="CB804" s="41"/>
      <c r="CC804" s="91"/>
      <c r="CD804" s="91"/>
      <c r="CE804" s="91"/>
      <c r="CF804" s="91"/>
      <c r="CG804" s="41"/>
      <c r="CH804" s="41"/>
      <c r="CI804" s="41"/>
      <c r="CJ804" s="41"/>
      <c r="CK804" s="4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6"/>
      <c r="DB804" s="96"/>
      <c r="DC804" s="96"/>
      <c r="DD804" s="96"/>
      <c r="DE804" s="96"/>
      <c r="DF804" s="96"/>
      <c r="DG804" s="91"/>
      <c r="DH804" s="91"/>
      <c r="DI804" s="91"/>
      <c r="DJ804" s="91"/>
      <c r="DK804" s="96"/>
      <c r="DL804" s="96"/>
      <c r="DM804" s="96"/>
      <c r="DN804" s="96"/>
      <c r="DO804" s="96"/>
      <c r="DP804" s="96"/>
      <c r="DQ804" s="96"/>
      <c r="DR804" s="96"/>
      <c r="DS804" s="96"/>
      <c r="DT804" s="96"/>
      <c r="DU804" s="91"/>
      <c r="DV804" s="91"/>
      <c r="DW804" s="91"/>
      <c r="DX804" s="91"/>
      <c r="DY804" s="91"/>
      <c r="DZ804" s="91"/>
      <c r="EA804" s="91"/>
      <c r="EB804" s="91"/>
      <c r="EC804" s="96"/>
      <c r="ED804" s="96"/>
      <c r="EE804" s="96"/>
      <c r="EF804" s="96"/>
      <c r="EG804" s="96"/>
      <c r="EH804" s="96"/>
      <c r="EI804" s="96"/>
      <c r="EJ804" s="96"/>
      <c r="EK804" s="96"/>
      <c r="EL804" s="96"/>
      <c r="EM804" s="96"/>
      <c r="EN804" s="96"/>
      <c r="EO804" s="96"/>
      <c r="EP804" s="96"/>
      <c r="EQ804" s="96"/>
      <c r="ER804" s="96"/>
      <c r="ES804" s="96"/>
      <c r="ET804" s="96"/>
      <c r="EU804" s="96"/>
      <c r="EV804" s="96"/>
      <c r="EW804" s="96"/>
      <c r="EX804" s="96"/>
      <c r="EY804" s="104"/>
      <c r="EZ804" s="104"/>
      <c r="FA804" s="104"/>
      <c r="FB804" s="104"/>
      <c r="FC804" s="104"/>
      <c r="FD804" s="104"/>
      <c r="FE804" s="104"/>
      <c r="FF804" s="105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</row>
    <row r="805" spans="1:208" ht="14.25" customHeight="1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4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41"/>
      <c r="BE805" s="91"/>
      <c r="BF805" s="91"/>
      <c r="BG805" s="91"/>
      <c r="BH805" s="91"/>
      <c r="BI805" s="41"/>
      <c r="BJ805" s="91"/>
      <c r="BK805" s="91"/>
      <c r="BL805" s="91"/>
      <c r="BM805" s="91"/>
      <c r="BN805" s="91"/>
      <c r="BO805" s="91"/>
      <c r="BP805" s="91"/>
      <c r="BQ805" s="91"/>
      <c r="BR805" s="41"/>
      <c r="BS805" s="41"/>
      <c r="BT805" s="41"/>
      <c r="BU805" s="41"/>
      <c r="BV805" s="41"/>
      <c r="BW805" s="41"/>
      <c r="BX805" s="91"/>
      <c r="BY805" s="91"/>
      <c r="BZ805" s="91"/>
      <c r="CA805" s="91"/>
      <c r="CB805" s="41"/>
      <c r="CC805" s="91"/>
      <c r="CD805" s="91"/>
      <c r="CE805" s="91"/>
      <c r="CF805" s="91"/>
      <c r="CG805" s="41"/>
      <c r="CH805" s="41"/>
      <c r="CI805" s="41"/>
      <c r="CJ805" s="41"/>
      <c r="CK805" s="4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6"/>
      <c r="DB805" s="96"/>
      <c r="DC805" s="96"/>
      <c r="DD805" s="96"/>
      <c r="DE805" s="96"/>
      <c r="DF805" s="96"/>
      <c r="DG805" s="91"/>
      <c r="DH805" s="91"/>
      <c r="DI805" s="91"/>
      <c r="DJ805" s="91"/>
      <c r="DK805" s="96"/>
      <c r="DL805" s="96"/>
      <c r="DM805" s="96"/>
      <c r="DN805" s="96"/>
      <c r="DO805" s="96"/>
      <c r="DP805" s="96"/>
      <c r="DQ805" s="96"/>
      <c r="DR805" s="96"/>
      <c r="DS805" s="96"/>
      <c r="DT805" s="96"/>
      <c r="DU805" s="91"/>
      <c r="DV805" s="91"/>
      <c r="DW805" s="91"/>
      <c r="DX805" s="91"/>
      <c r="DY805" s="91"/>
      <c r="DZ805" s="91"/>
      <c r="EA805" s="91"/>
      <c r="EB805" s="91"/>
      <c r="EC805" s="96"/>
      <c r="ED805" s="96"/>
      <c r="EE805" s="96"/>
      <c r="EF805" s="96"/>
      <c r="EG805" s="96"/>
      <c r="EH805" s="96"/>
      <c r="EI805" s="96"/>
      <c r="EJ805" s="96"/>
      <c r="EK805" s="96"/>
      <c r="EL805" s="96"/>
      <c r="EM805" s="96"/>
      <c r="EN805" s="96"/>
      <c r="EO805" s="96"/>
      <c r="EP805" s="96"/>
      <c r="EQ805" s="96"/>
      <c r="ER805" s="96"/>
      <c r="ES805" s="96"/>
      <c r="ET805" s="96"/>
      <c r="EU805" s="96"/>
      <c r="EV805" s="96"/>
      <c r="EW805" s="96"/>
      <c r="EX805" s="96"/>
      <c r="EY805" s="104"/>
      <c r="EZ805" s="104"/>
      <c r="FA805" s="104"/>
      <c r="FB805" s="104"/>
      <c r="FC805" s="104"/>
      <c r="FD805" s="104"/>
      <c r="FE805" s="104"/>
      <c r="FF805" s="105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</row>
    <row r="806" spans="1:208" ht="14.25" customHeight="1" x14ac:dyDescent="0.25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4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41"/>
      <c r="BE806" s="91"/>
      <c r="BF806" s="91"/>
      <c r="BG806" s="91"/>
      <c r="BH806" s="91"/>
      <c r="BI806" s="41"/>
      <c r="BJ806" s="91"/>
      <c r="BK806" s="91"/>
      <c r="BL806" s="91"/>
      <c r="BM806" s="91"/>
      <c r="BN806" s="91"/>
      <c r="BO806" s="91"/>
      <c r="BP806" s="91"/>
      <c r="BQ806" s="91"/>
      <c r="BR806" s="41"/>
      <c r="BS806" s="41"/>
      <c r="BT806" s="41"/>
      <c r="BU806" s="41"/>
      <c r="BV806" s="41"/>
      <c r="BW806" s="41"/>
      <c r="BX806" s="91"/>
      <c r="BY806" s="91"/>
      <c r="BZ806" s="91"/>
      <c r="CA806" s="91"/>
      <c r="CB806" s="41"/>
      <c r="CC806" s="91"/>
      <c r="CD806" s="91"/>
      <c r="CE806" s="91"/>
      <c r="CF806" s="91"/>
      <c r="CG806" s="41"/>
      <c r="CH806" s="41"/>
      <c r="CI806" s="41"/>
      <c r="CJ806" s="41"/>
      <c r="CK806" s="4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6"/>
      <c r="DB806" s="96"/>
      <c r="DC806" s="96"/>
      <c r="DD806" s="96"/>
      <c r="DE806" s="96"/>
      <c r="DF806" s="96"/>
      <c r="DG806" s="91"/>
      <c r="DH806" s="91"/>
      <c r="DI806" s="91"/>
      <c r="DJ806" s="91"/>
      <c r="DK806" s="96"/>
      <c r="DL806" s="96"/>
      <c r="DM806" s="96"/>
      <c r="DN806" s="96"/>
      <c r="DO806" s="96"/>
      <c r="DP806" s="96"/>
      <c r="DQ806" s="96"/>
      <c r="DR806" s="96"/>
      <c r="DS806" s="96"/>
      <c r="DT806" s="96"/>
      <c r="DU806" s="91"/>
      <c r="DV806" s="91"/>
      <c r="DW806" s="91"/>
      <c r="DX806" s="91"/>
      <c r="DY806" s="91"/>
      <c r="DZ806" s="91"/>
      <c r="EA806" s="91"/>
      <c r="EB806" s="91"/>
      <c r="EC806" s="96"/>
      <c r="ED806" s="96"/>
      <c r="EE806" s="96"/>
      <c r="EF806" s="96"/>
      <c r="EG806" s="96"/>
      <c r="EH806" s="96"/>
      <c r="EI806" s="96"/>
      <c r="EJ806" s="96"/>
      <c r="EK806" s="96"/>
      <c r="EL806" s="96"/>
      <c r="EM806" s="96"/>
      <c r="EN806" s="96"/>
      <c r="EO806" s="96"/>
      <c r="EP806" s="96"/>
      <c r="EQ806" s="96"/>
      <c r="ER806" s="96"/>
      <c r="ES806" s="96"/>
      <c r="ET806" s="96"/>
      <c r="EU806" s="96"/>
      <c r="EV806" s="96"/>
      <c r="EW806" s="96"/>
      <c r="EX806" s="96"/>
      <c r="EY806" s="104"/>
      <c r="EZ806" s="104"/>
      <c r="FA806" s="104"/>
      <c r="FB806" s="104"/>
      <c r="FC806" s="104"/>
      <c r="FD806" s="104"/>
      <c r="FE806" s="104"/>
      <c r="FF806" s="105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</row>
    <row r="807" spans="1:208" ht="14.25" customHeight="1" x14ac:dyDescent="0.25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4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41"/>
      <c r="BE807" s="91"/>
      <c r="BF807" s="91"/>
      <c r="BG807" s="91"/>
      <c r="BH807" s="91"/>
      <c r="BI807" s="41"/>
      <c r="BJ807" s="91"/>
      <c r="BK807" s="91"/>
      <c r="BL807" s="91"/>
      <c r="BM807" s="91"/>
      <c r="BN807" s="91"/>
      <c r="BO807" s="91"/>
      <c r="BP807" s="91"/>
      <c r="BQ807" s="91"/>
      <c r="BR807" s="41"/>
      <c r="BS807" s="41"/>
      <c r="BT807" s="41"/>
      <c r="BU807" s="41"/>
      <c r="BV807" s="41"/>
      <c r="BW807" s="41"/>
      <c r="BX807" s="91"/>
      <c r="BY807" s="91"/>
      <c r="BZ807" s="91"/>
      <c r="CA807" s="91"/>
      <c r="CB807" s="41"/>
      <c r="CC807" s="91"/>
      <c r="CD807" s="91"/>
      <c r="CE807" s="91"/>
      <c r="CF807" s="91"/>
      <c r="CG807" s="41"/>
      <c r="CH807" s="41"/>
      <c r="CI807" s="41"/>
      <c r="CJ807" s="41"/>
      <c r="CK807" s="4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6"/>
      <c r="DB807" s="96"/>
      <c r="DC807" s="96"/>
      <c r="DD807" s="96"/>
      <c r="DE807" s="96"/>
      <c r="DF807" s="96"/>
      <c r="DG807" s="91"/>
      <c r="DH807" s="91"/>
      <c r="DI807" s="91"/>
      <c r="DJ807" s="91"/>
      <c r="DK807" s="96"/>
      <c r="DL807" s="96"/>
      <c r="DM807" s="96"/>
      <c r="DN807" s="96"/>
      <c r="DO807" s="96"/>
      <c r="DP807" s="96"/>
      <c r="DQ807" s="96"/>
      <c r="DR807" s="96"/>
      <c r="DS807" s="96"/>
      <c r="DT807" s="96"/>
      <c r="DU807" s="91"/>
      <c r="DV807" s="91"/>
      <c r="DW807" s="91"/>
      <c r="DX807" s="91"/>
      <c r="DY807" s="91"/>
      <c r="DZ807" s="91"/>
      <c r="EA807" s="91"/>
      <c r="EB807" s="91"/>
      <c r="EC807" s="96"/>
      <c r="ED807" s="96"/>
      <c r="EE807" s="96"/>
      <c r="EF807" s="96"/>
      <c r="EG807" s="96"/>
      <c r="EH807" s="96"/>
      <c r="EI807" s="96"/>
      <c r="EJ807" s="96"/>
      <c r="EK807" s="96"/>
      <c r="EL807" s="96"/>
      <c r="EM807" s="96"/>
      <c r="EN807" s="96"/>
      <c r="EO807" s="96"/>
      <c r="EP807" s="96"/>
      <c r="EQ807" s="96"/>
      <c r="ER807" s="96"/>
      <c r="ES807" s="96"/>
      <c r="ET807" s="96"/>
      <c r="EU807" s="96"/>
      <c r="EV807" s="96"/>
      <c r="EW807" s="96"/>
      <c r="EX807" s="96"/>
      <c r="EY807" s="104"/>
      <c r="EZ807" s="104"/>
      <c r="FA807" s="104"/>
      <c r="FB807" s="104"/>
      <c r="FC807" s="104"/>
      <c r="FD807" s="104"/>
      <c r="FE807" s="104"/>
      <c r="FF807" s="105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</row>
    <row r="808" spans="1:208" ht="14.25" customHeight="1" x14ac:dyDescent="0.25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4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41"/>
      <c r="BE808" s="91"/>
      <c r="BF808" s="91"/>
      <c r="BG808" s="91"/>
      <c r="BH808" s="91"/>
      <c r="BI808" s="41"/>
      <c r="BJ808" s="91"/>
      <c r="BK808" s="91"/>
      <c r="BL808" s="91"/>
      <c r="BM808" s="91"/>
      <c r="BN808" s="91"/>
      <c r="BO808" s="91"/>
      <c r="BP808" s="91"/>
      <c r="BQ808" s="91"/>
      <c r="BR808" s="41"/>
      <c r="BS808" s="41"/>
      <c r="BT808" s="41"/>
      <c r="BU808" s="41"/>
      <c r="BV808" s="41"/>
      <c r="BW808" s="41"/>
      <c r="BX808" s="91"/>
      <c r="BY808" s="91"/>
      <c r="BZ808" s="91"/>
      <c r="CA808" s="91"/>
      <c r="CB808" s="41"/>
      <c r="CC808" s="91"/>
      <c r="CD808" s="91"/>
      <c r="CE808" s="91"/>
      <c r="CF808" s="91"/>
      <c r="CG808" s="41"/>
      <c r="CH808" s="41"/>
      <c r="CI808" s="41"/>
      <c r="CJ808" s="41"/>
      <c r="CK808" s="4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6"/>
      <c r="DB808" s="96"/>
      <c r="DC808" s="96"/>
      <c r="DD808" s="96"/>
      <c r="DE808" s="96"/>
      <c r="DF808" s="96"/>
      <c r="DG808" s="91"/>
      <c r="DH808" s="91"/>
      <c r="DI808" s="91"/>
      <c r="DJ808" s="91"/>
      <c r="DK808" s="96"/>
      <c r="DL808" s="96"/>
      <c r="DM808" s="96"/>
      <c r="DN808" s="96"/>
      <c r="DO808" s="96"/>
      <c r="DP808" s="96"/>
      <c r="DQ808" s="96"/>
      <c r="DR808" s="96"/>
      <c r="DS808" s="96"/>
      <c r="DT808" s="96"/>
      <c r="DU808" s="91"/>
      <c r="DV808" s="91"/>
      <c r="DW808" s="91"/>
      <c r="DX808" s="91"/>
      <c r="DY808" s="91"/>
      <c r="DZ808" s="91"/>
      <c r="EA808" s="91"/>
      <c r="EB808" s="91"/>
      <c r="EC808" s="96"/>
      <c r="ED808" s="96"/>
      <c r="EE808" s="96"/>
      <c r="EF808" s="96"/>
      <c r="EG808" s="96"/>
      <c r="EH808" s="96"/>
      <c r="EI808" s="96"/>
      <c r="EJ808" s="96"/>
      <c r="EK808" s="96"/>
      <c r="EL808" s="96"/>
      <c r="EM808" s="96"/>
      <c r="EN808" s="96"/>
      <c r="EO808" s="96"/>
      <c r="EP808" s="96"/>
      <c r="EQ808" s="96"/>
      <c r="ER808" s="96"/>
      <c r="ES808" s="96"/>
      <c r="ET808" s="96"/>
      <c r="EU808" s="96"/>
      <c r="EV808" s="96"/>
      <c r="EW808" s="96"/>
      <c r="EX808" s="96"/>
      <c r="EY808" s="104"/>
      <c r="EZ808" s="104"/>
      <c r="FA808" s="104"/>
      <c r="FB808" s="104"/>
      <c r="FC808" s="104"/>
      <c r="FD808" s="104"/>
      <c r="FE808" s="104"/>
      <c r="FF808" s="105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</row>
    <row r="809" spans="1:208" ht="14.25" customHeight="1" x14ac:dyDescent="0.25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4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41"/>
      <c r="BE809" s="91"/>
      <c r="BF809" s="91"/>
      <c r="BG809" s="91"/>
      <c r="BH809" s="91"/>
      <c r="BI809" s="41"/>
      <c r="BJ809" s="91"/>
      <c r="BK809" s="91"/>
      <c r="BL809" s="91"/>
      <c r="BM809" s="91"/>
      <c r="BN809" s="91"/>
      <c r="BO809" s="91"/>
      <c r="BP809" s="91"/>
      <c r="BQ809" s="91"/>
      <c r="BR809" s="41"/>
      <c r="BS809" s="41"/>
      <c r="BT809" s="41"/>
      <c r="BU809" s="41"/>
      <c r="BV809" s="41"/>
      <c r="BW809" s="41"/>
      <c r="BX809" s="91"/>
      <c r="BY809" s="91"/>
      <c r="BZ809" s="91"/>
      <c r="CA809" s="91"/>
      <c r="CB809" s="41"/>
      <c r="CC809" s="91"/>
      <c r="CD809" s="91"/>
      <c r="CE809" s="91"/>
      <c r="CF809" s="91"/>
      <c r="CG809" s="41"/>
      <c r="CH809" s="41"/>
      <c r="CI809" s="41"/>
      <c r="CJ809" s="41"/>
      <c r="CK809" s="4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6"/>
      <c r="DB809" s="96"/>
      <c r="DC809" s="96"/>
      <c r="DD809" s="96"/>
      <c r="DE809" s="96"/>
      <c r="DF809" s="96"/>
      <c r="DG809" s="91"/>
      <c r="DH809" s="91"/>
      <c r="DI809" s="91"/>
      <c r="DJ809" s="91"/>
      <c r="DK809" s="96"/>
      <c r="DL809" s="96"/>
      <c r="DM809" s="96"/>
      <c r="DN809" s="96"/>
      <c r="DO809" s="96"/>
      <c r="DP809" s="96"/>
      <c r="DQ809" s="96"/>
      <c r="DR809" s="96"/>
      <c r="DS809" s="96"/>
      <c r="DT809" s="96"/>
      <c r="DU809" s="91"/>
      <c r="DV809" s="91"/>
      <c r="DW809" s="91"/>
      <c r="DX809" s="91"/>
      <c r="DY809" s="91"/>
      <c r="DZ809" s="91"/>
      <c r="EA809" s="91"/>
      <c r="EB809" s="91"/>
      <c r="EC809" s="96"/>
      <c r="ED809" s="96"/>
      <c r="EE809" s="96"/>
      <c r="EF809" s="96"/>
      <c r="EG809" s="96"/>
      <c r="EH809" s="96"/>
      <c r="EI809" s="96"/>
      <c r="EJ809" s="96"/>
      <c r="EK809" s="96"/>
      <c r="EL809" s="96"/>
      <c r="EM809" s="96"/>
      <c r="EN809" s="96"/>
      <c r="EO809" s="96"/>
      <c r="EP809" s="96"/>
      <c r="EQ809" s="96"/>
      <c r="ER809" s="96"/>
      <c r="ES809" s="96"/>
      <c r="ET809" s="96"/>
      <c r="EU809" s="96"/>
      <c r="EV809" s="96"/>
      <c r="EW809" s="96"/>
      <c r="EX809" s="96"/>
      <c r="EY809" s="104"/>
      <c r="EZ809" s="104"/>
      <c r="FA809" s="104"/>
      <c r="FB809" s="104"/>
      <c r="FC809" s="104"/>
      <c r="FD809" s="104"/>
      <c r="FE809" s="104"/>
      <c r="FF809" s="105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</row>
    <row r="810" spans="1:208" ht="14.25" customHeight="1" x14ac:dyDescent="0.25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4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41"/>
      <c r="BE810" s="91"/>
      <c r="BF810" s="91"/>
      <c r="BG810" s="91"/>
      <c r="BH810" s="91"/>
      <c r="BI810" s="41"/>
      <c r="BJ810" s="91"/>
      <c r="BK810" s="91"/>
      <c r="BL810" s="91"/>
      <c r="BM810" s="91"/>
      <c r="BN810" s="91"/>
      <c r="BO810" s="91"/>
      <c r="BP810" s="91"/>
      <c r="BQ810" s="91"/>
      <c r="BR810" s="41"/>
      <c r="BS810" s="41"/>
      <c r="BT810" s="41"/>
      <c r="BU810" s="41"/>
      <c r="BV810" s="41"/>
      <c r="BW810" s="41"/>
      <c r="BX810" s="91"/>
      <c r="BY810" s="91"/>
      <c r="BZ810" s="91"/>
      <c r="CA810" s="91"/>
      <c r="CB810" s="41"/>
      <c r="CC810" s="91"/>
      <c r="CD810" s="91"/>
      <c r="CE810" s="91"/>
      <c r="CF810" s="91"/>
      <c r="CG810" s="41"/>
      <c r="CH810" s="41"/>
      <c r="CI810" s="41"/>
      <c r="CJ810" s="41"/>
      <c r="CK810" s="4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6"/>
      <c r="DB810" s="96"/>
      <c r="DC810" s="96"/>
      <c r="DD810" s="96"/>
      <c r="DE810" s="96"/>
      <c r="DF810" s="96"/>
      <c r="DG810" s="91"/>
      <c r="DH810" s="91"/>
      <c r="DI810" s="91"/>
      <c r="DJ810" s="91"/>
      <c r="DK810" s="96"/>
      <c r="DL810" s="96"/>
      <c r="DM810" s="96"/>
      <c r="DN810" s="96"/>
      <c r="DO810" s="96"/>
      <c r="DP810" s="96"/>
      <c r="DQ810" s="96"/>
      <c r="DR810" s="96"/>
      <c r="DS810" s="96"/>
      <c r="DT810" s="96"/>
      <c r="DU810" s="91"/>
      <c r="DV810" s="91"/>
      <c r="DW810" s="91"/>
      <c r="DX810" s="91"/>
      <c r="DY810" s="91"/>
      <c r="DZ810" s="91"/>
      <c r="EA810" s="91"/>
      <c r="EB810" s="91"/>
      <c r="EC810" s="96"/>
      <c r="ED810" s="96"/>
      <c r="EE810" s="96"/>
      <c r="EF810" s="96"/>
      <c r="EG810" s="96"/>
      <c r="EH810" s="96"/>
      <c r="EI810" s="96"/>
      <c r="EJ810" s="96"/>
      <c r="EK810" s="96"/>
      <c r="EL810" s="96"/>
      <c r="EM810" s="96"/>
      <c r="EN810" s="96"/>
      <c r="EO810" s="96"/>
      <c r="EP810" s="96"/>
      <c r="EQ810" s="96"/>
      <c r="ER810" s="96"/>
      <c r="ES810" s="96"/>
      <c r="ET810" s="96"/>
      <c r="EU810" s="96"/>
      <c r="EV810" s="96"/>
      <c r="EW810" s="96"/>
      <c r="EX810" s="96"/>
      <c r="EY810" s="104"/>
      <c r="EZ810" s="104"/>
      <c r="FA810" s="104"/>
      <c r="FB810" s="104"/>
      <c r="FC810" s="104"/>
      <c r="FD810" s="104"/>
      <c r="FE810" s="104"/>
      <c r="FF810" s="105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</row>
    <row r="811" spans="1:208" ht="14.25" customHeight="1" x14ac:dyDescent="0.25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4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41"/>
      <c r="BE811" s="91"/>
      <c r="BF811" s="91"/>
      <c r="BG811" s="91"/>
      <c r="BH811" s="91"/>
      <c r="BI811" s="41"/>
      <c r="BJ811" s="91"/>
      <c r="BK811" s="91"/>
      <c r="BL811" s="91"/>
      <c r="BM811" s="91"/>
      <c r="BN811" s="91"/>
      <c r="BO811" s="91"/>
      <c r="BP811" s="91"/>
      <c r="BQ811" s="91"/>
      <c r="BR811" s="41"/>
      <c r="BS811" s="41"/>
      <c r="BT811" s="41"/>
      <c r="BU811" s="41"/>
      <c r="BV811" s="41"/>
      <c r="BW811" s="41"/>
      <c r="BX811" s="91"/>
      <c r="BY811" s="91"/>
      <c r="BZ811" s="91"/>
      <c r="CA811" s="91"/>
      <c r="CB811" s="41"/>
      <c r="CC811" s="91"/>
      <c r="CD811" s="91"/>
      <c r="CE811" s="91"/>
      <c r="CF811" s="91"/>
      <c r="CG811" s="41"/>
      <c r="CH811" s="41"/>
      <c r="CI811" s="41"/>
      <c r="CJ811" s="41"/>
      <c r="CK811" s="4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6"/>
      <c r="DB811" s="96"/>
      <c r="DC811" s="96"/>
      <c r="DD811" s="96"/>
      <c r="DE811" s="96"/>
      <c r="DF811" s="96"/>
      <c r="DG811" s="91"/>
      <c r="DH811" s="91"/>
      <c r="DI811" s="91"/>
      <c r="DJ811" s="91"/>
      <c r="DK811" s="96"/>
      <c r="DL811" s="96"/>
      <c r="DM811" s="96"/>
      <c r="DN811" s="96"/>
      <c r="DO811" s="96"/>
      <c r="DP811" s="96"/>
      <c r="DQ811" s="96"/>
      <c r="DR811" s="96"/>
      <c r="DS811" s="96"/>
      <c r="DT811" s="96"/>
      <c r="DU811" s="91"/>
      <c r="DV811" s="91"/>
      <c r="DW811" s="91"/>
      <c r="DX811" s="91"/>
      <c r="DY811" s="91"/>
      <c r="DZ811" s="91"/>
      <c r="EA811" s="91"/>
      <c r="EB811" s="91"/>
      <c r="EC811" s="96"/>
      <c r="ED811" s="96"/>
      <c r="EE811" s="96"/>
      <c r="EF811" s="96"/>
      <c r="EG811" s="96"/>
      <c r="EH811" s="96"/>
      <c r="EI811" s="96"/>
      <c r="EJ811" s="96"/>
      <c r="EK811" s="96"/>
      <c r="EL811" s="96"/>
      <c r="EM811" s="96"/>
      <c r="EN811" s="96"/>
      <c r="EO811" s="96"/>
      <c r="EP811" s="96"/>
      <c r="EQ811" s="96"/>
      <c r="ER811" s="96"/>
      <c r="ES811" s="96"/>
      <c r="ET811" s="96"/>
      <c r="EU811" s="96"/>
      <c r="EV811" s="96"/>
      <c r="EW811" s="96"/>
      <c r="EX811" s="96"/>
      <c r="EY811" s="104"/>
      <c r="EZ811" s="104"/>
      <c r="FA811" s="104"/>
      <c r="FB811" s="104"/>
      <c r="FC811" s="104"/>
      <c r="FD811" s="104"/>
      <c r="FE811" s="104"/>
      <c r="FF811" s="105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</row>
    <row r="812" spans="1:208" ht="14.25" customHeight="1" x14ac:dyDescent="0.25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4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41"/>
      <c r="BE812" s="91"/>
      <c r="BF812" s="91"/>
      <c r="BG812" s="91"/>
      <c r="BH812" s="91"/>
      <c r="BI812" s="41"/>
      <c r="BJ812" s="91"/>
      <c r="BK812" s="91"/>
      <c r="BL812" s="91"/>
      <c r="BM812" s="91"/>
      <c r="BN812" s="91"/>
      <c r="BO812" s="91"/>
      <c r="BP812" s="91"/>
      <c r="BQ812" s="91"/>
      <c r="BR812" s="41"/>
      <c r="BS812" s="41"/>
      <c r="BT812" s="41"/>
      <c r="BU812" s="41"/>
      <c r="BV812" s="41"/>
      <c r="BW812" s="41"/>
      <c r="BX812" s="91"/>
      <c r="BY812" s="91"/>
      <c r="BZ812" s="91"/>
      <c r="CA812" s="91"/>
      <c r="CB812" s="41"/>
      <c r="CC812" s="91"/>
      <c r="CD812" s="91"/>
      <c r="CE812" s="91"/>
      <c r="CF812" s="91"/>
      <c r="CG812" s="41"/>
      <c r="CH812" s="41"/>
      <c r="CI812" s="41"/>
      <c r="CJ812" s="41"/>
      <c r="CK812" s="4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6"/>
      <c r="DB812" s="96"/>
      <c r="DC812" s="96"/>
      <c r="DD812" s="96"/>
      <c r="DE812" s="96"/>
      <c r="DF812" s="96"/>
      <c r="DG812" s="91"/>
      <c r="DH812" s="91"/>
      <c r="DI812" s="91"/>
      <c r="DJ812" s="91"/>
      <c r="DK812" s="96"/>
      <c r="DL812" s="96"/>
      <c r="DM812" s="96"/>
      <c r="DN812" s="96"/>
      <c r="DO812" s="96"/>
      <c r="DP812" s="96"/>
      <c r="DQ812" s="96"/>
      <c r="DR812" s="96"/>
      <c r="DS812" s="96"/>
      <c r="DT812" s="96"/>
      <c r="DU812" s="91"/>
      <c r="DV812" s="91"/>
      <c r="DW812" s="91"/>
      <c r="DX812" s="91"/>
      <c r="DY812" s="91"/>
      <c r="DZ812" s="91"/>
      <c r="EA812" s="91"/>
      <c r="EB812" s="91"/>
      <c r="EC812" s="96"/>
      <c r="ED812" s="96"/>
      <c r="EE812" s="96"/>
      <c r="EF812" s="96"/>
      <c r="EG812" s="96"/>
      <c r="EH812" s="96"/>
      <c r="EI812" s="96"/>
      <c r="EJ812" s="96"/>
      <c r="EK812" s="96"/>
      <c r="EL812" s="96"/>
      <c r="EM812" s="96"/>
      <c r="EN812" s="96"/>
      <c r="EO812" s="96"/>
      <c r="EP812" s="96"/>
      <c r="EQ812" s="96"/>
      <c r="ER812" s="96"/>
      <c r="ES812" s="96"/>
      <c r="ET812" s="96"/>
      <c r="EU812" s="96"/>
      <c r="EV812" s="96"/>
      <c r="EW812" s="96"/>
      <c r="EX812" s="96"/>
      <c r="EY812" s="104"/>
      <c r="EZ812" s="104"/>
      <c r="FA812" s="104"/>
      <c r="FB812" s="104"/>
      <c r="FC812" s="104"/>
      <c r="FD812" s="104"/>
      <c r="FE812" s="104"/>
      <c r="FF812" s="105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</row>
    <row r="813" spans="1:208" ht="14.25" customHeight="1" x14ac:dyDescent="0.25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4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41"/>
      <c r="BE813" s="91"/>
      <c r="BF813" s="91"/>
      <c r="BG813" s="91"/>
      <c r="BH813" s="91"/>
      <c r="BI813" s="41"/>
      <c r="BJ813" s="91"/>
      <c r="BK813" s="91"/>
      <c r="BL813" s="91"/>
      <c r="BM813" s="91"/>
      <c r="BN813" s="91"/>
      <c r="BO813" s="91"/>
      <c r="BP813" s="91"/>
      <c r="BQ813" s="91"/>
      <c r="BR813" s="41"/>
      <c r="BS813" s="41"/>
      <c r="BT813" s="41"/>
      <c r="BU813" s="41"/>
      <c r="BV813" s="41"/>
      <c r="BW813" s="41"/>
      <c r="BX813" s="91"/>
      <c r="BY813" s="91"/>
      <c r="BZ813" s="91"/>
      <c r="CA813" s="91"/>
      <c r="CB813" s="41"/>
      <c r="CC813" s="91"/>
      <c r="CD813" s="91"/>
      <c r="CE813" s="91"/>
      <c r="CF813" s="91"/>
      <c r="CG813" s="41"/>
      <c r="CH813" s="41"/>
      <c r="CI813" s="41"/>
      <c r="CJ813" s="41"/>
      <c r="CK813" s="4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6"/>
      <c r="DB813" s="96"/>
      <c r="DC813" s="96"/>
      <c r="DD813" s="96"/>
      <c r="DE813" s="96"/>
      <c r="DF813" s="96"/>
      <c r="DG813" s="91"/>
      <c r="DH813" s="91"/>
      <c r="DI813" s="91"/>
      <c r="DJ813" s="91"/>
      <c r="DK813" s="96"/>
      <c r="DL813" s="96"/>
      <c r="DM813" s="96"/>
      <c r="DN813" s="96"/>
      <c r="DO813" s="96"/>
      <c r="DP813" s="96"/>
      <c r="DQ813" s="96"/>
      <c r="DR813" s="96"/>
      <c r="DS813" s="96"/>
      <c r="DT813" s="96"/>
      <c r="DU813" s="91"/>
      <c r="DV813" s="91"/>
      <c r="DW813" s="91"/>
      <c r="DX813" s="91"/>
      <c r="DY813" s="91"/>
      <c r="DZ813" s="91"/>
      <c r="EA813" s="91"/>
      <c r="EB813" s="91"/>
      <c r="EC813" s="96"/>
      <c r="ED813" s="96"/>
      <c r="EE813" s="96"/>
      <c r="EF813" s="96"/>
      <c r="EG813" s="96"/>
      <c r="EH813" s="96"/>
      <c r="EI813" s="96"/>
      <c r="EJ813" s="96"/>
      <c r="EK813" s="96"/>
      <c r="EL813" s="96"/>
      <c r="EM813" s="96"/>
      <c r="EN813" s="96"/>
      <c r="EO813" s="96"/>
      <c r="EP813" s="96"/>
      <c r="EQ813" s="96"/>
      <c r="ER813" s="96"/>
      <c r="ES813" s="96"/>
      <c r="ET813" s="96"/>
      <c r="EU813" s="96"/>
      <c r="EV813" s="96"/>
      <c r="EW813" s="96"/>
      <c r="EX813" s="96"/>
      <c r="EY813" s="104"/>
      <c r="EZ813" s="104"/>
      <c r="FA813" s="104"/>
      <c r="FB813" s="104"/>
      <c r="FC813" s="104"/>
      <c r="FD813" s="104"/>
      <c r="FE813" s="104"/>
      <c r="FF813" s="105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</row>
    <row r="814" spans="1:208" ht="14.25" customHeight="1" x14ac:dyDescent="0.25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4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41"/>
      <c r="BE814" s="91"/>
      <c r="BF814" s="91"/>
      <c r="BG814" s="91"/>
      <c r="BH814" s="91"/>
      <c r="BI814" s="41"/>
      <c r="BJ814" s="91"/>
      <c r="BK814" s="91"/>
      <c r="BL814" s="91"/>
      <c r="BM814" s="91"/>
      <c r="BN814" s="91"/>
      <c r="BO814" s="91"/>
      <c r="BP814" s="91"/>
      <c r="BQ814" s="91"/>
      <c r="BR814" s="41"/>
      <c r="BS814" s="41"/>
      <c r="BT814" s="41"/>
      <c r="BU814" s="41"/>
      <c r="BV814" s="41"/>
      <c r="BW814" s="41"/>
      <c r="BX814" s="91"/>
      <c r="BY814" s="91"/>
      <c r="BZ814" s="91"/>
      <c r="CA814" s="91"/>
      <c r="CB814" s="41"/>
      <c r="CC814" s="91"/>
      <c r="CD814" s="91"/>
      <c r="CE814" s="91"/>
      <c r="CF814" s="91"/>
      <c r="CG814" s="41"/>
      <c r="CH814" s="41"/>
      <c r="CI814" s="41"/>
      <c r="CJ814" s="41"/>
      <c r="CK814" s="4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6"/>
      <c r="DB814" s="96"/>
      <c r="DC814" s="96"/>
      <c r="DD814" s="96"/>
      <c r="DE814" s="96"/>
      <c r="DF814" s="96"/>
      <c r="DG814" s="91"/>
      <c r="DH814" s="91"/>
      <c r="DI814" s="91"/>
      <c r="DJ814" s="91"/>
      <c r="DK814" s="96"/>
      <c r="DL814" s="96"/>
      <c r="DM814" s="96"/>
      <c r="DN814" s="96"/>
      <c r="DO814" s="96"/>
      <c r="DP814" s="96"/>
      <c r="DQ814" s="96"/>
      <c r="DR814" s="96"/>
      <c r="DS814" s="96"/>
      <c r="DT814" s="96"/>
      <c r="DU814" s="91"/>
      <c r="DV814" s="91"/>
      <c r="DW814" s="91"/>
      <c r="DX814" s="91"/>
      <c r="DY814" s="91"/>
      <c r="DZ814" s="91"/>
      <c r="EA814" s="91"/>
      <c r="EB814" s="91"/>
      <c r="EC814" s="96"/>
      <c r="ED814" s="96"/>
      <c r="EE814" s="96"/>
      <c r="EF814" s="96"/>
      <c r="EG814" s="96"/>
      <c r="EH814" s="96"/>
      <c r="EI814" s="96"/>
      <c r="EJ814" s="96"/>
      <c r="EK814" s="96"/>
      <c r="EL814" s="96"/>
      <c r="EM814" s="96"/>
      <c r="EN814" s="96"/>
      <c r="EO814" s="96"/>
      <c r="EP814" s="96"/>
      <c r="EQ814" s="96"/>
      <c r="ER814" s="96"/>
      <c r="ES814" s="96"/>
      <c r="ET814" s="96"/>
      <c r="EU814" s="96"/>
      <c r="EV814" s="96"/>
      <c r="EW814" s="96"/>
      <c r="EX814" s="96"/>
      <c r="EY814" s="104"/>
      <c r="EZ814" s="104"/>
      <c r="FA814" s="104"/>
      <c r="FB814" s="104"/>
      <c r="FC814" s="104"/>
      <c r="FD814" s="104"/>
      <c r="FE814" s="104"/>
      <c r="FF814" s="105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</row>
    <row r="815" spans="1:208" ht="14.25" customHeight="1" x14ac:dyDescent="0.25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4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41"/>
      <c r="BE815" s="91"/>
      <c r="BF815" s="91"/>
      <c r="BG815" s="91"/>
      <c r="BH815" s="91"/>
      <c r="BI815" s="41"/>
      <c r="BJ815" s="91"/>
      <c r="BK815" s="91"/>
      <c r="BL815" s="91"/>
      <c r="BM815" s="91"/>
      <c r="BN815" s="91"/>
      <c r="BO815" s="91"/>
      <c r="BP815" s="91"/>
      <c r="BQ815" s="91"/>
      <c r="BR815" s="41"/>
      <c r="BS815" s="41"/>
      <c r="BT815" s="41"/>
      <c r="BU815" s="41"/>
      <c r="BV815" s="41"/>
      <c r="BW815" s="41"/>
      <c r="BX815" s="91"/>
      <c r="BY815" s="91"/>
      <c r="BZ815" s="91"/>
      <c r="CA815" s="91"/>
      <c r="CB815" s="41"/>
      <c r="CC815" s="91"/>
      <c r="CD815" s="91"/>
      <c r="CE815" s="91"/>
      <c r="CF815" s="91"/>
      <c r="CG815" s="41"/>
      <c r="CH815" s="41"/>
      <c r="CI815" s="41"/>
      <c r="CJ815" s="41"/>
      <c r="CK815" s="4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6"/>
      <c r="DB815" s="96"/>
      <c r="DC815" s="96"/>
      <c r="DD815" s="96"/>
      <c r="DE815" s="96"/>
      <c r="DF815" s="96"/>
      <c r="DG815" s="91"/>
      <c r="DH815" s="91"/>
      <c r="DI815" s="91"/>
      <c r="DJ815" s="91"/>
      <c r="DK815" s="96"/>
      <c r="DL815" s="96"/>
      <c r="DM815" s="96"/>
      <c r="DN815" s="96"/>
      <c r="DO815" s="96"/>
      <c r="DP815" s="96"/>
      <c r="DQ815" s="96"/>
      <c r="DR815" s="96"/>
      <c r="DS815" s="96"/>
      <c r="DT815" s="96"/>
      <c r="DU815" s="91"/>
      <c r="DV815" s="91"/>
      <c r="DW815" s="91"/>
      <c r="DX815" s="91"/>
      <c r="DY815" s="91"/>
      <c r="DZ815" s="91"/>
      <c r="EA815" s="91"/>
      <c r="EB815" s="91"/>
      <c r="EC815" s="96"/>
      <c r="ED815" s="96"/>
      <c r="EE815" s="96"/>
      <c r="EF815" s="96"/>
      <c r="EG815" s="96"/>
      <c r="EH815" s="96"/>
      <c r="EI815" s="96"/>
      <c r="EJ815" s="96"/>
      <c r="EK815" s="96"/>
      <c r="EL815" s="96"/>
      <c r="EM815" s="96"/>
      <c r="EN815" s="96"/>
      <c r="EO815" s="96"/>
      <c r="EP815" s="96"/>
      <c r="EQ815" s="96"/>
      <c r="ER815" s="96"/>
      <c r="ES815" s="96"/>
      <c r="ET815" s="96"/>
      <c r="EU815" s="96"/>
      <c r="EV815" s="96"/>
      <c r="EW815" s="96"/>
      <c r="EX815" s="96"/>
      <c r="EY815" s="104"/>
      <c r="EZ815" s="104"/>
      <c r="FA815" s="104"/>
      <c r="FB815" s="104"/>
      <c r="FC815" s="104"/>
      <c r="FD815" s="104"/>
      <c r="FE815" s="104"/>
      <c r="FF815" s="105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</row>
    <row r="816" spans="1:208" ht="14.25" customHeight="1" x14ac:dyDescent="0.25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4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41"/>
      <c r="BE816" s="91"/>
      <c r="BF816" s="91"/>
      <c r="BG816" s="91"/>
      <c r="BH816" s="91"/>
      <c r="BI816" s="41"/>
      <c r="BJ816" s="91"/>
      <c r="BK816" s="91"/>
      <c r="BL816" s="91"/>
      <c r="BM816" s="91"/>
      <c r="BN816" s="91"/>
      <c r="BO816" s="91"/>
      <c r="BP816" s="91"/>
      <c r="BQ816" s="91"/>
      <c r="BR816" s="41"/>
      <c r="BS816" s="41"/>
      <c r="BT816" s="41"/>
      <c r="BU816" s="41"/>
      <c r="BV816" s="41"/>
      <c r="BW816" s="41"/>
      <c r="BX816" s="91"/>
      <c r="BY816" s="91"/>
      <c r="BZ816" s="91"/>
      <c r="CA816" s="91"/>
      <c r="CB816" s="41"/>
      <c r="CC816" s="91"/>
      <c r="CD816" s="91"/>
      <c r="CE816" s="91"/>
      <c r="CF816" s="91"/>
      <c r="CG816" s="41"/>
      <c r="CH816" s="41"/>
      <c r="CI816" s="41"/>
      <c r="CJ816" s="41"/>
      <c r="CK816" s="4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6"/>
      <c r="DB816" s="96"/>
      <c r="DC816" s="96"/>
      <c r="DD816" s="96"/>
      <c r="DE816" s="96"/>
      <c r="DF816" s="96"/>
      <c r="DG816" s="91"/>
      <c r="DH816" s="91"/>
      <c r="DI816" s="91"/>
      <c r="DJ816" s="91"/>
      <c r="DK816" s="96"/>
      <c r="DL816" s="96"/>
      <c r="DM816" s="96"/>
      <c r="DN816" s="96"/>
      <c r="DO816" s="96"/>
      <c r="DP816" s="96"/>
      <c r="DQ816" s="96"/>
      <c r="DR816" s="96"/>
      <c r="DS816" s="96"/>
      <c r="DT816" s="96"/>
      <c r="DU816" s="91"/>
      <c r="DV816" s="91"/>
      <c r="DW816" s="91"/>
      <c r="DX816" s="91"/>
      <c r="DY816" s="91"/>
      <c r="DZ816" s="91"/>
      <c r="EA816" s="91"/>
      <c r="EB816" s="91"/>
      <c r="EC816" s="96"/>
      <c r="ED816" s="96"/>
      <c r="EE816" s="96"/>
      <c r="EF816" s="96"/>
      <c r="EG816" s="96"/>
      <c r="EH816" s="96"/>
      <c r="EI816" s="96"/>
      <c r="EJ816" s="96"/>
      <c r="EK816" s="96"/>
      <c r="EL816" s="96"/>
      <c r="EM816" s="96"/>
      <c r="EN816" s="96"/>
      <c r="EO816" s="96"/>
      <c r="EP816" s="96"/>
      <c r="EQ816" s="96"/>
      <c r="ER816" s="96"/>
      <c r="ES816" s="96"/>
      <c r="ET816" s="96"/>
      <c r="EU816" s="96"/>
      <c r="EV816" s="96"/>
      <c r="EW816" s="96"/>
      <c r="EX816" s="96"/>
      <c r="EY816" s="104"/>
      <c r="EZ816" s="104"/>
      <c r="FA816" s="104"/>
      <c r="FB816" s="104"/>
      <c r="FC816" s="104"/>
      <c r="FD816" s="104"/>
      <c r="FE816" s="104"/>
      <c r="FF816" s="105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</row>
    <row r="817" spans="1:208" ht="14.25" customHeight="1" x14ac:dyDescent="0.25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4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41"/>
      <c r="BE817" s="91"/>
      <c r="BF817" s="91"/>
      <c r="BG817" s="91"/>
      <c r="BH817" s="91"/>
      <c r="BI817" s="41"/>
      <c r="BJ817" s="91"/>
      <c r="BK817" s="91"/>
      <c r="BL817" s="91"/>
      <c r="BM817" s="91"/>
      <c r="BN817" s="91"/>
      <c r="BO817" s="91"/>
      <c r="BP817" s="91"/>
      <c r="BQ817" s="91"/>
      <c r="BR817" s="41"/>
      <c r="BS817" s="41"/>
      <c r="BT817" s="41"/>
      <c r="BU817" s="41"/>
      <c r="BV817" s="41"/>
      <c r="BW817" s="41"/>
      <c r="BX817" s="91"/>
      <c r="BY817" s="91"/>
      <c r="BZ817" s="91"/>
      <c r="CA817" s="91"/>
      <c r="CB817" s="41"/>
      <c r="CC817" s="91"/>
      <c r="CD817" s="91"/>
      <c r="CE817" s="91"/>
      <c r="CF817" s="91"/>
      <c r="CG817" s="41"/>
      <c r="CH817" s="41"/>
      <c r="CI817" s="41"/>
      <c r="CJ817" s="41"/>
      <c r="CK817" s="4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6"/>
      <c r="DB817" s="96"/>
      <c r="DC817" s="96"/>
      <c r="DD817" s="96"/>
      <c r="DE817" s="96"/>
      <c r="DF817" s="96"/>
      <c r="DG817" s="91"/>
      <c r="DH817" s="91"/>
      <c r="DI817" s="91"/>
      <c r="DJ817" s="91"/>
      <c r="DK817" s="96"/>
      <c r="DL817" s="96"/>
      <c r="DM817" s="96"/>
      <c r="DN817" s="96"/>
      <c r="DO817" s="96"/>
      <c r="DP817" s="96"/>
      <c r="DQ817" s="96"/>
      <c r="DR817" s="96"/>
      <c r="DS817" s="96"/>
      <c r="DT817" s="96"/>
      <c r="DU817" s="91"/>
      <c r="DV817" s="91"/>
      <c r="DW817" s="91"/>
      <c r="DX817" s="91"/>
      <c r="DY817" s="91"/>
      <c r="DZ817" s="91"/>
      <c r="EA817" s="91"/>
      <c r="EB817" s="91"/>
      <c r="EC817" s="96"/>
      <c r="ED817" s="96"/>
      <c r="EE817" s="96"/>
      <c r="EF817" s="96"/>
      <c r="EG817" s="96"/>
      <c r="EH817" s="96"/>
      <c r="EI817" s="96"/>
      <c r="EJ817" s="96"/>
      <c r="EK817" s="96"/>
      <c r="EL817" s="96"/>
      <c r="EM817" s="96"/>
      <c r="EN817" s="96"/>
      <c r="EO817" s="96"/>
      <c r="EP817" s="96"/>
      <c r="EQ817" s="96"/>
      <c r="ER817" s="96"/>
      <c r="ES817" s="96"/>
      <c r="ET817" s="96"/>
      <c r="EU817" s="96"/>
      <c r="EV817" s="96"/>
      <c r="EW817" s="96"/>
      <c r="EX817" s="96"/>
      <c r="EY817" s="104"/>
      <c r="EZ817" s="104"/>
      <c r="FA817" s="104"/>
      <c r="FB817" s="104"/>
      <c r="FC817" s="104"/>
      <c r="FD817" s="104"/>
      <c r="FE817" s="104"/>
      <c r="FF817" s="105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</row>
    <row r="818" spans="1:208" ht="14.25" customHeight="1" x14ac:dyDescent="0.25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4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41"/>
      <c r="BE818" s="91"/>
      <c r="BF818" s="91"/>
      <c r="BG818" s="91"/>
      <c r="BH818" s="91"/>
      <c r="BI818" s="41"/>
      <c r="BJ818" s="91"/>
      <c r="BK818" s="91"/>
      <c r="BL818" s="91"/>
      <c r="BM818" s="91"/>
      <c r="BN818" s="91"/>
      <c r="BO818" s="91"/>
      <c r="BP818" s="91"/>
      <c r="BQ818" s="91"/>
      <c r="BR818" s="41"/>
      <c r="BS818" s="41"/>
      <c r="BT818" s="41"/>
      <c r="BU818" s="41"/>
      <c r="BV818" s="41"/>
      <c r="BW818" s="41"/>
      <c r="BX818" s="91"/>
      <c r="BY818" s="91"/>
      <c r="BZ818" s="91"/>
      <c r="CA818" s="91"/>
      <c r="CB818" s="41"/>
      <c r="CC818" s="91"/>
      <c r="CD818" s="91"/>
      <c r="CE818" s="91"/>
      <c r="CF818" s="91"/>
      <c r="CG818" s="41"/>
      <c r="CH818" s="41"/>
      <c r="CI818" s="41"/>
      <c r="CJ818" s="41"/>
      <c r="CK818" s="4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6"/>
      <c r="DB818" s="96"/>
      <c r="DC818" s="96"/>
      <c r="DD818" s="96"/>
      <c r="DE818" s="96"/>
      <c r="DF818" s="96"/>
      <c r="DG818" s="91"/>
      <c r="DH818" s="91"/>
      <c r="DI818" s="91"/>
      <c r="DJ818" s="91"/>
      <c r="DK818" s="96"/>
      <c r="DL818" s="96"/>
      <c r="DM818" s="96"/>
      <c r="DN818" s="96"/>
      <c r="DO818" s="96"/>
      <c r="DP818" s="96"/>
      <c r="DQ818" s="96"/>
      <c r="DR818" s="96"/>
      <c r="DS818" s="96"/>
      <c r="DT818" s="96"/>
      <c r="DU818" s="91"/>
      <c r="DV818" s="91"/>
      <c r="DW818" s="91"/>
      <c r="DX818" s="91"/>
      <c r="DY818" s="91"/>
      <c r="DZ818" s="91"/>
      <c r="EA818" s="91"/>
      <c r="EB818" s="91"/>
      <c r="EC818" s="96"/>
      <c r="ED818" s="96"/>
      <c r="EE818" s="96"/>
      <c r="EF818" s="96"/>
      <c r="EG818" s="96"/>
      <c r="EH818" s="96"/>
      <c r="EI818" s="96"/>
      <c r="EJ818" s="96"/>
      <c r="EK818" s="96"/>
      <c r="EL818" s="96"/>
      <c r="EM818" s="96"/>
      <c r="EN818" s="96"/>
      <c r="EO818" s="96"/>
      <c r="EP818" s="96"/>
      <c r="EQ818" s="96"/>
      <c r="ER818" s="96"/>
      <c r="ES818" s="96"/>
      <c r="ET818" s="96"/>
      <c r="EU818" s="96"/>
      <c r="EV818" s="96"/>
      <c r="EW818" s="96"/>
      <c r="EX818" s="96"/>
      <c r="EY818" s="104"/>
      <c r="EZ818" s="104"/>
      <c r="FA818" s="104"/>
      <c r="FB818" s="104"/>
      <c r="FC818" s="104"/>
      <c r="FD818" s="104"/>
      <c r="FE818" s="104"/>
      <c r="FF818" s="105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</row>
    <row r="819" spans="1:208" ht="14.25" customHeight="1" x14ac:dyDescent="0.25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4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41"/>
      <c r="BE819" s="91"/>
      <c r="BF819" s="91"/>
      <c r="BG819" s="91"/>
      <c r="BH819" s="91"/>
      <c r="BI819" s="41"/>
      <c r="BJ819" s="91"/>
      <c r="BK819" s="91"/>
      <c r="BL819" s="91"/>
      <c r="BM819" s="91"/>
      <c r="BN819" s="91"/>
      <c r="BO819" s="91"/>
      <c r="BP819" s="91"/>
      <c r="BQ819" s="91"/>
      <c r="BR819" s="41"/>
      <c r="BS819" s="41"/>
      <c r="BT819" s="41"/>
      <c r="BU819" s="41"/>
      <c r="BV819" s="41"/>
      <c r="BW819" s="41"/>
      <c r="BX819" s="91"/>
      <c r="BY819" s="91"/>
      <c r="BZ819" s="91"/>
      <c r="CA819" s="91"/>
      <c r="CB819" s="41"/>
      <c r="CC819" s="91"/>
      <c r="CD819" s="91"/>
      <c r="CE819" s="91"/>
      <c r="CF819" s="91"/>
      <c r="CG819" s="41"/>
      <c r="CH819" s="41"/>
      <c r="CI819" s="41"/>
      <c r="CJ819" s="41"/>
      <c r="CK819" s="4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6"/>
      <c r="DB819" s="96"/>
      <c r="DC819" s="96"/>
      <c r="DD819" s="96"/>
      <c r="DE819" s="96"/>
      <c r="DF819" s="96"/>
      <c r="DG819" s="91"/>
      <c r="DH819" s="91"/>
      <c r="DI819" s="91"/>
      <c r="DJ819" s="91"/>
      <c r="DK819" s="96"/>
      <c r="DL819" s="96"/>
      <c r="DM819" s="96"/>
      <c r="DN819" s="96"/>
      <c r="DO819" s="96"/>
      <c r="DP819" s="96"/>
      <c r="DQ819" s="96"/>
      <c r="DR819" s="96"/>
      <c r="DS819" s="96"/>
      <c r="DT819" s="96"/>
      <c r="DU819" s="91"/>
      <c r="DV819" s="91"/>
      <c r="DW819" s="91"/>
      <c r="DX819" s="91"/>
      <c r="DY819" s="91"/>
      <c r="DZ819" s="91"/>
      <c r="EA819" s="91"/>
      <c r="EB819" s="91"/>
      <c r="EC819" s="96"/>
      <c r="ED819" s="96"/>
      <c r="EE819" s="96"/>
      <c r="EF819" s="96"/>
      <c r="EG819" s="96"/>
      <c r="EH819" s="96"/>
      <c r="EI819" s="96"/>
      <c r="EJ819" s="96"/>
      <c r="EK819" s="96"/>
      <c r="EL819" s="96"/>
      <c r="EM819" s="96"/>
      <c r="EN819" s="96"/>
      <c r="EO819" s="96"/>
      <c r="EP819" s="96"/>
      <c r="EQ819" s="96"/>
      <c r="ER819" s="96"/>
      <c r="ES819" s="96"/>
      <c r="ET819" s="96"/>
      <c r="EU819" s="96"/>
      <c r="EV819" s="96"/>
      <c r="EW819" s="96"/>
      <c r="EX819" s="96"/>
      <c r="EY819" s="104"/>
      <c r="EZ819" s="104"/>
      <c r="FA819" s="104"/>
      <c r="FB819" s="104"/>
      <c r="FC819" s="104"/>
      <c r="FD819" s="104"/>
      <c r="FE819" s="104"/>
      <c r="FF819" s="105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</row>
    <row r="820" spans="1:208" ht="14.25" customHeight="1" x14ac:dyDescent="0.25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4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41"/>
      <c r="BE820" s="91"/>
      <c r="BF820" s="91"/>
      <c r="BG820" s="91"/>
      <c r="BH820" s="91"/>
      <c r="BI820" s="41"/>
      <c r="BJ820" s="91"/>
      <c r="BK820" s="91"/>
      <c r="BL820" s="91"/>
      <c r="BM820" s="91"/>
      <c r="BN820" s="91"/>
      <c r="BO820" s="91"/>
      <c r="BP820" s="91"/>
      <c r="BQ820" s="91"/>
      <c r="BR820" s="41"/>
      <c r="BS820" s="41"/>
      <c r="BT820" s="41"/>
      <c r="BU820" s="41"/>
      <c r="BV820" s="41"/>
      <c r="BW820" s="41"/>
      <c r="BX820" s="91"/>
      <c r="BY820" s="91"/>
      <c r="BZ820" s="91"/>
      <c r="CA820" s="91"/>
      <c r="CB820" s="41"/>
      <c r="CC820" s="91"/>
      <c r="CD820" s="91"/>
      <c r="CE820" s="91"/>
      <c r="CF820" s="91"/>
      <c r="CG820" s="41"/>
      <c r="CH820" s="41"/>
      <c r="CI820" s="41"/>
      <c r="CJ820" s="41"/>
      <c r="CK820" s="4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6"/>
      <c r="DB820" s="96"/>
      <c r="DC820" s="96"/>
      <c r="DD820" s="96"/>
      <c r="DE820" s="96"/>
      <c r="DF820" s="96"/>
      <c r="DG820" s="91"/>
      <c r="DH820" s="91"/>
      <c r="DI820" s="91"/>
      <c r="DJ820" s="91"/>
      <c r="DK820" s="96"/>
      <c r="DL820" s="96"/>
      <c r="DM820" s="96"/>
      <c r="DN820" s="96"/>
      <c r="DO820" s="96"/>
      <c r="DP820" s="96"/>
      <c r="DQ820" s="96"/>
      <c r="DR820" s="96"/>
      <c r="DS820" s="96"/>
      <c r="DT820" s="96"/>
      <c r="DU820" s="91"/>
      <c r="DV820" s="91"/>
      <c r="DW820" s="91"/>
      <c r="DX820" s="91"/>
      <c r="DY820" s="91"/>
      <c r="DZ820" s="91"/>
      <c r="EA820" s="91"/>
      <c r="EB820" s="91"/>
      <c r="EC820" s="96"/>
      <c r="ED820" s="96"/>
      <c r="EE820" s="96"/>
      <c r="EF820" s="96"/>
      <c r="EG820" s="96"/>
      <c r="EH820" s="96"/>
      <c r="EI820" s="96"/>
      <c r="EJ820" s="96"/>
      <c r="EK820" s="96"/>
      <c r="EL820" s="96"/>
      <c r="EM820" s="96"/>
      <c r="EN820" s="96"/>
      <c r="EO820" s="96"/>
      <c r="EP820" s="96"/>
      <c r="EQ820" s="96"/>
      <c r="ER820" s="96"/>
      <c r="ES820" s="96"/>
      <c r="ET820" s="96"/>
      <c r="EU820" s="96"/>
      <c r="EV820" s="96"/>
      <c r="EW820" s="96"/>
      <c r="EX820" s="96"/>
      <c r="EY820" s="104"/>
      <c r="EZ820" s="104"/>
      <c r="FA820" s="104"/>
      <c r="FB820" s="104"/>
      <c r="FC820" s="104"/>
      <c r="FD820" s="104"/>
      <c r="FE820" s="104"/>
      <c r="FF820" s="105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</row>
    <row r="821" spans="1:208" ht="14.25" customHeight="1" x14ac:dyDescent="0.25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4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41"/>
      <c r="BE821" s="91"/>
      <c r="BF821" s="91"/>
      <c r="BG821" s="91"/>
      <c r="BH821" s="91"/>
      <c r="BI821" s="41"/>
      <c r="BJ821" s="91"/>
      <c r="BK821" s="91"/>
      <c r="BL821" s="91"/>
      <c r="BM821" s="91"/>
      <c r="BN821" s="91"/>
      <c r="BO821" s="91"/>
      <c r="BP821" s="91"/>
      <c r="BQ821" s="91"/>
      <c r="BR821" s="41"/>
      <c r="BS821" s="41"/>
      <c r="BT821" s="41"/>
      <c r="BU821" s="41"/>
      <c r="BV821" s="41"/>
      <c r="BW821" s="41"/>
      <c r="BX821" s="91"/>
      <c r="BY821" s="91"/>
      <c r="BZ821" s="91"/>
      <c r="CA821" s="91"/>
      <c r="CB821" s="41"/>
      <c r="CC821" s="91"/>
      <c r="CD821" s="91"/>
      <c r="CE821" s="91"/>
      <c r="CF821" s="91"/>
      <c r="CG821" s="41"/>
      <c r="CH821" s="41"/>
      <c r="CI821" s="41"/>
      <c r="CJ821" s="41"/>
      <c r="CK821" s="4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6"/>
      <c r="DB821" s="96"/>
      <c r="DC821" s="96"/>
      <c r="DD821" s="96"/>
      <c r="DE821" s="96"/>
      <c r="DF821" s="96"/>
      <c r="DG821" s="91"/>
      <c r="DH821" s="91"/>
      <c r="DI821" s="91"/>
      <c r="DJ821" s="91"/>
      <c r="DK821" s="96"/>
      <c r="DL821" s="96"/>
      <c r="DM821" s="96"/>
      <c r="DN821" s="96"/>
      <c r="DO821" s="96"/>
      <c r="DP821" s="96"/>
      <c r="DQ821" s="96"/>
      <c r="DR821" s="96"/>
      <c r="DS821" s="96"/>
      <c r="DT821" s="96"/>
      <c r="DU821" s="91"/>
      <c r="DV821" s="91"/>
      <c r="DW821" s="91"/>
      <c r="DX821" s="91"/>
      <c r="DY821" s="91"/>
      <c r="DZ821" s="91"/>
      <c r="EA821" s="91"/>
      <c r="EB821" s="91"/>
      <c r="EC821" s="96"/>
      <c r="ED821" s="96"/>
      <c r="EE821" s="96"/>
      <c r="EF821" s="96"/>
      <c r="EG821" s="96"/>
      <c r="EH821" s="96"/>
      <c r="EI821" s="96"/>
      <c r="EJ821" s="96"/>
      <c r="EK821" s="96"/>
      <c r="EL821" s="96"/>
      <c r="EM821" s="96"/>
      <c r="EN821" s="96"/>
      <c r="EO821" s="96"/>
      <c r="EP821" s="96"/>
      <c r="EQ821" s="96"/>
      <c r="ER821" s="96"/>
      <c r="ES821" s="96"/>
      <c r="ET821" s="96"/>
      <c r="EU821" s="96"/>
      <c r="EV821" s="96"/>
      <c r="EW821" s="96"/>
      <c r="EX821" s="96"/>
      <c r="EY821" s="104"/>
      <c r="EZ821" s="104"/>
      <c r="FA821" s="104"/>
      <c r="FB821" s="104"/>
      <c r="FC821" s="104"/>
      <c r="FD821" s="104"/>
      <c r="FE821" s="104"/>
      <c r="FF821" s="105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</row>
    <row r="822" spans="1:208" ht="14.25" customHeight="1" x14ac:dyDescent="0.25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4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41"/>
      <c r="BE822" s="91"/>
      <c r="BF822" s="91"/>
      <c r="BG822" s="91"/>
      <c r="BH822" s="91"/>
      <c r="BI822" s="41"/>
      <c r="BJ822" s="91"/>
      <c r="BK822" s="91"/>
      <c r="BL822" s="91"/>
      <c r="BM822" s="91"/>
      <c r="BN822" s="91"/>
      <c r="BO822" s="91"/>
      <c r="BP822" s="91"/>
      <c r="BQ822" s="91"/>
      <c r="BR822" s="41"/>
      <c r="BS822" s="41"/>
      <c r="BT822" s="41"/>
      <c r="BU822" s="41"/>
      <c r="BV822" s="41"/>
      <c r="BW822" s="41"/>
      <c r="BX822" s="91"/>
      <c r="BY822" s="91"/>
      <c r="BZ822" s="91"/>
      <c r="CA822" s="91"/>
      <c r="CB822" s="41"/>
      <c r="CC822" s="91"/>
      <c r="CD822" s="91"/>
      <c r="CE822" s="91"/>
      <c r="CF822" s="91"/>
      <c r="CG822" s="41"/>
      <c r="CH822" s="41"/>
      <c r="CI822" s="41"/>
      <c r="CJ822" s="41"/>
      <c r="CK822" s="4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6"/>
      <c r="DB822" s="96"/>
      <c r="DC822" s="96"/>
      <c r="DD822" s="96"/>
      <c r="DE822" s="96"/>
      <c r="DF822" s="96"/>
      <c r="DG822" s="91"/>
      <c r="DH822" s="91"/>
      <c r="DI822" s="91"/>
      <c r="DJ822" s="91"/>
      <c r="DK822" s="96"/>
      <c r="DL822" s="96"/>
      <c r="DM822" s="96"/>
      <c r="DN822" s="96"/>
      <c r="DO822" s="96"/>
      <c r="DP822" s="96"/>
      <c r="DQ822" s="96"/>
      <c r="DR822" s="96"/>
      <c r="DS822" s="96"/>
      <c r="DT822" s="96"/>
      <c r="DU822" s="91"/>
      <c r="DV822" s="91"/>
      <c r="DW822" s="91"/>
      <c r="DX822" s="91"/>
      <c r="DY822" s="91"/>
      <c r="DZ822" s="91"/>
      <c r="EA822" s="91"/>
      <c r="EB822" s="91"/>
      <c r="EC822" s="96"/>
      <c r="ED822" s="96"/>
      <c r="EE822" s="96"/>
      <c r="EF822" s="96"/>
      <c r="EG822" s="96"/>
      <c r="EH822" s="96"/>
      <c r="EI822" s="96"/>
      <c r="EJ822" s="96"/>
      <c r="EK822" s="96"/>
      <c r="EL822" s="96"/>
      <c r="EM822" s="96"/>
      <c r="EN822" s="96"/>
      <c r="EO822" s="96"/>
      <c r="EP822" s="96"/>
      <c r="EQ822" s="96"/>
      <c r="ER822" s="96"/>
      <c r="ES822" s="96"/>
      <c r="ET822" s="96"/>
      <c r="EU822" s="96"/>
      <c r="EV822" s="96"/>
      <c r="EW822" s="96"/>
      <c r="EX822" s="96"/>
      <c r="EY822" s="104"/>
      <c r="EZ822" s="104"/>
      <c r="FA822" s="104"/>
      <c r="FB822" s="104"/>
      <c r="FC822" s="104"/>
      <c r="FD822" s="104"/>
      <c r="FE822" s="104"/>
      <c r="FF822" s="105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</row>
    <row r="823" spans="1:208" ht="14.25" customHeight="1" x14ac:dyDescent="0.25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4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41"/>
      <c r="BE823" s="91"/>
      <c r="BF823" s="91"/>
      <c r="BG823" s="91"/>
      <c r="BH823" s="91"/>
      <c r="BI823" s="41"/>
      <c r="BJ823" s="91"/>
      <c r="BK823" s="91"/>
      <c r="BL823" s="91"/>
      <c r="BM823" s="91"/>
      <c r="BN823" s="91"/>
      <c r="BO823" s="91"/>
      <c r="BP823" s="91"/>
      <c r="BQ823" s="91"/>
      <c r="BR823" s="41"/>
      <c r="BS823" s="41"/>
      <c r="BT823" s="41"/>
      <c r="BU823" s="41"/>
      <c r="BV823" s="41"/>
      <c r="BW823" s="41"/>
      <c r="BX823" s="91"/>
      <c r="BY823" s="91"/>
      <c r="BZ823" s="91"/>
      <c r="CA823" s="91"/>
      <c r="CB823" s="41"/>
      <c r="CC823" s="91"/>
      <c r="CD823" s="91"/>
      <c r="CE823" s="91"/>
      <c r="CF823" s="91"/>
      <c r="CG823" s="41"/>
      <c r="CH823" s="41"/>
      <c r="CI823" s="41"/>
      <c r="CJ823" s="41"/>
      <c r="CK823" s="4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6"/>
      <c r="DB823" s="96"/>
      <c r="DC823" s="96"/>
      <c r="DD823" s="96"/>
      <c r="DE823" s="96"/>
      <c r="DF823" s="96"/>
      <c r="DG823" s="91"/>
      <c r="DH823" s="91"/>
      <c r="DI823" s="91"/>
      <c r="DJ823" s="91"/>
      <c r="DK823" s="96"/>
      <c r="DL823" s="96"/>
      <c r="DM823" s="96"/>
      <c r="DN823" s="96"/>
      <c r="DO823" s="96"/>
      <c r="DP823" s="96"/>
      <c r="DQ823" s="96"/>
      <c r="DR823" s="96"/>
      <c r="DS823" s="96"/>
      <c r="DT823" s="96"/>
      <c r="DU823" s="91"/>
      <c r="DV823" s="91"/>
      <c r="DW823" s="91"/>
      <c r="DX823" s="91"/>
      <c r="DY823" s="91"/>
      <c r="DZ823" s="91"/>
      <c r="EA823" s="91"/>
      <c r="EB823" s="91"/>
      <c r="EC823" s="96"/>
      <c r="ED823" s="96"/>
      <c r="EE823" s="96"/>
      <c r="EF823" s="96"/>
      <c r="EG823" s="96"/>
      <c r="EH823" s="96"/>
      <c r="EI823" s="96"/>
      <c r="EJ823" s="96"/>
      <c r="EK823" s="96"/>
      <c r="EL823" s="96"/>
      <c r="EM823" s="96"/>
      <c r="EN823" s="96"/>
      <c r="EO823" s="96"/>
      <c r="EP823" s="96"/>
      <c r="EQ823" s="96"/>
      <c r="ER823" s="96"/>
      <c r="ES823" s="96"/>
      <c r="ET823" s="96"/>
      <c r="EU823" s="96"/>
      <c r="EV823" s="96"/>
      <c r="EW823" s="96"/>
      <c r="EX823" s="96"/>
      <c r="EY823" s="104"/>
      <c r="EZ823" s="104"/>
      <c r="FA823" s="104"/>
      <c r="FB823" s="104"/>
      <c r="FC823" s="104"/>
      <c r="FD823" s="104"/>
      <c r="FE823" s="104"/>
      <c r="FF823" s="105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</row>
    <row r="824" spans="1:208" ht="14.25" customHeight="1" x14ac:dyDescent="0.25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4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41"/>
      <c r="BE824" s="91"/>
      <c r="BF824" s="91"/>
      <c r="BG824" s="91"/>
      <c r="BH824" s="91"/>
      <c r="BI824" s="41"/>
      <c r="BJ824" s="91"/>
      <c r="BK824" s="91"/>
      <c r="BL824" s="91"/>
      <c r="BM824" s="91"/>
      <c r="BN824" s="91"/>
      <c r="BO824" s="91"/>
      <c r="BP824" s="91"/>
      <c r="BQ824" s="91"/>
      <c r="BR824" s="41"/>
      <c r="BS824" s="41"/>
      <c r="BT824" s="41"/>
      <c r="BU824" s="41"/>
      <c r="BV824" s="41"/>
      <c r="BW824" s="41"/>
      <c r="BX824" s="91"/>
      <c r="BY824" s="91"/>
      <c r="BZ824" s="91"/>
      <c r="CA824" s="91"/>
      <c r="CB824" s="41"/>
      <c r="CC824" s="91"/>
      <c r="CD824" s="91"/>
      <c r="CE824" s="91"/>
      <c r="CF824" s="91"/>
      <c r="CG824" s="41"/>
      <c r="CH824" s="41"/>
      <c r="CI824" s="41"/>
      <c r="CJ824" s="41"/>
      <c r="CK824" s="4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6"/>
      <c r="DB824" s="96"/>
      <c r="DC824" s="96"/>
      <c r="DD824" s="96"/>
      <c r="DE824" s="96"/>
      <c r="DF824" s="96"/>
      <c r="DG824" s="91"/>
      <c r="DH824" s="91"/>
      <c r="DI824" s="91"/>
      <c r="DJ824" s="91"/>
      <c r="DK824" s="96"/>
      <c r="DL824" s="96"/>
      <c r="DM824" s="96"/>
      <c r="DN824" s="96"/>
      <c r="DO824" s="96"/>
      <c r="DP824" s="96"/>
      <c r="DQ824" s="96"/>
      <c r="DR824" s="96"/>
      <c r="DS824" s="96"/>
      <c r="DT824" s="96"/>
      <c r="DU824" s="91"/>
      <c r="DV824" s="91"/>
      <c r="DW824" s="91"/>
      <c r="DX824" s="91"/>
      <c r="DY824" s="91"/>
      <c r="DZ824" s="91"/>
      <c r="EA824" s="91"/>
      <c r="EB824" s="91"/>
      <c r="EC824" s="96"/>
      <c r="ED824" s="96"/>
      <c r="EE824" s="96"/>
      <c r="EF824" s="96"/>
      <c r="EG824" s="96"/>
      <c r="EH824" s="96"/>
      <c r="EI824" s="96"/>
      <c r="EJ824" s="96"/>
      <c r="EK824" s="96"/>
      <c r="EL824" s="96"/>
      <c r="EM824" s="96"/>
      <c r="EN824" s="96"/>
      <c r="EO824" s="96"/>
      <c r="EP824" s="96"/>
      <c r="EQ824" s="96"/>
      <c r="ER824" s="96"/>
      <c r="ES824" s="96"/>
      <c r="ET824" s="96"/>
      <c r="EU824" s="96"/>
      <c r="EV824" s="96"/>
      <c r="EW824" s="96"/>
      <c r="EX824" s="96"/>
      <c r="EY824" s="104"/>
      <c r="EZ824" s="104"/>
      <c r="FA824" s="104"/>
      <c r="FB824" s="104"/>
      <c r="FC824" s="104"/>
      <c r="FD824" s="104"/>
      <c r="FE824" s="104"/>
      <c r="FF824" s="105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</row>
    <row r="825" spans="1:208" ht="14.25" customHeight="1" x14ac:dyDescent="0.25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4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41"/>
      <c r="BE825" s="91"/>
      <c r="BF825" s="91"/>
      <c r="BG825" s="91"/>
      <c r="BH825" s="91"/>
      <c r="BI825" s="41"/>
      <c r="BJ825" s="91"/>
      <c r="BK825" s="91"/>
      <c r="BL825" s="91"/>
      <c r="BM825" s="91"/>
      <c r="BN825" s="91"/>
      <c r="BO825" s="91"/>
      <c r="BP825" s="91"/>
      <c r="BQ825" s="91"/>
      <c r="BR825" s="41"/>
      <c r="BS825" s="41"/>
      <c r="BT825" s="41"/>
      <c r="BU825" s="41"/>
      <c r="BV825" s="41"/>
      <c r="BW825" s="41"/>
      <c r="BX825" s="91"/>
      <c r="BY825" s="91"/>
      <c r="BZ825" s="91"/>
      <c r="CA825" s="91"/>
      <c r="CB825" s="41"/>
      <c r="CC825" s="91"/>
      <c r="CD825" s="91"/>
      <c r="CE825" s="91"/>
      <c r="CF825" s="91"/>
      <c r="CG825" s="41"/>
      <c r="CH825" s="41"/>
      <c r="CI825" s="41"/>
      <c r="CJ825" s="41"/>
      <c r="CK825" s="4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6"/>
      <c r="DB825" s="96"/>
      <c r="DC825" s="96"/>
      <c r="DD825" s="96"/>
      <c r="DE825" s="96"/>
      <c r="DF825" s="96"/>
      <c r="DG825" s="91"/>
      <c r="DH825" s="91"/>
      <c r="DI825" s="91"/>
      <c r="DJ825" s="91"/>
      <c r="DK825" s="96"/>
      <c r="DL825" s="96"/>
      <c r="DM825" s="96"/>
      <c r="DN825" s="96"/>
      <c r="DO825" s="96"/>
      <c r="DP825" s="96"/>
      <c r="DQ825" s="96"/>
      <c r="DR825" s="96"/>
      <c r="DS825" s="96"/>
      <c r="DT825" s="96"/>
      <c r="DU825" s="91"/>
      <c r="DV825" s="91"/>
      <c r="DW825" s="91"/>
      <c r="DX825" s="91"/>
      <c r="DY825" s="91"/>
      <c r="DZ825" s="91"/>
      <c r="EA825" s="91"/>
      <c r="EB825" s="91"/>
      <c r="EC825" s="96"/>
      <c r="ED825" s="96"/>
      <c r="EE825" s="96"/>
      <c r="EF825" s="96"/>
      <c r="EG825" s="96"/>
      <c r="EH825" s="96"/>
      <c r="EI825" s="96"/>
      <c r="EJ825" s="96"/>
      <c r="EK825" s="96"/>
      <c r="EL825" s="96"/>
      <c r="EM825" s="96"/>
      <c r="EN825" s="96"/>
      <c r="EO825" s="96"/>
      <c r="EP825" s="96"/>
      <c r="EQ825" s="96"/>
      <c r="ER825" s="96"/>
      <c r="ES825" s="96"/>
      <c r="ET825" s="96"/>
      <c r="EU825" s="96"/>
      <c r="EV825" s="96"/>
      <c r="EW825" s="96"/>
      <c r="EX825" s="96"/>
      <c r="EY825" s="104"/>
      <c r="EZ825" s="104"/>
      <c r="FA825" s="104"/>
      <c r="FB825" s="104"/>
      <c r="FC825" s="104"/>
      <c r="FD825" s="104"/>
      <c r="FE825" s="104"/>
      <c r="FF825" s="105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</row>
    <row r="826" spans="1:208" ht="14.25" customHeight="1" x14ac:dyDescent="0.25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4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41"/>
      <c r="BE826" s="91"/>
      <c r="BF826" s="91"/>
      <c r="BG826" s="91"/>
      <c r="BH826" s="91"/>
      <c r="BI826" s="41"/>
      <c r="BJ826" s="91"/>
      <c r="BK826" s="91"/>
      <c r="BL826" s="91"/>
      <c r="BM826" s="91"/>
      <c r="BN826" s="91"/>
      <c r="BO826" s="91"/>
      <c r="BP826" s="91"/>
      <c r="BQ826" s="91"/>
      <c r="BR826" s="41"/>
      <c r="BS826" s="41"/>
      <c r="BT826" s="41"/>
      <c r="BU826" s="41"/>
      <c r="BV826" s="41"/>
      <c r="BW826" s="41"/>
      <c r="BX826" s="91"/>
      <c r="BY826" s="91"/>
      <c r="BZ826" s="91"/>
      <c r="CA826" s="91"/>
      <c r="CB826" s="41"/>
      <c r="CC826" s="91"/>
      <c r="CD826" s="91"/>
      <c r="CE826" s="91"/>
      <c r="CF826" s="91"/>
      <c r="CG826" s="41"/>
      <c r="CH826" s="41"/>
      <c r="CI826" s="41"/>
      <c r="CJ826" s="41"/>
      <c r="CK826" s="4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6"/>
      <c r="DB826" s="96"/>
      <c r="DC826" s="96"/>
      <c r="DD826" s="96"/>
      <c r="DE826" s="96"/>
      <c r="DF826" s="96"/>
      <c r="DG826" s="91"/>
      <c r="DH826" s="91"/>
      <c r="DI826" s="91"/>
      <c r="DJ826" s="91"/>
      <c r="DK826" s="96"/>
      <c r="DL826" s="96"/>
      <c r="DM826" s="96"/>
      <c r="DN826" s="96"/>
      <c r="DO826" s="96"/>
      <c r="DP826" s="96"/>
      <c r="DQ826" s="96"/>
      <c r="DR826" s="96"/>
      <c r="DS826" s="96"/>
      <c r="DT826" s="96"/>
      <c r="DU826" s="91"/>
      <c r="DV826" s="91"/>
      <c r="DW826" s="91"/>
      <c r="DX826" s="91"/>
      <c r="DY826" s="91"/>
      <c r="DZ826" s="91"/>
      <c r="EA826" s="91"/>
      <c r="EB826" s="91"/>
      <c r="EC826" s="96"/>
      <c r="ED826" s="96"/>
      <c r="EE826" s="96"/>
      <c r="EF826" s="96"/>
      <c r="EG826" s="96"/>
      <c r="EH826" s="96"/>
      <c r="EI826" s="96"/>
      <c r="EJ826" s="96"/>
      <c r="EK826" s="96"/>
      <c r="EL826" s="96"/>
      <c r="EM826" s="96"/>
      <c r="EN826" s="96"/>
      <c r="EO826" s="96"/>
      <c r="EP826" s="96"/>
      <c r="EQ826" s="96"/>
      <c r="ER826" s="96"/>
      <c r="ES826" s="96"/>
      <c r="ET826" s="96"/>
      <c r="EU826" s="96"/>
      <c r="EV826" s="96"/>
      <c r="EW826" s="96"/>
      <c r="EX826" s="96"/>
      <c r="EY826" s="104"/>
      <c r="EZ826" s="104"/>
      <c r="FA826" s="104"/>
      <c r="FB826" s="104"/>
      <c r="FC826" s="104"/>
      <c r="FD826" s="104"/>
      <c r="FE826" s="104"/>
      <c r="FF826" s="105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</row>
    <row r="827" spans="1:208" ht="14.25" customHeight="1" x14ac:dyDescent="0.25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4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41"/>
      <c r="BE827" s="91"/>
      <c r="BF827" s="91"/>
      <c r="BG827" s="91"/>
      <c r="BH827" s="91"/>
      <c r="BI827" s="41"/>
      <c r="BJ827" s="91"/>
      <c r="BK827" s="91"/>
      <c r="BL827" s="91"/>
      <c r="BM827" s="91"/>
      <c r="BN827" s="91"/>
      <c r="BO827" s="91"/>
      <c r="BP827" s="91"/>
      <c r="BQ827" s="91"/>
      <c r="BR827" s="41"/>
      <c r="BS827" s="41"/>
      <c r="BT827" s="41"/>
      <c r="BU827" s="41"/>
      <c r="BV827" s="41"/>
      <c r="BW827" s="41"/>
      <c r="BX827" s="91"/>
      <c r="BY827" s="91"/>
      <c r="BZ827" s="91"/>
      <c r="CA827" s="91"/>
      <c r="CB827" s="41"/>
      <c r="CC827" s="91"/>
      <c r="CD827" s="91"/>
      <c r="CE827" s="91"/>
      <c r="CF827" s="91"/>
      <c r="CG827" s="41"/>
      <c r="CH827" s="41"/>
      <c r="CI827" s="41"/>
      <c r="CJ827" s="41"/>
      <c r="CK827" s="4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6"/>
      <c r="DB827" s="96"/>
      <c r="DC827" s="96"/>
      <c r="DD827" s="96"/>
      <c r="DE827" s="96"/>
      <c r="DF827" s="96"/>
      <c r="DG827" s="91"/>
      <c r="DH827" s="91"/>
      <c r="DI827" s="91"/>
      <c r="DJ827" s="91"/>
      <c r="DK827" s="96"/>
      <c r="DL827" s="96"/>
      <c r="DM827" s="96"/>
      <c r="DN827" s="96"/>
      <c r="DO827" s="96"/>
      <c r="DP827" s="96"/>
      <c r="DQ827" s="96"/>
      <c r="DR827" s="96"/>
      <c r="DS827" s="96"/>
      <c r="DT827" s="96"/>
      <c r="DU827" s="91"/>
      <c r="DV827" s="91"/>
      <c r="DW827" s="91"/>
      <c r="DX827" s="91"/>
      <c r="DY827" s="91"/>
      <c r="DZ827" s="91"/>
      <c r="EA827" s="91"/>
      <c r="EB827" s="91"/>
      <c r="EC827" s="96"/>
      <c r="ED827" s="96"/>
      <c r="EE827" s="96"/>
      <c r="EF827" s="96"/>
      <c r="EG827" s="96"/>
      <c r="EH827" s="96"/>
      <c r="EI827" s="96"/>
      <c r="EJ827" s="96"/>
      <c r="EK827" s="96"/>
      <c r="EL827" s="96"/>
      <c r="EM827" s="96"/>
      <c r="EN827" s="96"/>
      <c r="EO827" s="96"/>
      <c r="EP827" s="96"/>
      <c r="EQ827" s="96"/>
      <c r="ER827" s="96"/>
      <c r="ES827" s="96"/>
      <c r="ET827" s="96"/>
      <c r="EU827" s="96"/>
      <c r="EV827" s="96"/>
      <c r="EW827" s="96"/>
      <c r="EX827" s="96"/>
      <c r="EY827" s="104"/>
      <c r="EZ827" s="104"/>
      <c r="FA827" s="104"/>
      <c r="FB827" s="104"/>
      <c r="FC827" s="104"/>
      <c r="FD827" s="104"/>
      <c r="FE827" s="104"/>
      <c r="FF827" s="105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</row>
    <row r="828" spans="1:208" ht="14.25" customHeight="1" x14ac:dyDescent="0.25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4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41"/>
      <c r="BE828" s="91"/>
      <c r="BF828" s="91"/>
      <c r="BG828" s="91"/>
      <c r="BH828" s="91"/>
      <c r="BI828" s="41"/>
      <c r="BJ828" s="91"/>
      <c r="BK828" s="91"/>
      <c r="BL828" s="91"/>
      <c r="BM828" s="91"/>
      <c r="BN828" s="91"/>
      <c r="BO828" s="91"/>
      <c r="BP828" s="91"/>
      <c r="BQ828" s="91"/>
      <c r="BR828" s="41"/>
      <c r="BS828" s="41"/>
      <c r="BT828" s="41"/>
      <c r="BU828" s="41"/>
      <c r="BV828" s="41"/>
      <c r="BW828" s="41"/>
      <c r="BX828" s="91"/>
      <c r="BY828" s="91"/>
      <c r="BZ828" s="91"/>
      <c r="CA828" s="91"/>
      <c r="CB828" s="41"/>
      <c r="CC828" s="91"/>
      <c r="CD828" s="91"/>
      <c r="CE828" s="91"/>
      <c r="CF828" s="91"/>
      <c r="CG828" s="41"/>
      <c r="CH828" s="41"/>
      <c r="CI828" s="41"/>
      <c r="CJ828" s="41"/>
      <c r="CK828" s="4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6"/>
      <c r="DB828" s="96"/>
      <c r="DC828" s="96"/>
      <c r="DD828" s="96"/>
      <c r="DE828" s="96"/>
      <c r="DF828" s="96"/>
      <c r="DG828" s="91"/>
      <c r="DH828" s="91"/>
      <c r="DI828" s="91"/>
      <c r="DJ828" s="91"/>
      <c r="DK828" s="96"/>
      <c r="DL828" s="96"/>
      <c r="DM828" s="96"/>
      <c r="DN828" s="96"/>
      <c r="DO828" s="96"/>
      <c r="DP828" s="96"/>
      <c r="DQ828" s="96"/>
      <c r="DR828" s="96"/>
      <c r="DS828" s="96"/>
      <c r="DT828" s="96"/>
      <c r="DU828" s="91"/>
      <c r="DV828" s="91"/>
      <c r="DW828" s="91"/>
      <c r="DX828" s="91"/>
      <c r="DY828" s="91"/>
      <c r="DZ828" s="91"/>
      <c r="EA828" s="91"/>
      <c r="EB828" s="91"/>
      <c r="EC828" s="96"/>
      <c r="ED828" s="96"/>
      <c r="EE828" s="96"/>
      <c r="EF828" s="96"/>
      <c r="EG828" s="96"/>
      <c r="EH828" s="96"/>
      <c r="EI828" s="96"/>
      <c r="EJ828" s="96"/>
      <c r="EK828" s="96"/>
      <c r="EL828" s="96"/>
      <c r="EM828" s="96"/>
      <c r="EN828" s="96"/>
      <c r="EO828" s="96"/>
      <c r="EP828" s="96"/>
      <c r="EQ828" s="96"/>
      <c r="ER828" s="96"/>
      <c r="ES828" s="96"/>
      <c r="ET828" s="96"/>
      <c r="EU828" s="96"/>
      <c r="EV828" s="96"/>
      <c r="EW828" s="96"/>
      <c r="EX828" s="96"/>
      <c r="EY828" s="104"/>
      <c r="EZ828" s="104"/>
      <c r="FA828" s="104"/>
      <c r="FB828" s="104"/>
      <c r="FC828" s="104"/>
      <c r="FD828" s="104"/>
      <c r="FE828" s="104"/>
      <c r="FF828" s="105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</row>
    <row r="829" spans="1:208" ht="14.25" customHeight="1" x14ac:dyDescent="0.25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4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41"/>
      <c r="BE829" s="91"/>
      <c r="BF829" s="91"/>
      <c r="BG829" s="91"/>
      <c r="BH829" s="91"/>
      <c r="BI829" s="41"/>
      <c r="BJ829" s="91"/>
      <c r="BK829" s="91"/>
      <c r="BL829" s="91"/>
      <c r="BM829" s="91"/>
      <c r="BN829" s="91"/>
      <c r="BO829" s="91"/>
      <c r="BP829" s="91"/>
      <c r="BQ829" s="91"/>
      <c r="BR829" s="41"/>
      <c r="BS829" s="41"/>
      <c r="BT829" s="41"/>
      <c r="BU829" s="41"/>
      <c r="BV829" s="41"/>
      <c r="BW829" s="41"/>
      <c r="BX829" s="91"/>
      <c r="BY829" s="91"/>
      <c r="BZ829" s="91"/>
      <c r="CA829" s="91"/>
      <c r="CB829" s="41"/>
      <c r="CC829" s="91"/>
      <c r="CD829" s="91"/>
      <c r="CE829" s="91"/>
      <c r="CF829" s="91"/>
      <c r="CG829" s="41"/>
      <c r="CH829" s="41"/>
      <c r="CI829" s="41"/>
      <c r="CJ829" s="41"/>
      <c r="CK829" s="4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6"/>
      <c r="DB829" s="96"/>
      <c r="DC829" s="96"/>
      <c r="DD829" s="96"/>
      <c r="DE829" s="96"/>
      <c r="DF829" s="96"/>
      <c r="DG829" s="91"/>
      <c r="DH829" s="91"/>
      <c r="DI829" s="91"/>
      <c r="DJ829" s="91"/>
      <c r="DK829" s="96"/>
      <c r="DL829" s="96"/>
      <c r="DM829" s="96"/>
      <c r="DN829" s="96"/>
      <c r="DO829" s="96"/>
      <c r="DP829" s="96"/>
      <c r="DQ829" s="96"/>
      <c r="DR829" s="96"/>
      <c r="DS829" s="96"/>
      <c r="DT829" s="96"/>
      <c r="DU829" s="91"/>
      <c r="DV829" s="91"/>
      <c r="DW829" s="91"/>
      <c r="DX829" s="91"/>
      <c r="DY829" s="91"/>
      <c r="DZ829" s="91"/>
      <c r="EA829" s="91"/>
      <c r="EB829" s="91"/>
      <c r="EC829" s="96"/>
      <c r="ED829" s="96"/>
      <c r="EE829" s="96"/>
      <c r="EF829" s="96"/>
      <c r="EG829" s="96"/>
      <c r="EH829" s="96"/>
      <c r="EI829" s="96"/>
      <c r="EJ829" s="96"/>
      <c r="EK829" s="96"/>
      <c r="EL829" s="96"/>
      <c r="EM829" s="96"/>
      <c r="EN829" s="96"/>
      <c r="EO829" s="96"/>
      <c r="EP829" s="96"/>
      <c r="EQ829" s="96"/>
      <c r="ER829" s="96"/>
      <c r="ES829" s="96"/>
      <c r="ET829" s="96"/>
      <c r="EU829" s="96"/>
      <c r="EV829" s="96"/>
      <c r="EW829" s="96"/>
      <c r="EX829" s="96"/>
      <c r="EY829" s="104"/>
      <c r="EZ829" s="104"/>
      <c r="FA829" s="104"/>
      <c r="FB829" s="104"/>
      <c r="FC829" s="104"/>
      <c r="FD829" s="104"/>
      <c r="FE829" s="104"/>
      <c r="FF829" s="105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</row>
    <row r="830" spans="1:208" ht="14.25" customHeight="1" x14ac:dyDescent="0.25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4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41"/>
      <c r="BE830" s="91"/>
      <c r="BF830" s="91"/>
      <c r="BG830" s="91"/>
      <c r="BH830" s="91"/>
      <c r="BI830" s="41"/>
      <c r="BJ830" s="91"/>
      <c r="BK830" s="91"/>
      <c r="BL830" s="91"/>
      <c r="BM830" s="91"/>
      <c r="BN830" s="91"/>
      <c r="BO830" s="91"/>
      <c r="BP830" s="91"/>
      <c r="BQ830" s="91"/>
      <c r="BR830" s="41"/>
      <c r="BS830" s="41"/>
      <c r="BT830" s="41"/>
      <c r="BU830" s="41"/>
      <c r="BV830" s="41"/>
      <c r="BW830" s="41"/>
      <c r="BX830" s="91"/>
      <c r="BY830" s="91"/>
      <c r="BZ830" s="91"/>
      <c r="CA830" s="91"/>
      <c r="CB830" s="41"/>
      <c r="CC830" s="91"/>
      <c r="CD830" s="91"/>
      <c r="CE830" s="91"/>
      <c r="CF830" s="91"/>
      <c r="CG830" s="41"/>
      <c r="CH830" s="41"/>
      <c r="CI830" s="41"/>
      <c r="CJ830" s="41"/>
      <c r="CK830" s="4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6"/>
      <c r="DB830" s="96"/>
      <c r="DC830" s="96"/>
      <c r="DD830" s="96"/>
      <c r="DE830" s="96"/>
      <c r="DF830" s="96"/>
      <c r="DG830" s="91"/>
      <c r="DH830" s="91"/>
      <c r="DI830" s="91"/>
      <c r="DJ830" s="91"/>
      <c r="DK830" s="96"/>
      <c r="DL830" s="96"/>
      <c r="DM830" s="96"/>
      <c r="DN830" s="96"/>
      <c r="DO830" s="96"/>
      <c r="DP830" s="96"/>
      <c r="DQ830" s="96"/>
      <c r="DR830" s="96"/>
      <c r="DS830" s="96"/>
      <c r="DT830" s="96"/>
      <c r="DU830" s="91"/>
      <c r="DV830" s="91"/>
      <c r="DW830" s="91"/>
      <c r="DX830" s="91"/>
      <c r="DY830" s="91"/>
      <c r="DZ830" s="91"/>
      <c r="EA830" s="91"/>
      <c r="EB830" s="91"/>
      <c r="EC830" s="96"/>
      <c r="ED830" s="96"/>
      <c r="EE830" s="96"/>
      <c r="EF830" s="96"/>
      <c r="EG830" s="96"/>
      <c r="EH830" s="96"/>
      <c r="EI830" s="96"/>
      <c r="EJ830" s="96"/>
      <c r="EK830" s="96"/>
      <c r="EL830" s="96"/>
      <c r="EM830" s="96"/>
      <c r="EN830" s="96"/>
      <c r="EO830" s="96"/>
      <c r="EP830" s="96"/>
      <c r="EQ830" s="96"/>
      <c r="ER830" s="96"/>
      <c r="ES830" s="96"/>
      <c r="ET830" s="96"/>
      <c r="EU830" s="96"/>
      <c r="EV830" s="96"/>
      <c r="EW830" s="96"/>
      <c r="EX830" s="96"/>
      <c r="EY830" s="104"/>
      <c r="EZ830" s="104"/>
      <c r="FA830" s="104"/>
      <c r="FB830" s="104"/>
      <c r="FC830" s="104"/>
      <c r="FD830" s="104"/>
      <c r="FE830" s="104"/>
      <c r="FF830" s="105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</row>
    <row r="831" spans="1:208" ht="14.25" customHeight="1" x14ac:dyDescent="0.25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4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41"/>
      <c r="BE831" s="91"/>
      <c r="BF831" s="91"/>
      <c r="BG831" s="91"/>
      <c r="BH831" s="91"/>
      <c r="BI831" s="41"/>
      <c r="BJ831" s="91"/>
      <c r="BK831" s="91"/>
      <c r="BL831" s="91"/>
      <c r="BM831" s="91"/>
      <c r="BN831" s="91"/>
      <c r="BO831" s="91"/>
      <c r="BP831" s="91"/>
      <c r="BQ831" s="91"/>
      <c r="BR831" s="41"/>
      <c r="BS831" s="41"/>
      <c r="BT831" s="41"/>
      <c r="BU831" s="41"/>
      <c r="BV831" s="41"/>
      <c r="BW831" s="41"/>
      <c r="BX831" s="91"/>
      <c r="BY831" s="91"/>
      <c r="BZ831" s="91"/>
      <c r="CA831" s="91"/>
      <c r="CB831" s="41"/>
      <c r="CC831" s="91"/>
      <c r="CD831" s="91"/>
      <c r="CE831" s="91"/>
      <c r="CF831" s="91"/>
      <c r="CG831" s="41"/>
      <c r="CH831" s="41"/>
      <c r="CI831" s="41"/>
      <c r="CJ831" s="41"/>
      <c r="CK831" s="4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6"/>
      <c r="DB831" s="96"/>
      <c r="DC831" s="96"/>
      <c r="DD831" s="96"/>
      <c r="DE831" s="96"/>
      <c r="DF831" s="96"/>
      <c r="DG831" s="91"/>
      <c r="DH831" s="91"/>
      <c r="DI831" s="91"/>
      <c r="DJ831" s="91"/>
      <c r="DK831" s="96"/>
      <c r="DL831" s="96"/>
      <c r="DM831" s="96"/>
      <c r="DN831" s="96"/>
      <c r="DO831" s="96"/>
      <c r="DP831" s="96"/>
      <c r="DQ831" s="96"/>
      <c r="DR831" s="96"/>
      <c r="DS831" s="96"/>
      <c r="DT831" s="96"/>
      <c r="DU831" s="91"/>
      <c r="DV831" s="91"/>
      <c r="DW831" s="91"/>
      <c r="DX831" s="91"/>
      <c r="DY831" s="91"/>
      <c r="DZ831" s="91"/>
      <c r="EA831" s="91"/>
      <c r="EB831" s="91"/>
      <c r="EC831" s="96"/>
      <c r="ED831" s="96"/>
      <c r="EE831" s="96"/>
      <c r="EF831" s="96"/>
      <c r="EG831" s="96"/>
      <c r="EH831" s="96"/>
      <c r="EI831" s="96"/>
      <c r="EJ831" s="96"/>
      <c r="EK831" s="96"/>
      <c r="EL831" s="96"/>
      <c r="EM831" s="96"/>
      <c r="EN831" s="96"/>
      <c r="EO831" s="96"/>
      <c r="EP831" s="96"/>
      <c r="EQ831" s="96"/>
      <c r="ER831" s="96"/>
      <c r="ES831" s="96"/>
      <c r="ET831" s="96"/>
      <c r="EU831" s="96"/>
      <c r="EV831" s="96"/>
      <c r="EW831" s="96"/>
      <c r="EX831" s="96"/>
      <c r="EY831" s="104"/>
      <c r="EZ831" s="104"/>
      <c r="FA831" s="104"/>
      <c r="FB831" s="104"/>
      <c r="FC831" s="104"/>
      <c r="FD831" s="104"/>
      <c r="FE831" s="104"/>
      <c r="FF831" s="105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</row>
    <row r="832" spans="1:208" ht="14.25" customHeight="1" x14ac:dyDescent="0.25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4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41"/>
      <c r="BE832" s="91"/>
      <c r="BF832" s="91"/>
      <c r="BG832" s="91"/>
      <c r="BH832" s="91"/>
      <c r="BI832" s="41"/>
      <c r="BJ832" s="91"/>
      <c r="BK832" s="91"/>
      <c r="BL832" s="91"/>
      <c r="BM832" s="91"/>
      <c r="BN832" s="91"/>
      <c r="BO832" s="91"/>
      <c r="BP832" s="91"/>
      <c r="BQ832" s="91"/>
      <c r="BR832" s="41"/>
      <c r="BS832" s="41"/>
      <c r="BT832" s="41"/>
      <c r="BU832" s="41"/>
      <c r="BV832" s="41"/>
      <c r="BW832" s="41"/>
      <c r="BX832" s="91"/>
      <c r="BY832" s="91"/>
      <c r="BZ832" s="91"/>
      <c r="CA832" s="91"/>
      <c r="CB832" s="41"/>
      <c r="CC832" s="91"/>
      <c r="CD832" s="91"/>
      <c r="CE832" s="91"/>
      <c r="CF832" s="91"/>
      <c r="CG832" s="41"/>
      <c r="CH832" s="41"/>
      <c r="CI832" s="41"/>
      <c r="CJ832" s="41"/>
      <c r="CK832" s="4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6"/>
      <c r="DB832" s="96"/>
      <c r="DC832" s="96"/>
      <c r="DD832" s="96"/>
      <c r="DE832" s="96"/>
      <c r="DF832" s="96"/>
      <c r="DG832" s="91"/>
      <c r="DH832" s="91"/>
      <c r="DI832" s="91"/>
      <c r="DJ832" s="91"/>
      <c r="DK832" s="96"/>
      <c r="DL832" s="96"/>
      <c r="DM832" s="96"/>
      <c r="DN832" s="96"/>
      <c r="DO832" s="96"/>
      <c r="DP832" s="96"/>
      <c r="DQ832" s="96"/>
      <c r="DR832" s="96"/>
      <c r="DS832" s="96"/>
      <c r="DT832" s="96"/>
      <c r="DU832" s="91"/>
      <c r="DV832" s="91"/>
      <c r="DW832" s="91"/>
      <c r="DX832" s="91"/>
      <c r="DY832" s="91"/>
      <c r="DZ832" s="91"/>
      <c r="EA832" s="91"/>
      <c r="EB832" s="91"/>
      <c r="EC832" s="96"/>
      <c r="ED832" s="96"/>
      <c r="EE832" s="96"/>
      <c r="EF832" s="96"/>
      <c r="EG832" s="96"/>
      <c r="EH832" s="96"/>
      <c r="EI832" s="96"/>
      <c r="EJ832" s="96"/>
      <c r="EK832" s="96"/>
      <c r="EL832" s="96"/>
      <c r="EM832" s="96"/>
      <c r="EN832" s="96"/>
      <c r="EO832" s="96"/>
      <c r="EP832" s="96"/>
      <c r="EQ832" s="96"/>
      <c r="ER832" s="96"/>
      <c r="ES832" s="96"/>
      <c r="ET832" s="96"/>
      <c r="EU832" s="96"/>
      <c r="EV832" s="96"/>
      <c r="EW832" s="96"/>
      <c r="EX832" s="96"/>
      <c r="EY832" s="104"/>
      <c r="EZ832" s="104"/>
      <c r="FA832" s="104"/>
      <c r="FB832" s="104"/>
      <c r="FC832" s="104"/>
      <c r="FD832" s="104"/>
      <c r="FE832" s="104"/>
      <c r="FF832" s="105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</row>
    <row r="833" spans="1:208" ht="14.25" customHeight="1" x14ac:dyDescent="0.25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4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41"/>
      <c r="BE833" s="91"/>
      <c r="BF833" s="91"/>
      <c r="BG833" s="91"/>
      <c r="BH833" s="91"/>
      <c r="BI833" s="41"/>
      <c r="BJ833" s="91"/>
      <c r="BK833" s="91"/>
      <c r="BL833" s="91"/>
      <c r="BM833" s="91"/>
      <c r="BN833" s="91"/>
      <c r="BO833" s="91"/>
      <c r="BP833" s="91"/>
      <c r="BQ833" s="91"/>
      <c r="BR833" s="41"/>
      <c r="BS833" s="41"/>
      <c r="BT833" s="41"/>
      <c r="BU833" s="41"/>
      <c r="BV833" s="41"/>
      <c r="BW833" s="41"/>
      <c r="BX833" s="91"/>
      <c r="BY833" s="91"/>
      <c r="BZ833" s="91"/>
      <c r="CA833" s="91"/>
      <c r="CB833" s="41"/>
      <c r="CC833" s="91"/>
      <c r="CD833" s="91"/>
      <c r="CE833" s="91"/>
      <c r="CF833" s="91"/>
      <c r="CG833" s="41"/>
      <c r="CH833" s="41"/>
      <c r="CI833" s="41"/>
      <c r="CJ833" s="41"/>
      <c r="CK833" s="4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6"/>
      <c r="DB833" s="96"/>
      <c r="DC833" s="96"/>
      <c r="DD833" s="96"/>
      <c r="DE833" s="96"/>
      <c r="DF833" s="96"/>
      <c r="DG833" s="91"/>
      <c r="DH833" s="91"/>
      <c r="DI833" s="91"/>
      <c r="DJ833" s="91"/>
      <c r="DK833" s="96"/>
      <c r="DL833" s="96"/>
      <c r="DM833" s="96"/>
      <c r="DN833" s="96"/>
      <c r="DO833" s="96"/>
      <c r="DP833" s="96"/>
      <c r="DQ833" s="96"/>
      <c r="DR833" s="96"/>
      <c r="DS833" s="96"/>
      <c r="DT833" s="96"/>
      <c r="DU833" s="91"/>
      <c r="DV833" s="91"/>
      <c r="DW833" s="91"/>
      <c r="DX833" s="91"/>
      <c r="DY833" s="91"/>
      <c r="DZ833" s="91"/>
      <c r="EA833" s="91"/>
      <c r="EB833" s="91"/>
      <c r="EC833" s="96"/>
      <c r="ED833" s="96"/>
      <c r="EE833" s="96"/>
      <c r="EF833" s="96"/>
      <c r="EG833" s="96"/>
      <c r="EH833" s="96"/>
      <c r="EI833" s="96"/>
      <c r="EJ833" s="96"/>
      <c r="EK833" s="96"/>
      <c r="EL833" s="96"/>
      <c r="EM833" s="96"/>
      <c r="EN833" s="96"/>
      <c r="EO833" s="96"/>
      <c r="EP833" s="96"/>
      <c r="EQ833" s="96"/>
      <c r="ER833" s="96"/>
      <c r="ES833" s="96"/>
      <c r="ET833" s="96"/>
      <c r="EU833" s="96"/>
      <c r="EV833" s="96"/>
      <c r="EW833" s="96"/>
      <c r="EX833" s="96"/>
      <c r="EY833" s="104"/>
      <c r="EZ833" s="104"/>
      <c r="FA833" s="104"/>
      <c r="FB833" s="104"/>
      <c r="FC833" s="104"/>
      <c r="FD833" s="104"/>
      <c r="FE833" s="104"/>
      <c r="FF833" s="105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</row>
    <row r="834" spans="1:208" ht="14.25" customHeight="1" x14ac:dyDescent="0.25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4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41"/>
      <c r="BE834" s="91"/>
      <c r="BF834" s="91"/>
      <c r="BG834" s="91"/>
      <c r="BH834" s="91"/>
      <c r="BI834" s="41"/>
      <c r="BJ834" s="91"/>
      <c r="BK834" s="91"/>
      <c r="BL834" s="91"/>
      <c r="BM834" s="91"/>
      <c r="BN834" s="91"/>
      <c r="BO834" s="91"/>
      <c r="BP834" s="91"/>
      <c r="BQ834" s="91"/>
      <c r="BR834" s="41"/>
      <c r="BS834" s="41"/>
      <c r="BT834" s="41"/>
      <c r="BU834" s="41"/>
      <c r="BV834" s="41"/>
      <c r="BW834" s="41"/>
      <c r="BX834" s="91"/>
      <c r="BY834" s="91"/>
      <c r="BZ834" s="91"/>
      <c r="CA834" s="91"/>
      <c r="CB834" s="41"/>
      <c r="CC834" s="91"/>
      <c r="CD834" s="91"/>
      <c r="CE834" s="91"/>
      <c r="CF834" s="91"/>
      <c r="CG834" s="41"/>
      <c r="CH834" s="41"/>
      <c r="CI834" s="41"/>
      <c r="CJ834" s="41"/>
      <c r="CK834" s="4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6"/>
      <c r="DB834" s="96"/>
      <c r="DC834" s="96"/>
      <c r="DD834" s="96"/>
      <c r="DE834" s="96"/>
      <c r="DF834" s="96"/>
      <c r="DG834" s="91"/>
      <c r="DH834" s="91"/>
      <c r="DI834" s="91"/>
      <c r="DJ834" s="91"/>
      <c r="DK834" s="96"/>
      <c r="DL834" s="96"/>
      <c r="DM834" s="96"/>
      <c r="DN834" s="96"/>
      <c r="DO834" s="96"/>
      <c r="DP834" s="96"/>
      <c r="DQ834" s="96"/>
      <c r="DR834" s="96"/>
      <c r="DS834" s="96"/>
      <c r="DT834" s="96"/>
      <c r="DU834" s="91"/>
      <c r="DV834" s="91"/>
      <c r="DW834" s="91"/>
      <c r="DX834" s="91"/>
      <c r="DY834" s="91"/>
      <c r="DZ834" s="91"/>
      <c r="EA834" s="91"/>
      <c r="EB834" s="91"/>
      <c r="EC834" s="96"/>
      <c r="ED834" s="96"/>
      <c r="EE834" s="96"/>
      <c r="EF834" s="96"/>
      <c r="EG834" s="96"/>
      <c r="EH834" s="96"/>
      <c r="EI834" s="96"/>
      <c r="EJ834" s="96"/>
      <c r="EK834" s="96"/>
      <c r="EL834" s="96"/>
      <c r="EM834" s="96"/>
      <c r="EN834" s="96"/>
      <c r="EO834" s="96"/>
      <c r="EP834" s="96"/>
      <c r="EQ834" s="96"/>
      <c r="ER834" s="96"/>
      <c r="ES834" s="96"/>
      <c r="ET834" s="96"/>
      <c r="EU834" s="96"/>
      <c r="EV834" s="96"/>
      <c r="EW834" s="96"/>
      <c r="EX834" s="96"/>
      <c r="EY834" s="104"/>
      <c r="EZ834" s="104"/>
      <c r="FA834" s="104"/>
      <c r="FB834" s="104"/>
      <c r="FC834" s="104"/>
      <c r="FD834" s="104"/>
      <c r="FE834" s="104"/>
      <c r="FF834" s="105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</row>
    <row r="835" spans="1:208" ht="14.25" customHeight="1" x14ac:dyDescent="0.25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4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41"/>
      <c r="BE835" s="91"/>
      <c r="BF835" s="91"/>
      <c r="BG835" s="91"/>
      <c r="BH835" s="91"/>
      <c r="BI835" s="41"/>
      <c r="BJ835" s="91"/>
      <c r="BK835" s="91"/>
      <c r="BL835" s="91"/>
      <c r="BM835" s="91"/>
      <c r="BN835" s="91"/>
      <c r="BO835" s="91"/>
      <c r="BP835" s="91"/>
      <c r="BQ835" s="91"/>
      <c r="BR835" s="41"/>
      <c r="BS835" s="41"/>
      <c r="BT835" s="41"/>
      <c r="BU835" s="41"/>
      <c r="BV835" s="41"/>
      <c r="BW835" s="41"/>
      <c r="BX835" s="91"/>
      <c r="BY835" s="91"/>
      <c r="BZ835" s="91"/>
      <c r="CA835" s="91"/>
      <c r="CB835" s="41"/>
      <c r="CC835" s="91"/>
      <c r="CD835" s="91"/>
      <c r="CE835" s="91"/>
      <c r="CF835" s="91"/>
      <c r="CG835" s="41"/>
      <c r="CH835" s="41"/>
      <c r="CI835" s="41"/>
      <c r="CJ835" s="41"/>
      <c r="CK835" s="4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6"/>
      <c r="DB835" s="96"/>
      <c r="DC835" s="96"/>
      <c r="DD835" s="96"/>
      <c r="DE835" s="96"/>
      <c r="DF835" s="96"/>
      <c r="DG835" s="91"/>
      <c r="DH835" s="91"/>
      <c r="DI835" s="91"/>
      <c r="DJ835" s="91"/>
      <c r="DK835" s="96"/>
      <c r="DL835" s="96"/>
      <c r="DM835" s="96"/>
      <c r="DN835" s="96"/>
      <c r="DO835" s="96"/>
      <c r="DP835" s="96"/>
      <c r="DQ835" s="96"/>
      <c r="DR835" s="96"/>
      <c r="DS835" s="96"/>
      <c r="DT835" s="96"/>
      <c r="DU835" s="91"/>
      <c r="DV835" s="91"/>
      <c r="DW835" s="91"/>
      <c r="DX835" s="91"/>
      <c r="DY835" s="91"/>
      <c r="DZ835" s="91"/>
      <c r="EA835" s="91"/>
      <c r="EB835" s="91"/>
      <c r="EC835" s="96"/>
      <c r="ED835" s="96"/>
      <c r="EE835" s="96"/>
      <c r="EF835" s="96"/>
      <c r="EG835" s="96"/>
      <c r="EH835" s="96"/>
      <c r="EI835" s="96"/>
      <c r="EJ835" s="96"/>
      <c r="EK835" s="96"/>
      <c r="EL835" s="96"/>
      <c r="EM835" s="96"/>
      <c r="EN835" s="96"/>
      <c r="EO835" s="96"/>
      <c r="EP835" s="96"/>
      <c r="EQ835" s="96"/>
      <c r="ER835" s="96"/>
      <c r="ES835" s="96"/>
      <c r="ET835" s="96"/>
      <c r="EU835" s="96"/>
      <c r="EV835" s="96"/>
      <c r="EW835" s="96"/>
      <c r="EX835" s="96"/>
      <c r="EY835" s="104"/>
      <c r="EZ835" s="104"/>
      <c r="FA835" s="104"/>
      <c r="FB835" s="104"/>
      <c r="FC835" s="104"/>
      <c r="FD835" s="104"/>
      <c r="FE835" s="104"/>
      <c r="FF835" s="105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</row>
    <row r="836" spans="1:208" ht="14.25" customHeight="1" x14ac:dyDescent="0.25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4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41"/>
      <c r="BE836" s="91"/>
      <c r="BF836" s="91"/>
      <c r="BG836" s="91"/>
      <c r="BH836" s="91"/>
      <c r="BI836" s="41"/>
      <c r="BJ836" s="91"/>
      <c r="BK836" s="91"/>
      <c r="BL836" s="91"/>
      <c r="BM836" s="91"/>
      <c r="BN836" s="91"/>
      <c r="BO836" s="91"/>
      <c r="BP836" s="91"/>
      <c r="BQ836" s="91"/>
      <c r="BR836" s="41"/>
      <c r="BS836" s="41"/>
      <c r="BT836" s="41"/>
      <c r="BU836" s="41"/>
      <c r="BV836" s="41"/>
      <c r="BW836" s="41"/>
      <c r="BX836" s="91"/>
      <c r="BY836" s="91"/>
      <c r="BZ836" s="91"/>
      <c r="CA836" s="91"/>
      <c r="CB836" s="41"/>
      <c r="CC836" s="91"/>
      <c r="CD836" s="91"/>
      <c r="CE836" s="91"/>
      <c r="CF836" s="91"/>
      <c r="CG836" s="41"/>
      <c r="CH836" s="41"/>
      <c r="CI836" s="41"/>
      <c r="CJ836" s="41"/>
      <c r="CK836" s="4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6"/>
      <c r="DB836" s="96"/>
      <c r="DC836" s="96"/>
      <c r="DD836" s="96"/>
      <c r="DE836" s="96"/>
      <c r="DF836" s="96"/>
      <c r="DG836" s="91"/>
      <c r="DH836" s="91"/>
      <c r="DI836" s="91"/>
      <c r="DJ836" s="91"/>
      <c r="DK836" s="96"/>
      <c r="DL836" s="96"/>
      <c r="DM836" s="96"/>
      <c r="DN836" s="96"/>
      <c r="DO836" s="96"/>
      <c r="DP836" s="96"/>
      <c r="DQ836" s="96"/>
      <c r="DR836" s="96"/>
      <c r="DS836" s="96"/>
      <c r="DT836" s="96"/>
      <c r="DU836" s="91"/>
      <c r="DV836" s="91"/>
      <c r="DW836" s="91"/>
      <c r="DX836" s="91"/>
      <c r="DY836" s="91"/>
      <c r="DZ836" s="91"/>
      <c r="EA836" s="91"/>
      <c r="EB836" s="91"/>
      <c r="EC836" s="96"/>
      <c r="ED836" s="96"/>
      <c r="EE836" s="96"/>
      <c r="EF836" s="96"/>
      <c r="EG836" s="96"/>
      <c r="EH836" s="96"/>
      <c r="EI836" s="96"/>
      <c r="EJ836" s="96"/>
      <c r="EK836" s="96"/>
      <c r="EL836" s="96"/>
      <c r="EM836" s="96"/>
      <c r="EN836" s="96"/>
      <c r="EO836" s="96"/>
      <c r="EP836" s="96"/>
      <c r="EQ836" s="96"/>
      <c r="ER836" s="96"/>
      <c r="ES836" s="96"/>
      <c r="ET836" s="96"/>
      <c r="EU836" s="96"/>
      <c r="EV836" s="96"/>
      <c r="EW836" s="96"/>
      <c r="EX836" s="96"/>
      <c r="EY836" s="104"/>
      <c r="EZ836" s="104"/>
      <c r="FA836" s="104"/>
      <c r="FB836" s="104"/>
      <c r="FC836" s="104"/>
      <c r="FD836" s="104"/>
      <c r="FE836" s="104"/>
      <c r="FF836" s="105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</row>
    <row r="837" spans="1:208" ht="14.25" customHeight="1" x14ac:dyDescent="0.25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4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41"/>
      <c r="BE837" s="91"/>
      <c r="BF837" s="91"/>
      <c r="BG837" s="91"/>
      <c r="BH837" s="91"/>
      <c r="BI837" s="41"/>
      <c r="BJ837" s="91"/>
      <c r="BK837" s="91"/>
      <c r="BL837" s="91"/>
      <c r="BM837" s="91"/>
      <c r="BN837" s="91"/>
      <c r="BO837" s="91"/>
      <c r="BP837" s="91"/>
      <c r="BQ837" s="91"/>
      <c r="BR837" s="41"/>
      <c r="BS837" s="41"/>
      <c r="BT837" s="41"/>
      <c r="BU837" s="41"/>
      <c r="BV837" s="41"/>
      <c r="BW837" s="41"/>
      <c r="BX837" s="91"/>
      <c r="BY837" s="91"/>
      <c r="BZ837" s="91"/>
      <c r="CA837" s="91"/>
      <c r="CB837" s="41"/>
      <c r="CC837" s="91"/>
      <c r="CD837" s="91"/>
      <c r="CE837" s="91"/>
      <c r="CF837" s="91"/>
      <c r="CG837" s="41"/>
      <c r="CH837" s="41"/>
      <c r="CI837" s="41"/>
      <c r="CJ837" s="41"/>
      <c r="CK837" s="4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6"/>
      <c r="DB837" s="96"/>
      <c r="DC837" s="96"/>
      <c r="DD837" s="96"/>
      <c r="DE837" s="96"/>
      <c r="DF837" s="96"/>
      <c r="DG837" s="91"/>
      <c r="DH837" s="91"/>
      <c r="DI837" s="91"/>
      <c r="DJ837" s="91"/>
      <c r="DK837" s="96"/>
      <c r="DL837" s="96"/>
      <c r="DM837" s="96"/>
      <c r="DN837" s="96"/>
      <c r="DO837" s="96"/>
      <c r="DP837" s="96"/>
      <c r="DQ837" s="96"/>
      <c r="DR837" s="96"/>
      <c r="DS837" s="96"/>
      <c r="DT837" s="96"/>
      <c r="DU837" s="91"/>
      <c r="DV837" s="91"/>
      <c r="DW837" s="91"/>
      <c r="DX837" s="91"/>
      <c r="DY837" s="91"/>
      <c r="DZ837" s="91"/>
      <c r="EA837" s="91"/>
      <c r="EB837" s="91"/>
      <c r="EC837" s="96"/>
      <c r="ED837" s="96"/>
      <c r="EE837" s="96"/>
      <c r="EF837" s="96"/>
      <c r="EG837" s="96"/>
      <c r="EH837" s="96"/>
      <c r="EI837" s="96"/>
      <c r="EJ837" s="96"/>
      <c r="EK837" s="96"/>
      <c r="EL837" s="96"/>
      <c r="EM837" s="96"/>
      <c r="EN837" s="96"/>
      <c r="EO837" s="96"/>
      <c r="EP837" s="96"/>
      <c r="EQ837" s="96"/>
      <c r="ER837" s="96"/>
      <c r="ES837" s="96"/>
      <c r="ET837" s="96"/>
      <c r="EU837" s="96"/>
      <c r="EV837" s="96"/>
      <c r="EW837" s="96"/>
      <c r="EX837" s="96"/>
      <c r="EY837" s="104"/>
      <c r="EZ837" s="104"/>
      <c r="FA837" s="104"/>
      <c r="FB837" s="104"/>
      <c r="FC837" s="104"/>
      <c r="FD837" s="104"/>
      <c r="FE837" s="104"/>
      <c r="FF837" s="105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</row>
    <row r="838" spans="1:208" ht="14.25" customHeight="1" x14ac:dyDescent="0.25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4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41"/>
      <c r="BE838" s="91"/>
      <c r="BF838" s="91"/>
      <c r="BG838" s="91"/>
      <c r="BH838" s="91"/>
      <c r="BI838" s="41"/>
      <c r="BJ838" s="91"/>
      <c r="BK838" s="91"/>
      <c r="BL838" s="91"/>
      <c r="BM838" s="91"/>
      <c r="BN838" s="91"/>
      <c r="BO838" s="91"/>
      <c r="BP838" s="91"/>
      <c r="BQ838" s="91"/>
      <c r="BR838" s="41"/>
      <c r="BS838" s="41"/>
      <c r="BT838" s="41"/>
      <c r="BU838" s="41"/>
      <c r="BV838" s="41"/>
      <c r="BW838" s="41"/>
      <c r="BX838" s="91"/>
      <c r="BY838" s="91"/>
      <c r="BZ838" s="91"/>
      <c r="CA838" s="91"/>
      <c r="CB838" s="41"/>
      <c r="CC838" s="91"/>
      <c r="CD838" s="91"/>
      <c r="CE838" s="91"/>
      <c r="CF838" s="91"/>
      <c r="CG838" s="41"/>
      <c r="CH838" s="41"/>
      <c r="CI838" s="41"/>
      <c r="CJ838" s="41"/>
      <c r="CK838" s="4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6"/>
      <c r="DB838" s="96"/>
      <c r="DC838" s="96"/>
      <c r="DD838" s="96"/>
      <c r="DE838" s="96"/>
      <c r="DF838" s="96"/>
      <c r="DG838" s="91"/>
      <c r="DH838" s="91"/>
      <c r="DI838" s="91"/>
      <c r="DJ838" s="91"/>
      <c r="DK838" s="96"/>
      <c r="DL838" s="96"/>
      <c r="DM838" s="96"/>
      <c r="DN838" s="96"/>
      <c r="DO838" s="96"/>
      <c r="DP838" s="96"/>
      <c r="DQ838" s="96"/>
      <c r="DR838" s="96"/>
      <c r="DS838" s="96"/>
      <c r="DT838" s="96"/>
      <c r="DU838" s="91"/>
      <c r="DV838" s="91"/>
      <c r="DW838" s="91"/>
      <c r="DX838" s="91"/>
      <c r="DY838" s="91"/>
      <c r="DZ838" s="91"/>
      <c r="EA838" s="91"/>
      <c r="EB838" s="91"/>
      <c r="EC838" s="96"/>
      <c r="ED838" s="96"/>
      <c r="EE838" s="96"/>
      <c r="EF838" s="96"/>
      <c r="EG838" s="96"/>
      <c r="EH838" s="96"/>
      <c r="EI838" s="96"/>
      <c r="EJ838" s="96"/>
      <c r="EK838" s="96"/>
      <c r="EL838" s="96"/>
      <c r="EM838" s="96"/>
      <c r="EN838" s="96"/>
      <c r="EO838" s="96"/>
      <c r="EP838" s="96"/>
      <c r="EQ838" s="96"/>
      <c r="ER838" s="96"/>
      <c r="ES838" s="96"/>
      <c r="ET838" s="96"/>
      <c r="EU838" s="96"/>
      <c r="EV838" s="96"/>
      <c r="EW838" s="96"/>
      <c r="EX838" s="96"/>
      <c r="EY838" s="104"/>
      <c r="EZ838" s="104"/>
      <c r="FA838" s="104"/>
      <c r="FB838" s="104"/>
      <c r="FC838" s="104"/>
      <c r="FD838" s="104"/>
      <c r="FE838" s="104"/>
      <c r="FF838" s="105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</row>
    <row r="839" spans="1:208" ht="14.25" customHeight="1" x14ac:dyDescent="0.25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4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41"/>
      <c r="BE839" s="91"/>
      <c r="BF839" s="91"/>
      <c r="BG839" s="91"/>
      <c r="BH839" s="91"/>
      <c r="BI839" s="41"/>
      <c r="BJ839" s="91"/>
      <c r="BK839" s="91"/>
      <c r="BL839" s="91"/>
      <c r="BM839" s="91"/>
      <c r="BN839" s="91"/>
      <c r="BO839" s="91"/>
      <c r="BP839" s="91"/>
      <c r="BQ839" s="91"/>
      <c r="BR839" s="41"/>
      <c r="BS839" s="41"/>
      <c r="BT839" s="41"/>
      <c r="BU839" s="41"/>
      <c r="BV839" s="41"/>
      <c r="BW839" s="41"/>
      <c r="BX839" s="91"/>
      <c r="BY839" s="91"/>
      <c r="BZ839" s="91"/>
      <c r="CA839" s="91"/>
      <c r="CB839" s="41"/>
      <c r="CC839" s="91"/>
      <c r="CD839" s="91"/>
      <c r="CE839" s="91"/>
      <c r="CF839" s="91"/>
      <c r="CG839" s="41"/>
      <c r="CH839" s="41"/>
      <c r="CI839" s="41"/>
      <c r="CJ839" s="41"/>
      <c r="CK839" s="4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6"/>
      <c r="DB839" s="96"/>
      <c r="DC839" s="96"/>
      <c r="DD839" s="96"/>
      <c r="DE839" s="96"/>
      <c r="DF839" s="96"/>
      <c r="DG839" s="91"/>
      <c r="DH839" s="91"/>
      <c r="DI839" s="91"/>
      <c r="DJ839" s="91"/>
      <c r="DK839" s="96"/>
      <c r="DL839" s="96"/>
      <c r="DM839" s="96"/>
      <c r="DN839" s="96"/>
      <c r="DO839" s="96"/>
      <c r="DP839" s="96"/>
      <c r="DQ839" s="96"/>
      <c r="DR839" s="96"/>
      <c r="DS839" s="96"/>
      <c r="DT839" s="96"/>
      <c r="DU839" s="91"/>
      <c r="DV839" s="91"/>
      <c r="DW839" s="91"/>
      <c r="DX839" s="91"/>
      <c r="DY839" s="91"/>
      <c r="DZ839" s="91"/>
      <c r="EA839" s="91"/>
      <c r="EB839" s="91"/>
      <c r="EC839" s="96"/>
      <c r="ED839" s="96"/>
      <c r="EE839" s="96"/>
      <c r="EF839" s="96"/>
      <c r="EG839" s="96"/>
      <c r="EH839" s="96"/>
      <c r="EI839" s="96"/>
      <c r="EJ839" s="96"/>
      <c r="EK839" s="96"/>
      <c r="EL839" s="96"/>
      <c r="EM839" s="96"/>
      <c r="EN839" s="96"/>
      <c r="EO839" s="96"/>
      <c r="EP839" s="96"/>
      <c r="EQ839" s="96"/>
      <c r="ER839" s="96"/>
      <c r="ES839" s="96"/>
      <c r="ET839" s="96"/>
      <c r="EU839" s="96"/>
      <c r="EV839" s="96"/>
      <c r="EW839" s="96"/>
      <c r="EX839" s="96"/>
      <c r="EY839" s="104"/>
      <c r="EZ839" s="104"/>
      <c r="FA839" s="104"/>
      <c r="FB839" s="104"/>
      <c r="FC839" s="104"/>
      <c r="FD839" s="104"/>
      <c r="FE839" s="104"/>
      <c r="FF839" s="105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</row>
    <row r="840" spans="1:208" ht="14.25" customHeight="1" x14ac:dyDescent="0.25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4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41"/>
      <c r="BE840" s="91"/>
      <c r="BF840" s="91"/>
      <c r="BG840" s="91"/>
      <c r="BH840" s="91"/>
      <c r="BI840" s="41"/>
      <c r="BJ840" s="91"/>
      <c r="BK840" s="91"/>
      <c r="BL840" s="91"/>
      <c r="BM840" s="91"/>
      <c r="BN840" s="91"/>
      <c r="BO840" s="91"/>
      <c r="BP840" s="91"/>
      <c r="BQ840" s="91"/>
      <c r="BR840" s="41"/>
      <c r="BS840" s="41"/>
      <c r="BT840" s="41"/>
      <c r="BU840" s="41"/>
      <c r="BV840" s="41"/>
      <c r="BW840" s="41"/>
      <c r="BX840" s="91"/>
      <c r="BY840" s="91"/>
      <c r="BZ840" s="91"/>
      <c r="CA840" s="91"/>
      <c r="CB840" s="41"/>
      <c r="CC840" s="91"/>
      <c r="CD840" s="91"/>
      <c r="CE840" s="91"/>
      <c r="CF840" s="91"/>
      <c r="CG840" s="41"/>
      <c r="CH840" s="41"/>
      <c r="CI840" s="41"/>
      <c r="CJ840" s="41"/>
      <c r="CK840" s="4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6"/>
      <c r="DB840" s="96"/>
      <c r="DC840" s="96"/>
      <c r="DD840" s="96"/>
      <c r="DE840" s="96"/>
      <c r="DF840" s="96"/>
      <c r="DG840" s="91"/>
      <c r="DH840" s="91"/>
      <c r="DI840" s="91"/>
      <c r="DJ840" s="91"/>
      <c r="DK840" s="96"/>
      <c r="DL840" s="96"/>
      <c r="DM840" s="96"/>
      <c r="DN840" s="96"/>
      <c r="DO840" s="96"/>
      <c r="DP840" s="96"/>
      <c r="DQ840" s="96"/>
      <c r="DR840" s="96"/>
      <c r="DS840" s="96"/>
      <c r="DT840" s="96"/>
      <c r="DU840" s="91"/>
      <c r="DV840" s="91"/>
      <c r="DW840" s="91"/>
      <c r="DX840" s="91"/>
      <c r="DY840" s="91"/>
      <c r="DZ840" s="91"/>
      <c r="EA840" s="91"/>
      <c r="EB840" s="91"/>
      <c r="EC840" s="96"/>
      <c r="ED840" s="96"/>
      <c r="EE840" s="96"/>
      <c r="EF840" s="96"/>
      <c r="EG840" s="96"/>
      <c r="EH840" s="96"/>
      <c r="EI840" s="96"/>
      <c r="EJ840" s="96"/>
      <c r="EK840" s="96"/>
      <c r="EL840" s="96"/>
      <c r="EM840" s="96"/>
      <c r="EN840" s="96"/>
      <c r="EO840" s="96"/>
      <c r="EP840" s="96"/>
      <c r="EQ840" s="96"/>
      <c r="ER840" s="96"/>
      <c r="ES840" s="96"/>
      <c r="ET840" s="96"/>
      <c r="EU840" s="96"/>
      <c r="EV840" s="96"/>
      <c r="EW840" s="96"/>
      <c r="EX840" s="96"/>
      <c r="EY840" s="104"/>
      <c r="EZ840" s="104"/>
      <c r="FA840" s="104"/>
      <c r="FB840" s="104"/>
      <c r="FC840" s="104"/>
      <c r="FD840" s="104"/>
      <c r="FE840" s="104"/>
      <c r="FF840" s="105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</row>
    <row r="841" spans="1:208" ht="14.25" customHeight="1" x14ac:dyDescent="0.25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4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41"/>
      <c r="BE841" s="91"/>
      <c r="BF841" s="91"/>
      <c r="BG841" s="91"/>
      <c r="BH841" s="91"/>
      <c r="BI841" s="41"/>
      <c r="BJ841" s="91"/>
      <c r="BK841" s="91"/>
      <c r="BL841" s="91"/>
      <c r="BM841" s="91"/>
      <c r="BN841" s="91"/>
      <c r="BO841" s="91"/>
      <c r="BP841" s="91"/>
      <c r="BQ841" s="91"/>
      <c r="BR841" s="41"/>
      <c r="BS841" s="41"/>
      <c r="BT841" s="41"/>
      <c r="BU841" s="41"/>
      <c r="BV841" s="41"/>
      <c r="BW841" s="41"/>
      <c r="BX841" s="91"/>
      <c r="BY841" s="91"/>
      <c r="BZ841" s="91"/>
      <c r="CA841" s="91"/>
      <c r="CB841" s="41"/>
      <c r="CC841" s="91"/>
      <c r="CD841" s="91"/>
      <c r="CE841" s="91"/>
      <c r="CF841" s="91"/>
      <c r="CG841" s="41"/>
      <c r="CH841" s="41"/>
      <c r="CI841" s="41"/>
      <c r="CJ841" s="41"/>
      <c r="CK841" s="4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6"/>
      <c r="DB841" s="96"/>
      <c r="DC841" s="96"/>
      <c r="DD841" s="96"/>
      <c r="DE841" s="96"/>
      <c r="DF841" s="96"/>
      <c r="DG841" s="91"/>
      <c r="DH841" s="91"/>
      <c r="DI841" s="91"/>
      <c r="DJ841" s="91"/>
      <c r="DK841" s="96"/>
      <c r="DL841" s="96"/>
      <c r="DM841" s="96"/>
      <c r="DN841" s="96"/>
      <c r="DO841" s="96"/>
      <c r="DP841" s="96"/>
      <c r="DQ841" s="96"/>
      <c r="DR841" s="96"/>
      <c r="DS841" s="96"/>
      <c r="DT841" s="96"/>
      <c r="DU841" s="91"/>
      <c r="DV841" s="91"/>
      <c r="DW841" s="91"/>
      <c r="DX841" s="91"/>
      <c r="DY841" s="91"/>
      <c r="DZ841" s="91"/>
      <c r="EA841" s="91"/>
      <c r="EB841" s="91"/>
      <c r="EC841" s="96"/>
      <c r="ED841" s="96"/>
      <c r="EE841" s="96"/>
      <c r="EF841" s="96"/>
      <c r="EG841" s="96"/>
      <c r="EH841" s="96"/>
      <c r="EI841" s="96"/>
      <c r="EJ841" s="96"/>
      <c r="EK841" s="96"/>
      <c r="EL841" s="96"/>
      <c r="EM841" s="96"/>
      <c r="EN841" s="96"/>
      <c r="EO841" s="96"/>
      <c r="EP841" s="96"/>
      <c r="EQ841" s="96"/>
      <c r="ER841" s="96"/>
      <c r="ES841" s="96"/>
      <c r="ET841" s="96"/>
      <c r="EU841" s="96"/>
      <c r="EV841" s="96"/>
      <c r="EW841" s="96"/>
      <c r="EX841" s="96"/>
      <c r="EY841" s="104"/>
      <c r="EZ841" s="104"/>
      <c r="FA841" s="104"/>
      <c r="FB841" s="104"/>
      <c r="FC841" s="104"/>
      <c r="FD841" s="104"/>
      <c r="FE841" s="104"/>
      <c r="FF841" s="105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</row>
    <row r="842" spans="1:208" ht="14.25" customHeight="1" x14ac:dyDescent="0.25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4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41"/>
      <c r="BE842" s="91"/>
      <c r="BF842" s="91"/>
      <c r="BG842" s="91"/>
      <c r="BH842" s="91"/>
      <c r="BI842" s="41"/>
      <c r="BJ842" s="91"/>
      <c r="BK842" s="91"/>
      <c r="BL842" s="91"/>
      <c r="BM842" s="91"/>
      <c r="BN842" s="91"/>
      <c r="BO842" s="91"/>
      <c r="BP842" s="91"/>
      <c r="BQ842" s="91"/>
      <c r="BR842" s="41"/>
      <c r="BS842" s="41"/>
      <c r="BT842" s="41"/>
      <c r="BU842" s="41"/>
      <c r="BV842" s="41"/>
      <c r="BW842" s="41"/>
      <c r="BX842" s="91"/>
      <c r="BY842" s="91"/>
      <c r="BZ842" s="91"/>
      <c r="CA842" s="91"/>
      <c r="CB842" s="41"/>
      <c r="CC842" s="91"/>
      <c r="CD842" s="91"/>
      <c r="CE842" s="91"/>
      <c r="CF842" s="91"/>
      <c r="CG842" s="41"/>
      <c r="CH842" s="41"/>
      <c r="CI842" s="41"/>
      <c r="CJ842" s="41"/>
      <c r="CK842" s="4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6"/>
      <c r="DB842" s="96"/>
      <c r="DC842" s="96"/>
      <c r="DD842" s="96"/>
      <c r="DE842" s="96"/>
      <c r="DF842" s="96"/>
      <c r="DG842" s="91"/>
      <c r="DH842" s="91"/>
      <c r="DI842" s="91"/>
      <c r="DJ842" s="91"/>
      <c r="DK842" s="96"/>
      <c r="DL842" s="96"/>
      <c r="DM842" s="96"/>
      <c r="DN842" s="96"/>
      <c r="DO842" s="96"/>
      <c r="DP842" s="96"/>
      <c r="DQ842" s="96"/>
      <c r="DR842" s="96"/>
      <c r="DS842" s="96"/>
      <c r="DT842" s="96"/>
      <c r="DU842" s="91"/>
      <c r="DV842" s="91"/>
      <c r="DW842" s="91"/>
      <c r="DX842" s="91"/>
      <c r="DY842" s="91"/>
      <c r="DZ842" s="91"/>
      <c r="EA842" s="91"/>
      <c r="EB842" s="91"/>
      <c r="EC842" s="96"/>
      <c r="ED842" s="96"/>
      <c r="EE842" s="96"/>
      <c r="EF842" s="96"/>
      <c r="EG842" s="96"/>
      <c r="EH842" s="96"/>
      <c r="EI842" s="96"/>
      <c r="EJ842" s="96"/>
      <c r="EK842" s="96"/>
      <c r="EL842" s="96"/>
      <c r="EM842" s="96"/>
      <c r="EN842" s="96"/>
      <c r="EO842" s="96"/>
      <c r="EP842" s="96"/>
      <c r="EQ842" s="96"/>
      <c r="ER842" s="96"/>
      <c r="ES842" s="96"/>
      <c r="ET842" s="96"/>
      <c r="EU842" s="96"/>
      <c r="EV842" s="96"/>
      <c r="EW842" s="96"/>
      <c r="EX842" s="96"/>
      <c r="EY842" s="104"/>
      <c r="EZ842" s="104"/>
      <c r="FA842" s="104"/>
      <c r="FB842" s="104"/>
      <c r="FC842" s="104"/>
      <c r="FD842" s="104"/>
      <c r="FE842" s="104"/>
      <c r="FF842" s="105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</row>
    <row r="843" spans="1:208" ht="14.25" customHeight="1" x14ac:dyDescent="0.25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4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41"/>
      <c r="BE843" s="91"/>
      <c r="BF843" s="91"/>
      <c r="BG843" s="91"/>
      <c r="BH843" s="91"/>
      <c r="BI843" s="41"/>
      <c r="BJ843" s="91"/>
      <c r="BK843" s="91"/>
      <c r="BL843" s="91"/>
      <c r="BM843" s="91"/>
      <c r="BN843" s="91"/>
      <c r="BO843" s="91"/>
      <c r="BP843" s="91"/>
      <c r="BQ843" s="91"/>
      <c r="BR843" s="41"/>
      <c r="BS843" s="41"/>
      <c r="BT843" s="41"/>
      <c r="BU843" s="41"/>
      <c r="BV843" s="41"/>
      <c r="BW843" s="41"/>
      <c r="BX843" s="91"/>
      <c r="BY843" s="91"/>
      <c r="BZ843" s="91"/>
      <c r="CA843" s="91"/>
      <c r="CB843" s="41"/>
      <c r="CC843" s="91"/>
      <c r="CD843" s="91"/>
      <c r="CE843" s="91"/>
      <c r="CF843" s="91"/>
      <c r="CG843" s="41"/>
      <c r="CH843" s="41"/>
      <c r="CI843" s="41"/>
      <c r="CJ843" s="41"/>
      <c r="CK843" s="4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6"/>
      <c r="DB843" s="96"/>
      <c r="DC843" s="96"/>
      <c r="DD843" s="96"/>
      <c r="DE843" s="96"/>
      <c r="DF843" s="96"/>
      <c r="DG843" s="91"/>
      <c r="DH843" s="91"/>
      <c r="DI843" s="91"/>
      <c r="DJ843" s="91"/>
      <c r="DK843" s="96"/>
      <c r="DL843" s="96"/>
      <c r="DM843" s="96"/>
      <c r="DN843" s="96"/>
      <c r="DO843" s="96"/>
      <c r="DP843" s="96"/>
      <c r="DQ843" s="96"/>
      <c r="DR843" s="96"/>
      <c r="DS843" s="96"/>
      <c r="DT843" s="96"/>
      <c r="DU843" s="91"/>
      <c r="DV843" s="91"/>
      <c r="DW843" s="91"/>
      <c r="DX843" s="91"/>
      <c r="DY843" s="91"/>
      <c r="DZ843" s="91"/>
      <c r="EA843" s="91"/>
      <c r="EB843" s="91"/>
      <c r="EC843" s="96"/>
      <c r="ED843" s="96"/>
      <c r="EE843" s="96"/>
      <c r="EF843" s="96"/>
      <c r="EG843" s="96"/>
      <c r="EH843" s="96"/>
      <c r="EI843" s="96"/>
      <c r="EJ843" s="96"/>
      <c r="EK843" s="96"/>
      <c r="EL843" s="96"/>
      <c r="EM843" s="96"/>
      <c r="EN843" s="96"/>
      <c r="EO843" s="96"/>
      <c r="EP843" s="96"/>
      <c r="EQ843" s="96"/>
      <c r="ER843" s="96"/>
      <c r="ES843" s="96"/>
      <c r="ET843" s="96"/>
      <c r="EU843" s="96"/>
      <c r="EV843" s="96"/>
      <c r="EW843" s="96"/>
      <c r="EX843" s="96"/>
      <c r="EY843" s="104"/>
      <c r="EZ843" s="104"/>
      <c r="FA843" s="104"/>
      <c r="FB843" s="104"/>
      <c r="FC843" s="104"/>
      <c r="FD843" s="104"/>
      <c r="FE843" s="104"/>
      <c r="FF843" s="105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</row>
    <row r="844" spans="1:208" ht="14.25" customHeight="1" x14ac:dyDescent="0.25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4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41"/>
      <c r="BE844" s="91"/>
      <c r="BF844" s="91"/>
      <c r="BG844" s="91"/>
      <c r="BH844" s="91"/>
      <c r="BI844" s="41"/>
      <c r="BJ844" s="91"/>
      <c r="BK844" s="91"/>
      <c r="BL844" s="91"/>
      <c r="BM844" s="91"/>
      <c r="BN844" s="91"/>
      <c r="BO844" s="91"/>
      <c r="BP844" s="91"/>
      <c r="BQ844" s="91"/>
      <c r="BR844" s="41"/>
      <c r="BS844" s="41"/>
      <c r="BT844" s="41"/>
      <c r="BU844" s="41"/>
      <c r="BV844" s="41"/>
      <c r="BW844" s="41"/>
      <c r="BX844" s="91"/>
      <c r="BY844" s="91"/>
      <c r="BZ844" s="91"/>
      <c r="CA844" s="91"/>
      <c r="CB844" s="41"/>
      <c r="CC844" s="91"/>
      <c r="CD844" s="91"/>
      <c r="CE844" s="91"/>
      <c r="CF844" s="91"/>
      <c r="CG844" s="41"/>
      <c r="CH844" s="41"/>
      <c r="CI844" s="41"/>
      <c r="CJ844" s="41"/>
      <c r="CK844" s="4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6"/>
      <c r="DB844" s="96"/>
      <c r="DC844" s="96"/>
      <c r="DD844" s="96"/>
      <c r="DE844" s="96"/>
      <c r="DF844" s="96"/>
      <c r="DG844" s="91"/>
      <c r="DH844" s="91"/>
      <c r="DI844" s="91"/>
      <c r="DJ844" s="91"/>
      <c r="DK844" s="96"/>
      <c r="DL844" s="96"/>
      <c r="DM844" s="96"/>
      <c r="DN844" s="96"/>
      <c r="DO844" s="96"/>
      <c r="DP844" s="96"/>
      <c r="DQ844" s="96"/>
      <c r="DR844" s="96"/>
      <c r="DS844" s="96"/>
      <c r="DT844" s="96"/>
      <c r="DU844" s="91"/>
      <c r="DV844" s="91"/>
      <c r="DW844" s="91"/>
      <c r="DX844" s="91"/>
      <c r="DY844" s="91"/>
      <c r="DZ844" s="91"/>
      <c r="EA844" s="91"/>
      <c r="EB844" s="91"/>
      <c r="EC844" s="96"/>
      <c r="ED844" s="96"/>
      <c r="EE844" s="96"/>
      <c r="EF844" s="96"/>
      <c r="EG844" s="96"/>
      <c r="EH844" s="96"/>
      <c r="EI844" s="96"/>
      <c r="EJ844" s="96"/>
      <c r="EK844" s="96"/>
      <c r="EL844" s="96"/>
      <c r="EM844" s="96"/>
      <c r="EN844" s="96"/>
      <c r="EO844" s="96"/>
      <c r="EP844" s="96"/>
      <c r="EQ844" s="96"/>
      <c r="ER844" s="96"/>
      <c r="ES844" s="96"/>
      <c r="ET844" s="96"/>
      <c r="EU844" s="96"/>
      <c r="EV844" s="96"/>
      <c r="EW844" s="96"/>
      <c r="EX844" s="96"/>
      <c r="EY844" s="104"/>
      <c r="EZ844" s="104"/>
      <c r="FA844" s="104"/>
      <c r="FB844" s="104"/>
      <c r="FC844" s="104"/>
      <c r="FD844" s="104"/>
      <c r="FE844" s="104"/>
      <c r="FF844" s="105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</row>
    <row r="845" spans="1:208" ht="14.25" customHeight="1" x14ac:dyDescent="0.25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4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41"/>
      <c r="BE845" s="91"/>
      <c r="BF845" s="91"/>
      <c r="BG845" s="91"/>
      <c r="BH845" s="91"/>
      <c r="BI845" s="41"/>
      <c r="BJ845" s="91"/>
      <c r="BK845" s="91"/>
      <c r="BL845" s="91"/>
      <c r="BM845" s="91"/>
      <c r="BN845" s="91"/>
      <c r="BO845" s="91"/>
      <c r="BP845" s="91"/>
      <c r="BQ845" s="91"/>
      <c r="BR845" s="41"/>
      <c r="BS845" s="41"/>
      <c r="BT845" s="41"/>
      <c r="BU845" s="41"/>
      <c r="BV845" s="41"/>
      <c r="BW845" s="41"/>
      <c r="BX845" s="91"/>
      <c r="BY845" s="91"/>
      <c r="BZ845" s="91"/>
      <c r="CA845" s="91"/>
      <c r="CB845" s="41"/>
      <c r="CC845" s="91"/>
      <c r="CD845" s="91"/>
      <c r="CE845" s="91"/>
      <c r="CF845" s="91"/>
      <c r="CG845" s="41"/>
      <c r="CH845" s="41"/>
      <c r="CI845" s="41"/>
      <c r="CJ845" s="41"/>
      <c r="CK845" s="4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6"/>
      <c r="DB845" s="96"/>
      <c r="DC845" s="96"/>
      <c r="DD845" s="96"/>
      <c r="DE845" s="96"/>
      <c r="DF845" s="96"/>
      <c r="DG845" s="91"/>
      <c r="DH845" s="91"/>
      <c r="DI845" s="91"/>
      <c r="DJ845" s="91"/>
      <c r="DK845" s="96"/>
      <c r="DL845" s="96"/>
      <c r="DM845" s="96"/>
      <c r="DN845" s="96"/>
      <c r="DO845" s="96"/>
      <c r="DP845" s="96"/>
      <c r="DQ845" s="96"/>
      <c r="DR845" s="96"/>
      <c r="DS845" s="96"/>
      <c r="DT845" s="96"/>
      <c r="DU845" s="91"/>
      <c r="DV845" s="91"/>
      <c r="DW845" s="91"/>
      <c r="DX845" s="91"/>
      <c r="DY845" s="91"/>
      <c r="DZ845" s="91"/>
      <c r="EA845" s="91"/>
      <c r="EB845" s="91"/>
      <c r="EC845" s="96"/>
      <c r="ED845" s="96"/>
      <c r="EE845" s="96"/>
      <c r="EF845" s="96"/>
      <c r="EG845" s="96"/>
      <c r="EH845" s="96"/>
      <c r="EI845" s="96"/>
      <c r="EJ845" s="96"/>
      <c r="EK845" s="96"/>
      <c r="EL845" s="96"/>
      <c r="EM845" s="96"/>
      <c r="EN845" s="96"/>
      <c r="EO845" s="96"/>
      <c r="EP845" s="96"/>
      <c r="EQ845" s="96"/>
      <c r="ER845" s="96"/>
      <c r="ES845" s="96"/>
      <c r="ET845" s="96"/>
      <c r="EU845" s="96"/>
      <c r="EV845" s="96"/>
      <c r="EW845" s="96"/>
      <c r="EX845" s="96"/>
      <c r="EY845" s="104"/>
      <c r="EZ845" s="104"/>
      <c r="FA845" s="104"/>
      <c r="FB845" s="104"/>
      <c r="FC845" s="104"/>
      <c r="FD845" s="104"/>
      <c r="FE845" s="104"/>
      <c r="FF845" s="105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</row>
    <row r="846" spans="1:208" ht="14.25" customHeight="1" x14ac:dyDescent="0.25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4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41"/>
      <c r="BE846" s="91"/>
      <c r="BF846" s="91"/>
      <c r="BG846" s="91"/>
      <c r="BH846" s="91"/>
      <c r="BI846" s="41"/>
      <c r="BJ846" s="91"/>
      <c r="BK846" s="91"/>
      <c r="BL846" s="91"/>
      <c r="BM846" s="91"/>
      <c r="BN846" s="91"/>
      <c r="BO846" s="91"/>
      <c r="BP846" s="91"/>
      <c r="BQ846" s="91"/>
      <c r="BR846" s="41"/>
      <c r="BS846" s="41"/>
      <c r="BT846" s="41"/>
      <c r="BU846" s="41"/>
      <c r="BV846" s="41"/>
      <c r="BW846" s="41"/>
      <c r="BX846" s="91"/>
      <c r="BY846" s="91"/>
      <c r="BZ846" s="91"/>
      <c r="CA846" s="91"/>
      <c r="CB846" s="41"/>
      <c r="CC846" s="91"/>
      <c r="CD846" s="91"/>
      <c r="CE846" s="91"/>
      <c r="CF846" s="91"/>
      <c r="CG846" s="41"/>
      <c r="CH846" s="41"/>
      <c r="CI846" s="41"/>
      <c r="CJ846" s="41"/>
      <c r="CK846" s="4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6"/>
      <c r="DB846" s="96"/>
      <c r="DC846" s="96"/>
      <c r="DD846" s="96"/>
      <c r="DE846" s="96"/>
      <c r="DF846" s="96"/>
      <c r="DG846" s="91"/>
      <c r="DH846" s="91"/>
      <c r="DI846" s="91"/>
      <c r="DJ846" s="91"/>
      <c r="DK846" s="96"/>
      <c r="DL846" s="96"/>
      <c r="DM846" s="96"/>
      <c r="DN846" s="96"/>
      <c r="DO846" s="96"/>
      <c r="DP846" s="96"/>
      <c r="DQ846" s="96"/>
      <c r="DR846" s="96"/>
      <c r="DS846" s="96"/>
      <c r="DT846" s="96"/>
      <c r="DU846" s="91"/>
      <c r="DV846" s="91"/>
      <c r="DW846" s="91"/>
      <c r="DX846" s="91"/>
      <c r="DY846" s="91"/>
      <c r="DZ846" s="91"/>
      <c r="EA846" s="91"/>
      <c r="EB846" s="91"/>
      <c r="EC846" s="96"/>
      <c r="ED846" s="96"/>
      <c r="EE846" s="96"/>
      <c r="EF846" s="96"/>
      <c r="EG846" s="96"/>
      <c r="EH846" s="96"/>
      <c r="EI846" s="96"/>
      <c r="EJ846" s="96"/>
      <c r="EK846" s="96"/>
      <c r="EL846" s="96"/>
      <c r="EM846" s="96"/>
      <c r="EN846" s="96"/>
      <c r="EO846" s="96"/>
      <c r="EP846" s="96"/>
      <c r="EQ846" s="96"/>
      <c r="ER846" s="96"/>
      <c r="ES846" s="96"/>
      <c r="ET846" s="96"/>
      <c r="EU846" s="96"/>
      <c r="EV846" s="96"/>
      <c r="EW846" s="96"/>
      <c r="EX846" s="96"/>
      <c r="EY846" s="104"/>
      <c r="EZ846" s="104"/>
      <c r="FA846" s="104"/>
      <c r="FB846" s="104"/>
      <c r="FC846" s="104"/>
      <c r="FD846" s="104"/>
      <c r="FE846" s="104"/>
      <c r="FF846" s="105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</row>
    <row r="847" spans="1:208" ht="14.25" customHeight="1" x14ac:dyDescent="0.25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4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41"/>
      <c r="BE847" s="91"/>
      <c r="BF847" s="91"/>
      <c r="BG847" s="91"/>
      <c r="BH847" s="91"/>
      <c r="BI847" s="41"/>
      <c r="BJ847" s="91"/>
      <c r="BK847" s="91"/>
      <c r="BL847" s="91"/>
      <c r="BM847" s="91"/>
      <c r="BN847" s="91"/>
      <c r="BO847" s="91"/>
      <c r="BP847" s="91"/>
      <c r="BQ847" s="91"/>
      <c r="BR847" s="41"/>
      <c r="BS847" s="41"/>
      <c r="BT847" s="41"/>
      <c r="BU847" s="41"/>
      <c r="BV847" s="41"/>
      <c r="BW847" s="41"/>
      <c r="BX847" s="91"/>
      <c r="BY847" s="91"/>
      <c r="BZ847" s="91"/>
      <c r="CA847" s="91"/>
      <c r="CB847" s="41"/>
      <c r="CC847" s="91"/>
      <c r="CD847" s="91"/>
      <c r="CE847" s="91"/>
      <c r="CF847" s="91"/>
      <c r="CG847" s="41"/>
      <c r="CH847" s="41"/>
      <c r="CI847" s="41"/>
      <c r="CJ847" s="41"/>
      <c r="CK847" s="4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6"/>
      <c r="DB847" s="96"/>
      <c r="DC847" s="96"/>
      <c r="DD847" s="96"/>
      <c r="DE847" s="96"/>
      <c r="DF847" s="96"/>
      <c r="DG847" s="91"/>
      <c r="DH847" s="91"/>
      <c r="DI847" s="91"/>
      <c r="DJ847" s="91"/>
      <c r="DK847" s="96"/>
      <c r="DL847" s="96"/>
      <c r="DM847" s="96"/>
      <c r="DN847" s="96"/>
      <c r="DO847" s="96"/>
      <c r="DP847" s="96"/>
      <c r="DQ847" s="96"/>
      <c r="DR847" s="96"/>
      <c r="DS847" s="96"/>
      <c r="DT847" s="96"/>
      <c r="DU847" s="91"/>
      <c r="DV847" s="91"/>
      <c r="DW847" s="91"/>
      <c r="DX847" s="91"/>
      <c r="DY847" s="91"/>
      <c r="DZ847" s="91"/>
      <c r="EA847" s="91"/>
      <c r="EB847" s="91"/>
      <c r="EC847" s="96"/>
      <c r="ED847" s="96"/>
      <c r="EE847" s="96"/>
      <c r="EF847" s="96"/>
      <c r="EG847" s="96"/>
      <c r="EH847" s="96"/>
      <c r="EI847" s="96"/>
      <c r="EJ847" s="96"/>
      <c r="EK847" s="96"/>
      <c r="EL847" s="96"/>
      <c r="EM847" s="96"/>
      <c r="EN847" s="96"/>
      <c r="EO847" s="96"/>
      <c r="EP847" s="96"/>
      <c r="EQ847" s="96"/>
      <c r="ER847" s="96"/>
      <c r="ES847" s="96"/>
      <c r="ET847" s="96"/>
      <c r="EU847" s="96"/>
      <c r="EV847" s="96"/>
      <c r="EW847" s="96"/>
      <c r="EX847" s="96"/>
      <c r="EY847" s="104"/>
      <c r="EZ847" s="104"/>
      <c r="FA847" s="104"/>
      <c r="FB847" s="104"/>
      <c r="FC847" s="104"/>
      <c r="FD847" s="104"/>
      <c r="FE847" s="104"/>
      <c r="FF847" s="105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</row>
    <row r="848" spans="1:208" ht="14.25" customHeight="1" x14ac:dyDescent="0.25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4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41"/>
      <c r="BE848" s="91"/>
      <c r="BF848" s="91"/>
      <c r="BG848" s="91"/>
      <c r="BH848" s="91"/>
      <c r="BI848" s="41"/>
      <c r="BJ848" s="91"/>
      <c r="BK848" s="91"/>
      <c r="BL848" s="91"/>
      <c r="BM848" s="91"/>
      <c r="BN848" s="91"/>
      <c r="BO848" s="91"/>
      <c r="BP848" s="91"/>
      <c r="BQ848" s="91"/>
      <c r="BR848" s="41"/>
      <c r="BS848" s="41"/>
      <c r="BT848" s="41"/>
      <c r="BU848" s="41"/>
      <c r="BV848" s="41"/>
      <c r="BW848" s="41"/>
      <c r="BX848" s="91"/>
      <c r="BY848" s="91"/>
      <c r="BZ848" s="91"/>
      <c r="CA848" s="91"/>
      <c r="CB848" s="41"/>
      <c r="CC848" s="91"/>
      <c r="CD848" s="91"/>
      <c r="CE848" s="91"/>
      <c r="CF848" s="91"/>
      <c r="CG848" s="41"/>
      <c r="CH848" s="41"/>
      <c r="CI848" s="41"/>
      <c r="CJ848" s="41"/>
      <c r="CK848" s="4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6"/>
      <c r="DB848" s="96"/>
      <c r="DC848" s="96"/>
      <c r="DD848" s="96"/>
      <c r="DE848" s="96"/>
      <c r="DF848" s="96"/>
      <c r="DG848" s="91"/>
      <c r="DH848" s="91"/>
      <c r="DI848" s="91"/>
      <c r="DJ848" s="91"/>
      <c r="DK848" s="96"/>
      <c r="DL848" s="96"/>
      <c r="DM848" s="96"/>
      <c r="DN848" s="96"/>
      <c r="DO848" s="96"/>
      <c r="DP848" s="96"/>
      <c r="DQ848" s="96"/>
      <c r="DR848" s="96"/>
      <c r="DS848" s="96"/>
      <c r="DT848" s="96"/>
      <c r="DU848" s="91"/>
      <c r="DV848" s="91"/>
      <c r="DW848" s="91"/>
      <c r="DX848" s="91"/>
      <c r="DY848" s="91"/>
      <c r="DZ848" s="91"/>
      <c r="EA848" s="91"/>
      <c r="EB848" s="91"/>
      <c r="EC848" s="96"/>
      <c r="ED848" s="96"/>
      <c r="EE848" s="96"/>
      <c r="EF848" s="96"/>
      <c r="EG848" s="96"/>
      <c r="EH848" s="96"/>
      <c r="EI848" s="96"/>
      <c r="EJ848" s="96"/>
      <c r="EK848" s="96"/>
      <c r="EL848" s="96"/>
      <c r="EM848" s="96"/>
      <c r="EN848" s="96"/>
      <c r="EO848" s="96"/>
      <c r="EP848" s="96"/>
      <c r="EQ848" s="96"/>
      <c r="ER848" s="96"/>
      <c r="ES848" s="96"/>
      <c r="ET848" s="96"/>
      <c r="EU848" s="96"/>
      <c r="EV848" s="96"/>
      <c r="EW848" s="96"/>
      <c r="EX848" s="96"/>
      <c r="EY848" s="104"/>
      <c r="EZ848" s="104"/>
      <c r="FA848" s="104"/>
      <c r="FB848" s="104"/>
      <c r="FC848" s="104"/>
      <c r="FD848" s="104"/>
      <c r="FE848" s="104"/>
      <c r="FF848" s="105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</row>
    <row r="849" spans="1:208" ht="14.25" customHeight="1" x14ac:dyDescent="0.25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4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41"/>
      <c r="BE849" s="91"/>
      <c r="BF849" s="91"/>
      <c r="BG849" s="91"/>
      <c r="BH849" s="91"/>
      <c r="BI849" s="41"/>
      <c r="BJ849" s="91"/>
      <c r="BK849" s="91"/>
      <c r="BL849" s="91"/>
      <c r="BM849" s="91"/>
      <c r="BN849" s="91"/>
      <c r="BO849" s="91"/>
      <c r="BP849" s="91"/>
      <c r="BQ849" s="91"/>
      <c r="BR849" s="41"/>
      <c r="BS849" s="41"/>
      <c r="BT849" s="41"/>
      <c r="BU849" s="41"/>
      <c r="BV849" s="41"/>
      <c r="BW849" s="41"/>
      <c r="BX849" s="91"/>
      <c r="BY849" s="91"/>
      <c r="BZ849" s="91"/>
      <c r="CA849" s="91"/>
      <c r="CB849" s="41"/>
      <c r="CC849" s="91"/>
      <c r="CD849" s="91"/>
      <c r="CE849" s="91"/>
      <c r="CF849" s="91"/>
      <c r="CG849" s="41"/>
      <c r="CH849" s="41"/>
      <c r="CI849" s="41"/>
      <c r="CJ849" s="41"/>
      <c r="CK849" s="4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6"/>
      <c r="DB849" s="96"/>
      <c r="DC849" s="96"/>
      <c r="DD849" s="96"/>
      <c r="DE849" s="96"/>
      <c r="DF849" s="96"/>
      <c r="DG849" s="91"/>
      <c r="DH849" s="91"/>
      <c r="DI849" s="91"/>
      <c r="DJ849" s="91"/>
      <c r="DK849" s="96"/>
      <c r="DL849" s="96"/>
      <c r="DM849" s="96"/>
      <c r="DN849" s="96"/>
      <c r="DO849" s="96"/>
      <c r="DP849" s="96"/>
      <c r="DQ849" s="96"/>
      <c r="DR849" s="96"/>
      <c r="DS849" s="96"/>
      <c r="DT849" s="96"/>
      <c r="DU849" s="91"/>
      <c r="DV849" s="91"/>
      <c r="DW849" s="91"/>
      <c r="DX849" s="91"/>
      <c r="DY849" s="91"/>
      <c r="DZ849" s="91"/>
      <c r="EA849" s="91"/>
      <c r="EB849" s="91"/>
      <c r="EC849" s="96"/>
      <c r="ED849" s="96"/>
      <c r="EE849" s="96"/>
      <c r="EF849" s="96"/>
      <c r="EG849" s="96"/>
      <c r="EH849" s="96"/>
      <c r="EI849" s="96"/>
      <c r="EJ849" s="96"/>
      <c r="EK849" s="96"/>
      <c r="EL849" s="96"/>
      <c r="EM849" s="96"/>
      <c r="EN849" s="96"/>
      <c r="EO849" s="96"/>
      <c r="EP849" s="96"/>
      <c r="EQ849" s="96"/>
      <c r="ER849" s="96"/>
      <c r="ES849" s="96"/>
      <c r="ET849" s="96"/>
      <c r="EU849" s="96"/>
      <c r="EV849" s="96"/>
      <c r="EW849" s="96"/>
      <c r="EX849" s="96"/>
      <c r="EY849" s="104"/>
      <c r="EZ849" s="104"/>
      <c r="FA849" s="104"/>
      <c r="FB849" s="104"/>
      <c r="FC849" s="104"/>
      <c r="FD849" s="104"/>
      <c r="FE849" s="104"/>
      <c r="FF849" s="105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</row>
    <row r="850" spans="1:208" ht="14.25" customHeight="1" x14ac:dyDescent="0.25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4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41"/>
      <c r="BE850" s="91"/>
      <c r="BF850" s="91"/>
      <c r="BG850" s="91"/>
      <c r="BH850" s="91"/>
      <c r="BI850" s="41"/>
      <c r="BJ850" s="91"/>
      <c r="BK850" s="91"/>
      <c r="BL850" s="91"/>
      <c r="BM850" s="91"/>
      <c r="BN850" s="91"/>
      <c r="BO850" s="91"/>
      <c r="BP850" s="91"/>
      <c r="BQ850" s="91"/>
      <c r="BR850" s="41"/>
      <c r="BS850" s="41"/>
      <c r="BT850" s="41"/>
      <c r="BU850" s="41"/>
      <c r="BV850" s="41"/>
      <c r="BW850" s="41"/>
      <c r="BX850" s="91"/>
      <c r="BY850" s="91"/>
      <c r="BZ850" s="91"/>
      <c r="CA850" s="91"/>
      <c r="CB850" s="41"/>
      <c r="CC850" s="91"/>
      <c r="CD850" s="91"/>
      <c r="CE850" s="91"/>
      <c r="CF850" s="91"/>
      <c r="CG850" s="41"/>
      <c r="CH850" s="41"/>
      <c r="CI850" s="41"/>
      <c r="CJ850" s="41"/>
      <c r="CK850" s="4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6"/>
      <c r="DB850" s="96"/>
      <c r="DC850" s="96"/>
      <c r="DD850" s="96"/>
      <c r="DE850" s="96"/>
      <c r="DF850" s="96"/>
      <c r="DG850" s="91"/>
      <c r="DH850" s="91"/>
      <c r="DI850" s="91"/>
      <c r="DJ850" s="91"/>
      <c r="DK850" s="96"/>
      <c r="DL850" s="96"/>
      <c r="DM850" s="96"/>
      <c r="DN850" s="96"/>
      <c r="DO850" s="96"/>
      <c r="DP850" s="96"/>
      <c r="DQ850" s="96"/>
      <c r="DR850" s="96"/>
      <c r="DS850" s="96"/>
      <c r="DT850" s="96"/>
      <c r="DU850" s="91"/>
      <c r="DV850" s="91"/>
      <c r="DW850" s="91"/>
      <c r="DX850" s="91"/>
      <c r="DY850" s="91"/>
      <c r="DZ850" s="91"/>
      <c r="EA850" s="91"/>
      <c r="EB850" s="91"/>
      <c r="EC850" s="96"/>
      <c r="ED850" s="96"/>
      <c r="EE850" s="96"/>
      <c r="EF850" s="96"/>
      <c r="EG850" s="96"/>
      <c r="EH850" s="96"/>
      <c r="EI850" s="96"/>
      <c r="EJ850" s="96"/>
      <c r="EK850" s="96"/>
      <c r="EL850" s="96"/>
      <c r="EM850" s="96"/>
      <c r="EN850" s="96"/>
      <c r="EO850" s="96"/>
      <c r="EP850" s="96"/>
      <c r="EQ850" s="96"/>
      <c r="ER850" s="96"/>
      <c r="ES850" s="96"/>
      <c r="ET850" s="96"/>
      <c r="EU850" s="96"/>
      <c r="EV850" s="96"/>
      <c r="EW850" s="96"/>
      <c r="EX850" s="96"/>
      <c r="EY850" s="104"/>
      <c r="EZ850" s="104"/>
      <c r="FA850" s="104"/>
      <c r="FB850" s="104"/>
      <c r="FC850" s="104"/>
      <c r="FD850" s="104"/>
      <c r="FE850" s="104"/>
      <c r="FF850" s="105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</row>
    <row r="851" spans="1:208" ht="14.25" customHeight="1" x14ac:dyDescent="0.25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4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41"/>
      <c r="BE851" s="91"/>
      <c r="BF851" s="91"/>
      <c r="BG851" s="91"/>
      <c r="BH851" s="91"/>
      <c r="BI851" s="41"/>
      <c r="BJ851" s="91"/>
      <c r="BK851" s="91"/>
      <c r="BL851" s="91"/>
      <c r="BM851" s="91"/>
      <c r="BN851" s="91"/>
      <c r="BO851" s="91"/>
      <c r="BP851" s="91"/>
      <c r="BQ851" s="91"/>
      <c r="BR851" s="41"/>
      <c r="BS851" s="41"/>
      <c r="BT851" s="41"/>
      <c r="BU851" s="41"/>
      <c r="BV851" s="41"/>
      <c r="BW851" s="41"/>
      <c r="BX851" s="91"/>
      <c r="BY851" s="91"/>
      <c r="BZ851" s="91"/>
      <c r="CA851" s="91"/>
      <c r="CB851" s="41"/>
      <c r="CC851" s="91"/>
      <c r="CD851" s="91"/>
      <c r="CE851" s="91"/>
      <c r="CF851" s="91"/>
      <c r="CG851" s="41"/>
      <c r="CH851" s="41"/>
      <c r="CI851" s="41"/>
      <c r="CJ851" s="41"/>
      <c r="CK851" s="4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6"/>
      <c r="DB851" s="96"/>
      <c r="DC851" s="96"/>
      <c r="DD851" s="96"/>
      <c r="DE851" s="96"/>
      <c r="DF851" s="96"/>
      <c r="DG851" s="91"/>
      <c r="DH851" s="91"/>
      <c r="DI851" s="91"/>
      <c r="DJ851" s="91"/>
      <c r="DK851" s="96"/>
      <c r="DL851" s="96"/>
      <c r="DM851" s="96"/>
      <c r="DN851" s="96"/>
      <c r="DO851" s="96"/>
      <c r="DP851" s="96"/>
      <c r="DQ851" s="96"/>
      <c r="DR851" s="96"/>
      <c r="DS851" s="96"/>
      <c r="DT851" s="96"/>
      <c r="DU851" s="91"/>
      <c r="DV851" s="91"/>
      <c r="DW851" s="91"/>
      <c r="DX851" s="91"/>
      <c r="DY851" s="91"/>
      <c r="DZ851" s="91"/>
      <c r="EA851" s="91"/>
      <c r="EB851" s="91"/>
      <c r="EC851" s="96"/>
      <c r="ED851" s="96"/>
      <c r="EE851" s="96"/>
      <c r="EF851" s="96"/>
      <c r="EG851" s="96"/>
      <c r="EH851" s="96"/>
      <c r="EI851" s="96"/>
      <c r="EJ851" s="96"/>
      <c r="EK851" s="96"/>
      <c r="EL851" s="96"/>
      <c r="EM851" s="96"/>
      <c r="EN851" s="96"/>
      <c r="EO851" s="96"/>
      <c r="EP851" s="96"/>
      <c r="EQ851" s="96"/>
      <c r="ER851" s="96"/>
      <c r="ES851" s="96"/>
      <c r="ET851" s="96"/>
      <c r="EU851" s="96"/>
      <c r="EV851" s="96"/>
      <c r="EW851" s="96"/>
      <c r="EX851" s="96"/>
      <c r="EY851" s="104"/>
      <c r="EZ851" s="104"/>
      <c r="FA851" s="104"/>
      <c r="FB851" s="104"/>
      <c r="FC851" s="104"/>
      <c r="FD851" s="104"/>
      <c r="FE851" s="104"/>
      <c r="FF851" s="105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</row>
    <row r="852" spans="1:208" ht="14.25" customHeight="1" x14ac:dyDescent="0.25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4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41"/>
      <c r="BE852" s="91"/>
      <c r="BF852" s="91"/>
      <c r="BG852" s="91"/>
      <c r="BH852" s="91"/>
      <c r="BI852" s="41"/>
      <c r="BJ852" s="91"/>
      <c r="BK852" s="91"/>
      <c r="BL852" s="91"/>
      <c r="BM852" s="91"/>
      <c r="BN852" s="91"/>
      <c r="BO852" s="91"/>
      <c r="BP852" s="91"/>
      <c r="BQ852" s="91"/>
      <c r="BR852" s="41"/>
      <c r="BS852" s="41"/>
      <c r="BT852" s="41"/>
      <c r="BU852" s="41"/>
      <c r="BV852" s="41"/>
      <c r="BW852" s="41"/>
      <c r="BX852" s="91"/>
      <c r="BY852" s="91"/>
      <c r="BZ852" s="91"/>
      <c r="CA852" s="91"/>
      <c r="CB852" s="41"/>
      <c r="CC852" s="91"/>
      <c r="CD852" s="91"/>
      <c r="CE852" s="91"/>
      <c r="CF852" s="91"/>
      <c r="CG852" s="41"/>
      <c r="CH852" s="41"/>
      <c r="CI852" s="41"/>
      <c r="CJ852" s="41"/>
      <c r="CK852" s="4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6"/>
      <c r="DB852" s="96"/>
      <c r="DC852" s="96"/>
      <c r="DD852" s="96"/>
      <c r="DE852" s="96"/>
      <c r="DF852" s="96"/>
      <c r="DG852" s="91"/>
      <c r="DH852" s="91"/>
      <c r="DI852" s="91"/>
      <c r="DJ852" s="91"/>
      <c r="DK852" s="96"/>
      <c r="DL852" s="96"/>
      <c r="DM852" s="96"/>
      <c r="DN852" s="96"/>
      <c r="DO852" s="96"/>
      <c r="DP852" s="96"/>
      <c r="DQ852" s="96"/>
      <c r="DR852" s="96"/>
      <c r="DS852" s="96"/>
      <c r="DT852" s="96"/>
      <c r="DU852" s="91"/>
      <c r="DV852" s="91"/>
      <c r="DW852" s="91"/>
      <c r="DX852" s="91"/>
      <c r="DY852" s="91"/>
      <c r="DZ852" s="91"/>
      <c r="EA852" s="91"/>
      <c r="EB852" s="91"/>
      <c r="EC852" s="96"/>
      <c r="ED852" s="96"/>
      <c r="EE852" s="96"/>
      <c r="EF852" s="96"/>
      <c r="EG852" s="96"/>
      <c r="EH852" s="96"/>
      <c r="EI852" s="96"/>
      <c r="EJ852" s="96"/>
      <c r="EK852" s="96"/>
      <c r="EL852" s="96"/>
      <c r="EM852" s="96"/>
      <c r="EN852" s="96"/>
      <c r="EO852" s="96"/>
      <c r="EP852" s="96"/>
      <c r="EQ852" s="96"/>
      <c r="ER852" s="96"/>
      <c r="ES852" s="96"/>
      <c r="ET852" s="96"/>
      <c r="EU852" s="96"/>
      <c r="EV852" s="96"/>
      <c r="EW852" s="96"/>
      <c r="EX852" s="96"/>
      <c r="EY852" s="104"/>
      <c r="EZ852" s="104"/>
      <c r="FA852" s="104"/>
      <c r="FB852" s="104"/>
      <c r="FC852" s="104"/>
      <c r="FD852" s="104"/>
      <c r="FE852" s="104"/>
      <c r="FF852" s="105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</row>
    <row r="853" spans="1:208" ht="14.25" customHeight="1" x14ac:dyDescent="0.25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4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41"/>
      <c r="BE853" s="91"/>
      <c r="BF853" s="91"/>
      <c r="BG853" s="91"/>
      <c r="BH853" s="91"/>
      <c r="BI853" s="41"/>
      <c r="BJ853" s="91"/>
      <c r="BK853" s="91"/>
      <c r="BL853" s="91"/>
      <c r="BM853" s="91"/>
      <c r="BN853" s="91"/>
      <c r="BO853" s="91"/>
      <c r="BP853" s="91"/>
      <c r="BQ853" s="91"/>
      <c r="BR853" s="41"/>
      <c r="BS853" s="41"/>
      <c r="BT853" s="41"/>
      <c r="BU853" s="41"/>
      <c r="BV853" s="41"/>
      <c r="BW853" s="41"/>
      <c r="BX853" s="91"/>
      <c r="BY853" s="91"/>
      <c r="BZ853" s="91"/>
      <c r="CA853" s="91"/>
      <c r="CB853" s="41"/>
      <c r="CC853" s="91"/>
      <c r="CD853" s="91"/>
      <c r="CE853" s="91"/>
      <c r="CF853" s="91"/>
      <c r="CG853" s="41"/>
      <c r="CH853" s="41"/>
      <c r="CI853" s="41"/>
      <c r="CJ853" s="41"/>
      <c r="CK853" s="4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6"/>
      <c r="DB853" s="96"/>
      <c r="DC853" s="96"/>
      <c r="DD853" s="96"/>
      <c r="DE853" s="96"/>
      <c r="DF853" s="96"/>
      <c r="DG853" s="91"/>
      <c r="DH853" s="91"/>
      <c r="DI853" s="91"/>
      <c r="DJ853" s="91"/>
      <c r="DK853" s="96"/>
      <c r="DL853" s="96"/>
      <c r="DM853" s="96"/>
      <c r="DN853" s="96"/>
      <c r="DO853" s="96"/>
      <c r="DP853" s="96"/>
      <c r="DQ853" s="96"/>
      <c r="DR853" s="96"/>
      <c r="DS853" s="96"/>
      <c r="DT853" s="96"/>
      <c r="DU853" s="91"/>
      <c r="DV853" s="91"/>
      <c r="DW853" s="91"/>
      <c r="DX853" s="91"/>
      <c r="DY853" s="91"/>
      <c r="DZ853" s="91"/>
      <c r="EA853" s="91"/>
      <c r="EB853" s="91"/>
      <c r="EC853" s="96"/>
      <c r="ED853" s="96"/>
      <c r="EE853" s="96"/>
      <c r="EF853" s="96"/>
      <c r="EG853" s="96"/>
      <c r="EH853" s="96"/>
      <c r="EI853" s="96"/>
      <c r="EJ853" s="96"/>
      <c r="EK853" s="96"/>
      <c r="EL853" s="96"/>
      <c r="EM853" s="96"/>
      <c r="EN853" s="96"/>
      <c r="EO853" s="96"/>
      <c r="EP853" s="96"/>
      <c r="EQ853" s="96"/>
      <c r="ER853" s="96"/>
      <c r="ES853" s="96"/>
      <c r="ET853" s="96"/>
      <c r="EU853" s="96"/>
      <c r="EV853" s="96"/>
      <c r="EW853" s="96"/>
      <c r="EX853" s="96"/>
      <c r="EY853" s="104"/>
      <c r="EZ853" s="104"/>
      <c r="FA853" s="104"/>
      <c r="FB853" s="104"/>
      <c r="FC853" s="104"/>
      <c r="FD853" s="104"/>
      <c r="FE853" s="104"/>
      <c r="FF853" s="105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</row>
    <row r="854" spans="1:208" ht="14.25" customHeight="1" x14ac:dyDescent="0.25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4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41"/>
      <c r="BE854" s="91"/>
      <c r="BF854" s="91"/>
      <c r="BG854" s="91"/>
      <c r="BH854" s="91"/>
      <c r="BI854" s="41"/>
      <c r="BJ854" s="91"/>
      <c r="BK854" s="91"/>
      <c r="BL854" s="91"/>
      <c r="BM854" s="91"/>
      <c r="BN854" s="91"/>
      <c r="BO854" s="91"/>
      <c r="BP854" s="91"/>
      <c r="BQ854" s="91"/>
      <c r="BR854" s="41"/>
      <c r="BS854" s="41"/>
      <c r="BT854" s="41"/>
      <c r="BU854" s="41"/>
      <c r="BV854" s="41"/>
      <c r="BW854" s="41"/>
      <c r="BX854" s="91"/>
      <c r="BY854" s="91"/>
      <c r="BZ854" s="91"/>
      <c r="CA854" s="91"/>
      <c r="CB854" s="41"/>
      <c r="CC854" s="91"/>
      <c r="CD854" s="91"/>
      <c r="CE854" s="91"/>
      <c r="CF854" s="91"/>
      <c r="CG854" s="41"/>
      <c r="CH854" s="41"/>
      <c r="CI854" s="41"/>
      <c r="CJ854" s="41"/>
      <c r="CK854" s="4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6"/>
      <c r="DB854" s="96"/>
      <c r="DC854" s="96"/>
      <c r="DD854" s="96"/>
      <c r="DE854" s="96"/>
      <c r="DF854" s="96"/>
      <c r="DG854" s="91"/>
      <c r="DH854" s="91"/>
      <c r="DI854" s="91"/>
      <c r="DJ854" s="91"/>
      <c r="DK854" s="96"/>
      <c r="DL854" s="96"/>
      <c r="DM854" s="96"/>
      <c r="DN854" s="96"/>
      <c r="DO854" s="96"/>
      <c r="DP854" s="96"/>
      <c r="DQ854" s="96"/>
      <c r="DR854" s="96"/>
      <c r="DS854" s="96"/>
      <c r="DT854" s="96"/>
      <c r="DU854" s="91"/>
      <c r="DV854" s="91"/>
      <c r="DW854" s="91"/>
      <c r="DX854" s="91"/>
      <c r="DY854" s="91"/>
      <c r="DZ854" s="91"/>
      <c r="EA854" s="91"/>
      <c r="EB854" s="91"/>
      <c r="EC854" s="96"/>
      <c r="ED854" s="96"/>
      <c r="EE854" s="96"/>
      <c r="EF854" s="96"/>
      <c r="EG854" s="96"/>
      <c r="EH854" s="96"/>
      <c r="EI854" s="96"/>
      <c r="EJ854" s="96"/>
      <c r="EK854" s="96"/>
      <c r="EL854" s="96"/>
      <c r="EM854" s="96"/>
      <c r="EN854" s="96"/>
      <c r="EO854" s="96"/>
      <c r="EP854" s="96"/>
      <c r="EQ854" s="96"/>
      <c r="ER854" s="96"/>
      <c r="ES854" s="96"/>
      <c r="ET854" s="96"/>
      <c r="EU854" s="96"/>
      <c r="EV854" s="96"/>
      <c r="EW854" s="96"/>
      <c r="EX854" s="96"/>
      <c r="EY854" s="104"/>
      <c r="EZ854" s="104"/>
      <c r="FA854" s="104"/>
      <c r="FB854" s="104"/>
      <c r="FC854" s="104"/>
      <c r="FD854" s="104"/>
      <c r="FE854" s="104"/>
      <c r="FF854" s="105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</row>
    <row r="855" spans="1:208" ht="14.25" customHeight="1" x14ac:dyDescent="0.25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4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41"/>
      <c r="BE855" s="91"/>
      <c r="BF855" s="91"/>
      <c r="BG855" s="91"/>
      <c r="BH855" s="91"/>
      <c r="BI855" s="41"/>
      <c r="BJ855" s="91"/>
      <c r="BK855" s="91"/>
      <c r="BL855" s="91"/>
      <c r="BM855" s="91"/>
      <c r="BN855" s="91"/>
      <c r="BO855" s="91"/>
      <c r="BP855" s="91"/>
      <c r="BQ855" s="91"/>
      <c r="BR855" s="41"/>
      <c r="BS855" s="41"/>
      <c r="BT855" s="41"/>
      <c r="BU855" s="41"/>
      <c r="BV855" s="41"/>
      <c r="BW855" s="41"/>
      <c r="BX855" s="91"/>
      <c r="BY855" s="91"/>
      <c r="BZ855" s="91"/>
      <c r="CA855" s="91"/>
      <c r="CB855" s="41"/>
      <c r="CC855" s="91"/>
      <c r="CD855" s="91"/>
      <c r="CE855" s="91"/>
      <c r="CF855" s="91"/>
      <c r="CG855" s="41"/>
      <c r="CH855" s="41"/>
      <c r="CI855" s="41"/>
      <c r="CJ855" s="41"/>
      <c r="CK855" s="4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6"/>
      <c r="DB855" s="96"/>
      <c r="DC855" s="96"/>
      <c r="DD855" s="96"/>
      <c r="DE855" s="96"/>
      <c r="DF855" s="96"/>
      <c r="DG855" s="91"/>
      <c r="DH855" s="91"/>
      <c r="DI855" s="91"/>
      <c r="DJ855" s="91"/>
      <c r="DK855" s="96"/>
      <c r="DL855" s="96"/>
      <c r="DM855" s="96"/>
      <c r="DN855" s="96"/>
      <c r="DO855" s="96"/>
      <c r="DP855" s="96"/>
      <c r="DQ855" s="96"/>
      <c r="DR855" s="96"/>
      <c r="DS855" s="96"/>
      <c r="DT855" s="96"/>
      <c r="DU855" s="91"/>
      <c r="DV855" s="91"/>
      <c r="DW855" s="91"/>
      <c r="DX855" s="91"/>
      <c r="DY855" s="91"/>
      <c r="DZ855" s="91"/>
      <c r="EA855" s="91"/>
      <c r="EB855" s="91"/>
      <c r="EC855" s="96"/>
      <c r="ED855" s="96"/>
      <c r="EE855" s="96"/>
      <c r="EF855" s="96"/>
      <c r="EG855" s="96"/>
      <c r="EH855" s="96"/>
      <c r="EI855" s="96"/>
      <c r="EJ855" s="96"/>
      <c r="EK855" s="96"/>
      <c r="EL855" s="96"/>
      <c r="EM855" s="96"/>
      <c r="EN855" s="96"/>
      <c r="EO855" s="96"/>
      <c r="EP855" s="96"/>
      <c r="EQ855" s="96"/>
      <c r="ER855" s="96"/>
      <c r="ES855" s="96"/>
      <c r="ET855" s="96"/>
      <c r="EU855" s="96"/>
      <c r="EV855" s="96"/>
      <c r="EW855" s="96"/>
      <c r="EX855" s="96"/>
      <c r="EY855" s="104"/>
      <c r="EZ855" s="104"/>
      <c r="FA855" s="104"/>
      <c r="FB855" s="104"/>
      <c r="FC855" s="104"/>
      <c r="FD855" s="104"/>
      <c r="FE855" s="104"/>
      <c r="FF855" s="105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</row>
    <row r="856" spans="1:208" ht="14.25" customHeight="1" x14ac:dyDescent="0.25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4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41"/>
      <c r="BE856" s="91"/>
      <c r="BF856" s="91"/>
      <c r="BG856" s="91"/>
      <c r="BH856" s="91"/>
      <c r="BI856" s="41"/>
      <c r="BJ856" s="91"/>
      <c r="BK856" s="91"/>
      <c r="BL856" s="91"/>
      <c r="BM856" s="91"/>
      <c r="BN856" s="91"/>
      <c r="BO856" s="91"/>
      <c r="BP856" s="91"/>
      <c r="BQ856" s="91"/>
      <c r="BR856" s="41"/>
      <c r="BS856" s="41"/>
      <c r="BT856" s="41"/>
      <c r="BU856" s="41"/>
      <c r="BV856" s="41"/>
      <c r="BW856" s="41"/>
      <c r="BX856" s="91"/>
      <c r="BY856" s="91"/>
      <c r="BZ856" s="91"/>
      <c r="CA856" s="91"/>
      <c r="CB856" s="41"/>
      <c r="CC856" s="91"/>
      <c r="CD856" s="91"/>
      <c r="CE856" s="91"/>
      <c r="CF856" s="91"/>
      <c r="CG856" s="41"/>
      <c r="CH856" s="41"/>
      <c r="CI856" s="41"/>
      <c r="CJ856" s="41"/>
      <c r="CK856" s="4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6"/>
      <c r="DB856" s="96"/>
      <c r="DC856" s="96"/>
      <c r="DD856" s="96"/>
      <c r="DE856" s="96"/>
      <c r="DF856" s="96"/>
      <c r="DG856" s="91"/>
      <c r="DH856" s="91"/>
      <c r="DI856" s="91"/>
      <c r="DJ856" s="91"/>
      <c r="DK856" s="96"/>
      <c r="DL856" s="96"/>
      <c r="DM856" s="96"/>
      <c r="DN856" s="96"/>
      <c r="DO856" s="96"/>
      <c r="DP856" s="96"/>
      <c r="DQ856" s="96"/>
      <c r="DR856" s="96"/>
      <c r="DS856" s="96"/>
      <c r="DT856" s="96"/>
      <c r="DU856" s="91"/>
      <c r="DV856" s="91"/>
      <c r="DW856" s="91"/>
      <c r="DX856" s="91"/>
      <c r="DY856" s="91"/>
      <c r="DZ856" s="91"/>
      <c r="EA856" s="91"/>
      <c r="EB856" s="91"/>
      <c r="EC856" s="96"/>
      <c r="ED856" s="96"/>
      <c r="EE856" s="96"/>
      <c r="EF856" s="96"/>
      <c r="EG856" s="96"/>
      <c r="EH856" s="96"/>
      <c r="EI856" s="96"/>
      <c r="EJ856" s="96"/>
      <c r="EK856" s="96"/>
      <c r="EL856" s="96"/>
      <c r="EM856" s="96"/>
      <c r="EN856" s="96"/>
      <c r="EO856" s="96"/>
      <c r="EP856" s="96"/>
      <c r="EQ856" s="96"/>
      <c r="ER856" s="96"/>
      <c r="ES856" s="96"/>
      <c r="ET856" s="96"/>
      <c r="EU856" s="96"/>
      <c r="EV856" s="96"/>
      <c r="EW856" s="96"/>
      <c r="EX856" s="96"/>
      <c r="EY856" s="104"/>
      <c r="EZ856" s="104"/>
      <c r="FA856" s="104"/>
      <c r="FB856" s="104"/>
      <c r="FC856" s="104"/>
      <c r="FD856" s="104"/>
      <c r="FE856" s="104"/>
      <c r="FF856" s="105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</row>
    <row r="857" spans="1:208" ht="14.25" customHeight="1" x14ac:dyDescent="0.25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4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41"/>
      <c r="BE857" s="91"/>
      <c r="BF857" s="91"/>
      <c r="BG857" s="91"/>
      <c r="BH857" s="91"/>
      <c r="BI857" s="41"/>
      <c r="BJ857" s="91"/>
      <c r="BK857" s="91"/>
      <c r="BL857" s="91"/>
      <c r="BM857" s="91"/>
      <c r="BN857" s="91"/>
      <c r="BO857" s="91"/>
      <c r="BP857" s="91"/>
      <c r="BQ857" s="91"/>
      <c r="BR857" s="41"/>
      <c r="BS857" s="41"/>
      <c r="BT857" s="41"/>
      <c r="BU857" s="41"/>
      <c r="BV857" s="41"/>
      <c r="BW857" s="41"/>
      <c r="BX857" s="91"/>
      <c r="BY857" s="91"/>
      <c r="BZ857" s="91"/>
      <c r="CA857" s="91"/>
      <c r="CB857" s="41"/>
      <c r="CC857" s="91"/>
      <c r="CD857" s="91"/>
      <c r="CE857" s="91"/>
      <c r="CF857" s="91"/>
      <c r="CG857" s="41"/>
      <c r="CH857" s="41"/>
      <c r="CI857" s="41"/>
      <c r="CJ857" s="41"/>
      <c r="CK857" s="4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6"/>
      <c r="DB857" s="96"/>
      <c r="DC857" s="96"/>
      <c r="DD857" s="96"/>
      <c r="DE857" s="96"/>
      <c r="DF857" s="96"/>
      <c r="DG857" s="91"/>
      <c r="DH857" s="91"/>
      <c r="DI857" s="91"/>
      <c r="DJ857" s="91"/>
      <c r="DK857" s="96"/>
      <c r="DL857" s="96"/>
      <c r="DM857" s="96"/>
      <c r="DN857" s="96"/>
      <c r="DO857" s="96"/>
      <c r="DP857" s="96"/>
      <c r="DQ857" s="96"/>
      <c r="DR857" s="96"/>
      <c r="DS857" s="96"/>
      <c r="DT857" s="96"/>
      <c r="DU857" s="91"/>
      <c r="DV857" s="91"/>
      <c r="DW857" s="91"/>
      <c r="DX857" s="91"/>
      <c r="DY857" s="91"/>
      <c r="DZ857" s="91"/>
      <c r="EA857" s="91"/>
      <c r="EB857" s="91"/>
      <c r="EC857" s="96"/>
      <c r="ED857" s="96"/>
      <c r="EE857" s="96"/>
      <c r="EF857" s="96"/>
      <c r="EG857" s="96"/>
      <c r="EH857" s="96"/>
      <c r="EI857" s="96"/>
      <c r="EJ857" s="96"/>
      <c r="EK857" s="96"/>
      <c r="EL857" s="96"/>
      <c r="EM857" s="96"/>
      <c r="EN857" s="96"/>
      <c r="EO857" s="96"/>
      <c r="EP857" s="96"/>
      <c r="EQ857" s="96"/>
      <c r="ER857" s="96"/>
      <c r="ES857" s="96"/>
      <c r="ET857" s="96"/>
      <c r="EU857" s="96"/>
      <c r="EV857" s="96"/>
      <c r="EW857" s="96"/>
      <c r="EX857" s="96"/>
      <c r="EY857" s="104"/>
      <c r="EZ857" s="104"/>
      <c r="FA857" s="104"/>
      <c r="FB857" s="104"/>
      <c r="FC857" s="104"/>
      <c r="FD857" s="104"/>
      <c r="FE857" s="104"/>
      <c r="FF857" s="105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</row>
    <row r="858" spans="1:208" ht="14.25" customHeight="1" x14ac:dyDescent="0.25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4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41"/>
      <c r="BE858" s="91"/>
      <c r="BF858" s="91"/>
      <c r="BG858" s="91"/>
      <c r="BH858" s="91"/>
      <c r="BI858" s="41"/>
      <c r="BJ858" s="91"/>
      <c r="BK858" s="91"/>
      <c r="BL858" s="91"/>
      <c r="BM858" s="91"/>
      <c r="BN858" s="91"/>
      <c r="BO858" s="91"/>
      <c r="BP858" s="91"/>
      <c r="BQ858" s="91"/>
      <c r="BR858" s="41"/>
      <c r="BS858" s="41"/>
      <c r="BT858" s="41"/>
      <c r="BU858" s="41"/>
      <c r="BV858" s="41"/>
      <c r="BW858" s="41"/>
      <c r="BX858" s="91"/>
      <c r="BY858" s="91"/>
      <c r="BZ858" s="91"/>
      <c r="CA858" s="91"/>
      <c r="CB858" s="41"/>
      <c r="CC858" s="91"/>
      <c r="CD858" s="91"/>
      <c r="CE858" s="91"/>
      <c r="CF858" s="91"/>
      <c r="CG858" s="41"/>
      <c r="CH858" s="41"/>
      <c r="CI858" s="41"/>
      <c r="CJ858" s="41"/>
      <c r="CK858" s="4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6"/>
      <c r="DB858" s="96"/>
      <c r="DC858" s="96"/>
      <c r="DD858" s="96"/>
      <c r="DE858" s="96"/>
      <c r="DF858" s="96"/>
      <c r="DG858" s="91"/>
      <c r="DH858" s="91"/>
      <c r="DI858" s="91"/>
      <c r="DJ858" s="91"/>
      <c r="DK858" s="96"/>
      <c r="DL858" s="96"/>
      <c r="DM858" s="96"/>
      <c r="DN858" s="96"/>
      <c r="DO858" s="96"/>
      <c r="DP858" s="96"/>
      <c r="DQ858" s="96"/>
      <c r="DR858" s="96"/>
      <c r="DS858" s="96"/>
      <c r="DT858" s="96"/>
      <c r="DU858" s="91"/>
      <c r="DV858" s="91"/>
      <c r="DW858" s="91"/>
      <c r="DX858" s="91"/>
      <c r="DY858" s="91"/>
      <c r="DZ858" s="91"/>
      <c r="EA858" s="91"/>
      <c r="EB858" s="91"/>
      <c r="EC858" s="96"/>
      <c r="ED858" s="96"/>
      <c r="EE858" s="96"/>
      <c r="EF858" s="96"/>
      <c r="EG858" s="96"/>
      <c r="EH858" s="96"/>
      <c r="EI858" s="96"/>
      <c r="EJ858" s="96"/>
      <c r="EK858" s="96"/>
      <c r="EL858" s="96"/>
      <c r="EM858" s="96"/>
      <c r="EN858" s="96"/>
      <c r="EO858" s="96"/>
      <c r="EP858" s="96"/>
      <c r="EQ858" s="96"/>
      <c r="ER858" s="96"/>
      <c r="ES858" s="96"/>
      <c r="ET858" s="96"/>
      <c r="EU858" s="96"/>
      <c r="EV858" s="96"/>
      <c r="EW858" s="96"/>
      <c r="EX858" s="96"/>
      <c r="EY858" s="104"/>
      <c r="EZ858" s="104"/>
      <c r="FA858" s="104"/>
      <c r="FB858" s="104"/>
      <c r="FC858" s="104"/>
      <c r="FD858" s="104"/>
      <c r="FE858" s="104"/>
      <c r="FF858" s="105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</row>
    <row r="859" spans="1:208" ht="14.25" customHeight="1" x14ac:dyDescent="0.25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4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41"/>
      <c r="BE859" s="91"/>
      <c r="BF859" s="91"/>
      <c r="BG859" s="91"/>
      <c r="BH859" s="91"/>
      <c r="BI859" s="41"/>
      <c r="BJ859" s="91"/>
      <c r="BK859" s="91"/>
      <c r="BL859" s="91"/>
      <c r="BM859" s="91"/>
      <c r="BN859" s="91"/>
      <c r="BO859" s="91"/>
      <c r="BP859" s="91"/>
      <c r="BQ859" s="91"/>
      <c r="BR859" s="41"/>
      <c r="BS859" s="41"/>
      <c r="BT859" s="41"/>
      <c r="BU859" s="41"/>
      <c r="BV859" s="41"/>
      <c r="BW859" s="41"/>
      <c r="BX859" s="91"/>
      <c r="BY859" s="91"/>
      <c r="BZ859" s="91"/>
      <c r="CA859" s="91"/>
      <c r="CB859" s="41"/>
      <c r="CC859" s="91"/>
      <c r="CD859" s="91"/>
      <c r="CE859" s="91"/>
      <c r="CF859" s="91"/>
      <c r="CG859" s="41"/>
      <c r="CH859" s="41"/>
      <c r="CI859" s="41"/>
      <c r="CJ859" s="41"/>
      <c r="CK859" s="4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6"/>
      <c r="DB859" s="96"/>
      <c r="DC859" s="96"/>
      <c r="DD859" s="96"/>
      <c r="DE859" s="96"/>
      <c r="DF859" s="96"/>
      <c r="DG859" s="91"/>
      <c r="DH859" s="91"/>
      <c r="DI859" s="91"/>
      <c r="DJ859" s="91"/>
      <c r="DK859" s="96"/>
      <c r="DL859" s="96"/>
      <c r="DM859" s="96"/>
      <c r="DN859" s="96"/>
      <c r="DO859" s="96"/>
      <c r="DP859" s="96"/>
      <c r="DQ859" s="96"/>
      <c r="DR859" s="96"/>
      <c r="DS859" s="96"/>
      <c r="DT859" s="96"/>
      <c r="DU859" s="91"/>
      <c r="DV859" s="91"/>
      <c r="DW859" s="91"/>
      <c r="DX859" s="91"/>
      <c r="DY859" s="91"/>
      <c r="DZ859" s="91"/>
      <c r="EA859" s="91"/>
      <c r="EB859" s="91"/>
      <c r="EC859" s="96"/>
      <c r="ED859" s="96"/>
      <c r="EE859" s="96"/>
      <c r="EF859" s="96"/>
      <c r="EG859" s="96"/>
      <c r="EH859" s="96"/>
      <c r="EI859" s="96"/>
      <c r="EJ859" s="96"/>
      <c r="EK859" s="96"/>
      <c r="EL859" s="96"/>
      <c r="EM859" s="96"/>
      <c r="EN859" s="96"/>
      <c r="EO859" s="96"/>
      <c r="EP859" s="96"/>
      <c r="EQ859" s="96"/>
      <c r="ER859" s="96"/>
      <c r="ES859" s="96"/>
      <c r="ET859" s="96"/>
      <c r="EU859" s="96"/>
      <c r="EV859" s="96"/>
      <c r="EW859" s="96"/>
      <c r="EX859" s="96"/>
      <c r="EY859" s="104"/>
      <c r="EZ859" s="104"/>
      <c r="FA859" s="104"/>
      <c r="FB859" s="104"/>
      <c r="FC859" s="104"/>
      <c r="FD859" s="104"/>
      <c r="FE859" s="104"/>
      <c r="FF859" s="105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</row>
    <row r="860" spans="1:208" ht="14.25" customHeight="1" x14ac:dyDescent="0.25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4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41"/>
      <c r="BE860" s="91"/>
      <c r="BF860" s="91"/>
      <c r="BG860" s="91"/>
      <c r="BH860" s="91"/>
      <c r="BI860" s="41"/>
      <c r="BJ860" s="91"/>
      <c r="BK860" s="91"/>
      <c r="BL860" s="91"/>
      <c r="BM860" s="91"/>
      <c r="BN860" s="91"/>
      <c r="BO860" s="91"/>
      <c r="BP860" s="91"/>
      <c r="BQ860" s="91"/>
      <c r="BR860" s="41"/>
      <c r="BS860" s="41"/>
      <c r="BT860" s="41"/>
      <c r="BU860" s="41"/>
      <c r="BV860" s="41"/>
      <c r="BW860" s="41"/>
      <c r="BX860" s="91"/>
      <c r="BY860" s="91"/>
      <c r="BZ860" s="91"/>
      <c r="CA860" s="91"/>
      <c r="CB860" s="41"/>
      <c r="CC860" s="91"/>
      <c r="CD860" s="91"/>
      <c r="CE860" s="91"/>
      <c r="CF860" s="91"/>
      <c r="CG860" s="41"/>
      <c r="CH860" s="41"/>
      <c r="CI860" s="41"/>
      <c r="CJ860" s="41"/>
      <c r="CK860" s="4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6"/>
      <c r="DB860" s="96"/>
      <c r="DC860" s="96"/>
      <c r="DD860" s="96"/>
      <c r="DE860" s="96"/>
      <c r="DF860" s="96"/>
      <c r="DG860" s="91"/>
      <c r="DH860" s="91"/>
      <c r="DI860" s="91"/>
      <c r="DJ860" s="91"/>
      <c r="DK860" s="96"/>
      <c r="DL860" s="96"/>
      <c r="DM860" s="96"/>
      <c r="DN860" s="96"/>
      <c r="DO860" s="96"/>
      <c r="DP860" s="96"/>
      <c r="DQ860" s="96"/>
      <c r="DR860" s="96"/>
      <c r="DS860" s="96"/>
      <c r="DT860" s="96"/>
      <c r="DU860" s="91"/>
      <c r="DV860" s="91"/>
      <c r="DW860" s="91"/>
      <c r="DX860" s="91"/>
      <c r="DY860" s="91"/>
      <c r="DZ860" s="91"/>
      <c r="EA860" s="91"/>
      <c r="EB860" s="91"/>
      <c r="EC860" s="96"/>
      <c r="ED860" s="96"/>
      <c r="EE860" s="96"/>
      <c r="EF860" s="96"/>
      <c r="EG860" s="96"/>
      <c r="EH860" s="96"/>
      <c r="EI860" s="96"/>
      <c r="EJ860" s="96"/>
      <c r="EK860" s="96"/>
      <c r="EL860" s="96"/>
      <c r="EM860" s="96"/>
      <c r="EN860" s="96"/>
      <c r="EO860" s="96"/>
      <c r="EP860" s="96"/>
      <c r="EQ860" s="96"/>
      <c r="ER860" s="96"/>
      <c r="ES860" s="96"/>
      <c r="ET860" s="96"/>
      <c r="EU860" s="96"/>
      <c r="EV860" s="96"/>
      <c r="EW860" s="96"/>
      <c r="EX860" s="96"/>
      <c r="EY860" s="104"/>
      <c r="EZ860" s="104"/>
      <c r="FA860" s="104"/>
      <c r="FB860" s="104"/>
      <c r="FC860" s="104"/>
      <c r="FD860" s="104"/>
      <c r="FE860" s="104"/>
      <c r="FF860" s="105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</row>
    <row r="861" spans="1:208" ht="14.25" customHeight="1" x14ac:dyDescent="0.25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4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41"/>
      <c r="BE861" s="91"/>
      <c r="BF861" s="91"/>
      <c r="BG861" s="91"/>
      <c r="BH861" s="91"/>
      <c r="BI861" s="41"/>
      <c r="BJ861" s="91"/>
      <c r="BK861" s="91"/>
      <c r="BL861" s="91"/>
      <c r="BM861" s="91"/>
      <c r="BN861" s="91"/>
      <c r="BO861" s="91"/>
      <c r="BP861" s="91"/>
      <c r="BQ861" s="91"/>
      <c r="BR861" s="41"/>
      <c r="BS861" s="41"/>
      <c r="BT861" s="41"/>
      <c r="BU861" s="41"/>
      <c r="BV861" s="41"/>
      <c r="BW861" s="41"/>
      <c r="BX861" s="91"/>
      <c r="BY861" s="91"/>
      <c r="BZ861" s="91"/>
      <c r="CA861" s="91"/>
      <c r="CB861" s="41"/>
      <c r="CC861" s="91"/>
      <c r="CD861" s="91"/>
      <c r="CE861" s="91"/>
      <c r="CF861" s="91"/>
      <c r="CG861" s="41"/>
      <c r="CH861" s="41"/>
      <c r="CI861" s="41"/>
      <c r="CJ861" s="41"/>
      <c r="CK861" s="4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6"/>
      <c r="DB861" s="96"/>
      <c r="DC861" s="96"/>
      <c r="DD861" s="96"/>
      <c r="DE861" s="96"/>
      <c r="DF861" s="96"/>
      <c r="DG861" s="91"/>
      <c r="DH861" s="91"/>
      <c r="DI861" s="91"/>
      <c r="DJ861" s="91"/>
      <c r="DK861" s="96"/>
      <c r="DL861" s="96"/>
      <c r="DM861" s="96"/>
      <c r="DN861" s="96"/>
      <c r="DO861" s="96"/>
      <c r="DP861" s="96"/>
      <c r="DQ861" s="96"/>
      <c r="DR861" s="96"/>
      <c r="DS861" s="96"/>
      <c r="DT861" s="96"/>
      <c r="DU861" s="91"/>
      <c r="DV861" s="91"/>
      <c r="DW861" s="91"/>
      <c r="DX861" s="91"/>
      <c r="DY861" s="91"/>
      <c r="DZ861" s="91"/>
      <c r="EA861" s="91"/>
      <c r="EB861" s="91"/>
      <c r="EC861" s="96"/>
      <c r="ED861" s="96"/>
      <c r="EE861" s="96"/>
      <c r="EF861" s="96"/>
      <c r="EG861" s="96"/>
      <c r="EH861" s="96"/>
      <c r="EI861" s="96"/>
      <c r="EJ861" s="96"/>
      <c r="EK861" s="96"/>
      <c r="EL861" s="96"/>
      <c r="EM861" s="96"/>
      <c r="EN861" s="96"/>
      <c r="EO861" s="96"/>
      <c r="EP861" s="96"/>
      <c r="EQ861" s="96"/>
      <c r="ER861" s="96"/>
      <c r="ES861" s="96"/>
      <c r="ET861" s="96"/>
      <c r="EU861" s="96"/>
      <c r="EV861" s="96"/>
      <c r="EW861" s="96"/>
      <c r="EX861" s="96"/>
      <c r="EY861" s="104"/>
      <c r="EZ861" s="104"/>
      <c r="FA861" s="104"/>
      <c r="FB861" s="104"/>
      <c r="FC861" s="104"/>
      <c r="FD861" s="104"/>
      <c r="FE861" s="104"/>
      <c r="FF861" s="105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</row>
    <row r="862" spans="1:208" ht="14.25" customHeight="1" x14ac:dyDescent="0.25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4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41"/>
      <c r="BE862" s="91"/>
      <c r="BF862" s="91"/>
      <c r="BG862" s="91"/>
      <c r="BH862" s="91"/>
      <c r="BI862" s="41"/>
      <c r="BJ862" s="91"/>
      <c r="BK862" s="91"/>
      <c r="BL862" s="91"/>
      <c r="BM862" s="91"/>
      <c r="BN862" s="91"/>
      <c r="BO862" s="91"/>
      <c r="BP862" s="91"/>
      <c r="BQ862" s="91"/>
      <c r="BR862" s="41"/>
      <c r="BS862" s="41"/>
      <c r="BT862" s="41"/>
      <c r="BU862" s="41"/>
      <c r="BV862" s="41"/>
      <c r="BW862" s="41"/>
      <c r="BX862" s="91"/>
      <c r="BY862" s="91"/>
      <c r="BZ862" s="91"/>
      <c r="CA862" s="91"/>
      <c r="CB862" s="41"/>
      <c r="CC862" s="91"/>
      <c r="CD862" s="91"/>
      <c r="CE862" s="91"/>
      <c r="CF862" s="91"/>
      <c r="CG862" s="41"/>
      <c r="CH862" s="41"/>
      <c r="CI862" s="41"/>
      <c r="CJ862" s="41"/>
      <c r="CK862" s="4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6"/>
      <c r="DB862" s="96"/>
      <c r="DC862" s="96"/>
      <c r="DD862" s="96"/>
      <c r="DE862" s="96"/>
      <c r="DF862" s="96"/>
      <c r="DG862" s="91"/>
      <c r="DH862" s="91"/>
      <c r="DI862" s="91"/>
      <c r="DJ862" s="91"/>
      <c r="DK862" s="96"/>
      <c r="DL862" s="96"/>
      <c r="DM862" s="96"/>
      <c r="DN862" s="96"/>
      <c r="DO862" s="96"/>
      <c r="DP862" s="96"/>
      <c r="DQ862" s="96"/>
      <c r="DR862" s="96"/>
      <c r="DS862" s="96"/>
      <c r="DT862" s="96"/>
      <c r="DU862" s="91"/>
      <c r="DV862" s="91"/>
      <c r="DW862" s="91"/>
      <c r="DX862" s="91"/>
      <c r="DY862" s="91"/>
      <c r="DZ862" s="91"/>
      <c r="EA862" s="91"/>
      <c r="EB862" s="91"/>
      <c r="EC862" s="96"/>
      <c r="ED862" s="96"/>
      <c r="EE862" s="96"/>
      <c r="EF862" s="96"/>
      <c r="EG862" s="96"/>
      <c r="EH862" s="96"/>
      <c r="EI862" s="96"/>
      <c r="EJ862" s="96"/>
      <c r="EK862" s="96"/>
      <c r="EL862" s="96"/>
      <c r="EM862" s="96"/>
      <c r="EN862" s="96"/>
      <c r="EO862" s="96"/>
      <c r="EP862" s="96"/>
      <c r="EQ862" s="96"/>
      <c r="ER862" s="96"/>
      <c r="ES862" s="96"/>
      <c r="ET862" s="96"/>
      <c r="EU862" s="96"/>
      <c r="EV862" s="96"/>
      <c r="EW862" s="96"/>
      <c r="EX862" s="96"/>
      <c r="EY862" s="104"/>
      <c r="EZ862" s="104"/>
      <c r="FA862" s="104"/>
      <c r="FB862" s="104"/>
      <c r="FC862" s="104"/>
      <c r="FD862" s="104"/>
      <c r="FE862" s="104"/>
      <c r="FF862" s="105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</row>
    <row r="863" spans="1:208" ht="14.25" customHeight="1" x14ac:dyDescent="0.25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4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41"/>
      <c r="BE863" s="91"/>
      <c r="BF863" s="91"/>
      <c r="BG863" s="91"/>
      <c r="BH863" s="91"/>
      <c r="BI863" s="41"/>
      <c r="BJ863" s="91"/>
      <c r="BK863" s="91"/>
      <c r="BL863" s="91"/>
      <c r="BM863" s="91"/>
      <c r="BN863" s="91"/>
      <c r="BO863" s="91"/>
      <c r="BP863" s="91"/>
      <c r="BQ863" s="91"/>
      <c r="BR863" s="41"/>
      <c r="BS863" s="41"/>
      <c r="BT863" s="41"/>
      <c r="BU863" s="41"/>
      <c r="BV863" s="41"/>
      <c r="BW863" s="41"/>
      <c r="BX863" s="91"/>
      <c r="BY863" s="91"/>
      <c r="BZ863" s="91"/>
      <c r="CA863" s="91"/>
      <c r="CB863" s="41"/>
      <c r="CC863" s="91"/>
      <c r="CD863" s="91"/>
      <c r="CE863" s="91"/>
      <c r="CF863" s="91"/>
      <c r="CG863" s="41"/>
      <c r="CH863" s="41"/>
      <c r="CI863" s="41"/>
      <c r="CJ863" s="41"/>
      <c r="CK863" s="4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6"/>
      <c r="DB863" s="96"/>
      <c r="DC863" s="96"/>
      <c r="DD863" s="96"/>
      <c r="DE863" s="96"/>
      <c r="DF863" s="96"/>
      <c r="DG863" s="91"/>
      <c r="DH863" s="91"/>
      <c r="DI863" s="91"/>
      <c r="DJ863" s="91"/>
      <c r="DK863" s="96"/>
      <c r="DL863" s="96"/>
      <c r="DM863" s="96"/>
      <c r="DN863" s="96"/>
      <c r="DO863" s="96"/>
      <c r="DP863" s="96"/>
      <c r="DQ863" s="96"/>
      <c r="DR863" s="96"/>
      <c r="DS863" s="96"/>
      <c r="DT863" s="96"/>
      <c r="DU863" s="91"/>
      <c r="DV863" s="91"/>
      <c r="DW863" s="91"/>
      <c r="DX863" s="91"/>
      <c r="DY863" s="91"/>
      <c r="DZ863" s="91"/>
      <c r="EA863" s="91"/>
      <c r="EB863" s="91"/>
      <c r="EC863" s="96"/>
      <c r="ED863" s="96"/>
      <c r="EE863" s="96"/>
      <c r="EF863" s="96"/>
      <c r="EG863" s="96"/>
      <c r="EH863" s="96"/>
      <c r="EI863" s="96"/>
      <c r="EJ863" s="96"/>
      <c r="EK863" s="96"/>
      <c r="EL863" s="96"/>
      <c r="EM863" s="96"/>
      <c r="EN863" s="96"/>
      <c r="EO863" s="96"/>
      <c r="EP863" s="96"/>
      <c r="EQ863" s="96"/>
      <c r="ER863" s="96"/>
      <c r="ES863" s="96"/>
      <c r="ET863" s="96"/>
      <c r="EU863" s="96"/>
      <c r="EV863" s="96"/>
      <c r="EW863" s="96"/>
      <c r="EX863" s="96"/>
      <c r="EY863" s="104"/>
      <c r="EZ863" s="104"/>
      <c r="FA863" s="104"/>
      <c r="FB863" s="104"/>
      <c r="FC863" s="104"/>
      <c r="FD863" s="104"/>
      <c r="FE863" s="104"/>
      <c r="FF863" s="105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</row>
    <row r="864" spans="1:208" ht="14.25" customHeight="1" x14ac:dyDescent="0.25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4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41"/>
      <c r="BE864" s="91"/>
      <c r="BF864" s="91"/>
      <c r="BG864" s="91"/>
      <c r="BH864" s="91"/>
      <c r="BI864" s="41"/>
      <c r="BJ864" s="91"/>
      <c r="BK864" s="91"/>
      <c r="BL864" s="91"/>
      <c r="BM864" s="91"/>
      <c r="BN864" s="91"/>
      <c r="BO864" s="91"/>
      <c r="BP864" s="91"/>
      <c r="BQ864" s="91"/>
      <c r="BR864" s="41"/>
      <c r="BS864" s="41"/>
      <c r="BT864" s="41"/>
      <c r="BU864" s="41"/>
      <c r="BV864" s="41"/>
      <c r="BW864" s="41"/>
      <c r="BX864" s="91"/>
      <c r="BY864" s="91"/>
      <c r="BZ864" s="91"/>
      <c r="CA864" s="91"/>
      <c r="CB864" s="41"/>
      <c r="CC864" s="91"/>
      <c r="CD864" s="91"/>
      <c r="CE864" s="91"/>
      <c r="CF864" s="91"/>
      <c r="CG864" s="41"/>
      <c r="CH864" s="41"/>
      <c r="CI864" s="41"/>
      <c r="CJ864" s="41"/>
      <c r="CK864" s="4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6"/>
      <c r="DB864" s="96"/>
      <c r="DC864" s="96"/>
      <c r="DD864" s="96"/>
      <c r="DE864" s="96"/>
      <c r="DF864" s="96"/>
      <c r="DG864" s="91"/>
      <c r="DH864" s="91"/>
      <c r="DI864" s="91"/>
      <c r="DJ864" s="91"/>
      <c r="DK864" s="96"/>
      <c r="DL864" s="96"/>
      <c r="DM864" s="96"/>
      <c r="DN864" s="96"/>
      <c r="DO864" s="96"/>
      <c r="DP864" s="96"/>
      <c r="DQ864" s="96"/>
      <c r="DR864" s="96"/>
      <c r="DS864" s="96"/>
      <c r="DT864" s="96"/>
      <c r="DU864" s="91"/>
      <c r="DV864" s="91"/>
      <c r="DW864" s="91"/>
      <c r="DX864" s="91"/>
      <c r="DY864" s="91"/>
      <c r="DZ864" s="91"/>
      <c r="EA864" s="91"/>
      <c r="EB864" s="91"/>
      <c r="EC864" s="96"/>
      <c r="ED864" s="96"/>
      <c r="EE864" s="96"/>
      <c r="EF864" s="96"/>
      <c r="EG864" s="96"/>
      <c r="EH864" s="96"/>
      <c r="EI864" s="96"/>
      <c r="EJ864" s="96"/>
      <c r="EK864" s="96"/>
      <c r="EL864" s="96"/>
      <c r="EM864" s="96"/>
      <c r="EN864" s="96"/>
      <c r="EO864" s="96"/>
      <c r="EP864" s="96"/>
      <c r="EQ864" s="96"/>
      <c r="ER864" s="96"/>
      <c r="ES864" s="96"/>
      <c r="ET864" s="96"/>
      <c r="EU864" s="96"/>
      <c r="EV864" s="96"/>
      <c r="EW864" s="96"/>
      <c r="EX864" s="96"/>
      <c r="EY864" s="104"/>
      <c r="EZ864" s="104"/>
      <c r="FA864" s="104"/>
      <c r="FB864" s="104"/>
      <c r="FC864" s="104"/>
      <c r="FD864" s="104"/>
      <c r="FE864" s="104"/>
      <c r="FF864" s="105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</row>
    <row r="865" spans="1:208" ht="14.25" customHeight="1" x14ac:dyDescent="0.25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4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41"/>
      <c r="BE865" s="91"/>
      <c r="BF865" s="91"/>
      <c r="BG865" s="91"/>
      <c r="BH865" s="91"/>
      <c r="BI865" s="41"/>
      <c r="BJ865" s="91"/>
      <c r="BK865" s="91"/>
      <c r="BL865" s="91"/>
      <c r="BM865" s="91"/>
      <c r="BN865" s="91"/>
      <c r="BO865" s="91"/>
      <c r="BP865" s="91"/>
      <c r="BQ865" s="91"/>
      <c r="BR865" s="41"/>
      <c r="BS865" s="41"/>
      <c r="BT865" s="41"/>
      <c r="BU865" s="41"/>
      <c r="BV865" s="41"/>
      <c r="BW865" s="41"/>
      <c r="BX865" s="91"/>
      <c r="BY865" s="91"/>
      <c r="BZ865" s="91"/>
      <c r="CA865" s="91"/>
      <c r="CB865" s="41"/>
      <c r="CC865" s="91"/>
      <c r="CD865" s="91"/>
      <c r="CE865" s="91"/>
      <c r="CF865" s="91"/>
      <c r="CG865" s="41"/>
      <c r="CH865" s="41"/>
      <c r="CI865" s="41"/>
      <c r="CJ865" s="41"/>
      <c r="CK865" s="4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6"/>
      <c r="DB865" s="96"/>
      <c r="DC865" s="96"/>
      <c r="DD865" s="96"/>
      <c r="DE865" s="96"/>
      <c r="DF865" s="96"/>
      <c r="DG865" s="91"/>
      <c r="DH865" s="91"/>
      <c r="DI865" s="91"/>
      <c r="DJ865" s="91"/>
      <c r="DK865" s="96"/>
      <c r="DL865" s="96"/>
      <c r="DM865" s="96"/>
      <c r="DN865" s="96"/>
      <c r="DO865" s="96"/>
      <c r="DP865" s="96"/>
      <c r="DQ865" s="96"/>
      <c r="DR865" s="96"/>
      <c r="DS865" s="96"/>
      <c r="DT865" s="96"/>
      <c r="DU865" s="91"/>
      <c r="DV865" s="91"/>
      <c r="DW865" s="91"/>
      <c r="DX865" s="91"/>
      <c r="DY865" s="91"/>
      <c r="DZ865" s="91"/>
      <c r="EA865" s="91"/>
      <c r="EB865" s="91"/>
      <c r="EC865" s="96"/>
      <c r="ED865" s="96"/>
      <c r="EE865" s="96"/>
      <c r="EF865" s="96"/>
      <c r="EG865" s="96"/>
      <c r="EH865" s="96"/>
      <c r="EI865" s="96"/>
      <c r="EJ865" s="96"/>
      <c r="EK865" s="96"/>
      <c r="EL865" s="96"/>
      <c r="EM865" s="96"/>
      <c r="EN865" s="96"/>
      <c r="EO865" s="96"/>
      <c r="EP865" s="96"/>
      <c r="EQ865" s="96"/>
      <c r="ER865" s="96"/>
      <c r="ES865" s="96"/>
      <c r="ET865" s="96"/>
      <c r="EU865" s="96"/>
      <c r="EV865" s="96"/>
      <c r="EW865" s="96"/>
      <c r="EX865" s="96"/>
      <c r="EY865" s="104"/>
      <c r="EZ865" s="104"/>
      <c r="FA865" s="104"/>
      <c r="FB865" s="104"/>
      <c r="FC865" s="104"/>
      <c r="FD865" s="104"/>
      <c r="FE865" s="104"/>
      <c r="FF865" s="105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</row>
    <row r="866" spans="1:208" ht="14.25" customHeight="1" x14ac:dyDescent="0.25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4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41"/>
      <c r="BE866" s="91"/>
      <c r="BF866" s="91"/>
      <c r="BG866" s="91"/>
      <c r="BH866" s="91"/>
      <c r="BI866" s="41"/>
      <c r="BJ866" s="91"/>
      <c r="BK866" s="91"/>
      <c r="BL866" s="91"/>
      <c r="BM866" s="91"/>
      <c r="BN866" s="91"/>
      <c r="BO866" s="91"/>
      <c r="BP866" s="91"/>
      <c r="BQ866" s="91"/>
      <c r="BR866" s="41"/>
      <c r="BS866" s="41"/>
      <c r="BT866" s="41"/>
      <c r="BU866" s="41"/>
      <c r="BV866" s="41"/>
      <c r="BW866" s="41"/>
      <c r="BX866" s="91"/>
      <c r="BY866" s="91"/>
      <c r="BZ866" s="91"/>
      <c r="CA866" s="91"/>
      <c r="CB866" s="41"/>
      <c r="CC866" s="91"/>
      <c r="CD866" s="91"/>
      <c r="CE866" s="91"/>
      <c r="CF866" s="91"/>
      <c r="CG866" s="41"/>
      <c r="CH866" s="41"/>
      <c r="CI866" s="41"/>
      <c r="CJ866" s="41"/>
      <c r="CK866" s="4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6"/>
      <c r="DB866" s="96"/>
      <c r="DC866" s="96"/>
      <c r="DD866" s="96"/>
      <c r="DE866" s="96"/>
      <c r="DF866" s="96"/>
      <c r="DG866" s="91"/>
      <c r="DH866" s="91"/>
      <c r="DI866" s="91"/>
      <c r="DJ866" s="91"/>
      <c r="DK866" s="96"/>
      <c r="DL866" s="96"/>
      <c r="DM866" s="96"/>
      <c r="DN866" s="96"/>
      <c r="DO866" s="96"/>
      <c r="DP866" s="96"/>
      <c r="DQ866" s="96"/>
      <c r="DR866" s="96"/>
      <c r="DS866" s="96"/>
      <c r="DT866" s="96"/>
      <c r="DU866" s="91"/>
      <c r="DV866" s="91"/>
      <c r="DW866" s="91"/>
      <c r="DX866" s="91"/>
      <c r="DY866" s="91"/>
      <c r="DZ866" s="91"/>
      <c r="EA866" s="91"/>
      <c r="EB866" s="91"/>
      <c r="EC866" s="96"/>
      <c r="ED866" s="96"/>
      <c r="EE866" s="96"/>
      <c r="EF866" s="96"/>
      <c r="EG866" s="96"/>
      <c r="EH866" s="96"/>
      <c r="EI866" s="96"/>
      <c r="EJ866" s="96"/>
      <c r="EK866" s="96"/>
      <c r="EL866" s="96"/>
      <c r="EM866" s="96"/>
      <c r="EN866" s="96"/>
      <c r="EO866" s="96"/>
      <c r="EP866" s="96"/>
      <c r="EQ866" s="96"/>
      <c r="ER866" s="96"/>
      <c r="ES866" s="96"/>
      <c r="ET866" s="96"/>
      <c r="EU866" s="96"/>
      <c r="EV866" s="96"/>
      <c r="EW866" s="96"/>
      <c r="EX866" s="96"/>
      <c r="EY866" s="104"/>
      <c r="EZ866" s="104"/>
      <c r="FA866" s="104"/>
      <c r="FB866" s="104"/>
      <c r="FC866" s="104"/>
      <c r="FD866" s="104"/>
      <c r="FE866" s="104"/>
      <c r="FF866" s="105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</row>
    <row r="867" spans="1:208" ht="14.25" customHeight="1" x14ac:dyDescent="0.25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4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41"/>
      <c r="BE867" s="91"/>
      <c r="BF867" s="91"/>
      <c r="BG867" s="91"/>
      <c r="BH867" s="91"/>
      <c r="BI867" s="41"/>
      <c r="BJ867" s="91"/>
      <c r="BK867" s="91"/>
      <c r="BL867" s="91"/>
      <c r="BM867" s="91"/>
      <c r="BN867" s="91"/>
      <c r="BO867" s="91"/>
      <c r="BP867" s="91"/>
      <c r="BQ867" s="91"/>
      <c r="BR867" s="41"/>
      <c r="BS867" s="41"/>
      <c r="BT867" s="41"/>
      <c r="BU867" s="41"/>
      <c r="BV867" s="41"/>
      <c r="BW867" s="41"/>
      <c r="BX867" s="91"/>
      <c r="BY867" s="91"/>
      <c r="BZ867" s="91"/>
      <c r="CA867" s="91"/>
      <c r="CB867" s="41"/>
      <c r="CC867" s="91"/>
      <c r="CD867" s="91"/>
      <c r="CE867" s="91"/>
      <c r="CF867" s="91"/>
      <c r="CG867" s="41"/>
      <c r="CH867" s="41"/>
      <c r="CI867" s="41"/>
      <c r="CJ867" s="41"/>
      <c r="CK867" s="4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6"/>
      <c r="DB867" s="96"/>
      <c r="DC867" s="96"/>
      <c r="DD867" s="96"/>
      <c r="DE867" s="96"/>
      <c r="DF867" s="96"/>
      <c r="DG867" s="91"/>
      <c r="DH867" s="91"/>
      <c r="DI867" s="91"/>
      <c r="DJ867" s="91"/>
      <c r="DK867" s="96"/>
      <c r="DL867" s="96"/>
      <c r="DM867" s="96"/>
      <c r="DN867" s="96"/>
      <c r="DO867" s="96"/>
      <c r="DP867" s="96"/>
      <c r="DQ867" s="96"/>
      <c r="DR867" s="96"/>
      <c r="DS867" s="96"/>
      <c r="DT867" s="96"/>
      <c r="DU867" s="91"/>
      <c r="DV867" s="91"/>
      <c r="DW867" s="91"/>
      <c r="DX867" s="91"/>
      <c r="DY867" s="91"/>
      <c r="DZ867" s="91"/>
      <c r="EA867" s="91"/>
      <c r="EB867" s="91"/>
      <c r="EC867" s="96"/>
      <c r="ED867" s="96"/>
      <c r="EE867" s="96"/>
      <c r="EF867" s="96"/>
      <c r="EG867" s="96"/>
      <c r="EH867" s="96"/>
      <c r="EI867" s="96"/>
      <c r="EJ867" s="96"/>
      <c r="EK867" s="96"/>
      <c r="EL867" s="96"/>
      <c r="EM867" s="96"/>
      <c r="EN867" s="96"/>
      <c r="EO867" s="96"/>
      <c r="EP867" s="96"/>
      <c r="EQ867" s="96"/>
      <c r="ER867" s="96"/>
      <c r="ES867" s="96"/>
      <c r="ET867" s="96"/>
      <c r="EU867" s="96"/>
      <c r="EV867" s="96"/>
      <c r="EW867" s="96"/>
      <c r="EX867" s="96"/>
      <c r="EY867" s="104"/>
      <c r="EZ867" s="104"/>
      <c r="FA867" s="104"/>
      <c r="FB867" s="104"/>
      <c r="FC867" s="104"/>
      <c r="FD867" s="104"/>
      <c r="FE867" s="104"/>
      <c r="FF867" s="105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</row>
    <row r="868" spans="1:208" ht="14.25" customHeight="1" x14ac:dyDescent="0.25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4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41"/>
      <c r="BE868" s="91"/>
      <c r="BF868" s="91"/>
      <c r="BG868" s="91"/>
      <c r="BH868" s="91"/>
      <c r="BI868" s="41"/>
      <c r="BJ868" s="91"/>
      <c r="BK868" s="91"/>
      <c r="BL868" s="91"/>
      <c r="BM868" s="91"/>
      <c r="BN868" s="91"/>
      <c r="BO868" s="91"/>
      <c r="BP868" s="91"/>
      <c r="BQ868" s="91"/>
      <c r="BR868" s="41"/>
      <c r="BS868" s="41"/>
      <c r="BT868" s="41"/>
      <c r="BU868" s="41"/>
      <c r="BV868" s="41"/>
      <c r="BW868" s="41"/>
      <c r="BX868" s="91"/>
      <c r="BY868" s="91"/>
      <c r="BZ868" s="91"/>
      <c r="CA868" s="91"/>
      <c r="CB868" s="41"/>
      <c r="CC868" s="91"/>
      <c r="CD868" s="91"/>
      <c r="CE868" s="91"/>
      <c r="CF868" s="91"/>
      <c r="CG868" s="41"/>
      <c r="CH868" s="41"/>
      <c r="CI868" s="41"/>
      <c r="CJ868" s="41"/>
      <c r="CK868" s="4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6"/>
      <c r="DB868" s="96"/>
      <c r="DC868" s="96"/>
      <c r="DD868" s="96"/>
      <c r="DE868" s="96"/>
      <c r="DF868" s="96"/>
      <c r="DG868" s="91"/>
      <c r="DH868" s="91"/>
      <c r="DI868" s="91"/>
      <c r="DJ868" s="91"/>
      <c r="DK868" s="96"/>
      <c r="DL868" s="96"/>
      <c r="DM868" s="96"/>
      <c r="DN868" s="96"/>
      <c r="DO868" s="96"/>
      <c r="DP868" s="96"/>
      <c r="DQ868" s="96"/>
      <c r="DR868" s="96"/>
      <c r="DS868" s="96"/>
      <c r="DT868" s="96"/>
      <c r="DU868" s="91"/>
      <c r="DV868" s="91"/>
      <c r="DW868" s="91"/>
      <c r="DX868" s="91"/>
      <c r="DY868" s="91"/>
      <c r="DZ868" s="91"/>
      <c r="EA868" s="91"/>
      <c r="EB868" s="91"/>
      <c r="EC868" s="96"/>
      <c r="ED868" s="96"/>
      <c r="EE868" s="96"/>
      <c r="EF868" s="96"/>
      <c r="EG868" s="96"/>
      <c r="EH868" s="96"/>
      <c r="EI868" s="96"/>
      <c r="EJ868" s="96"/>
      <c r="EK868" s="96"/>
      <c r="EL868" s="96"/>
      <c r="EM868" s="96"/>
      <c r="EN868" s="96"/>
      <c r="EO868" s="96"/>
      <c r="EP868" s="96"/>
      <c r="EQ868" s="96"/>
      <c r="ER868" s="96"/>
      <c r="ES868" s="96"/>
      <c r="ET868" s="96"/>
      <c r="EU868" s="96"/>
      <c r="EV868" s="96"/>
      <c r="EW868" s="96"/>
      <c r="EX868" s="96"/>
      <c r="EY868" s="104"/>
      <c r="EZ868" s="104"/>
      <c r="FA868" s="104"/>
      <c r="FB868" s="104"/>
      <c r="FC868" s="104"/>
      <c r="FD868" s="104"/>
      <c r="FE868" s="104"/>
      <c r="FF868" s="105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</row>
    <row r="869" spans="1:208" ht="14.25" customHeight="1" x14ac:dyDescent="0.25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4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41"/>
      <c r="BE869" s="91"/>
      <c r="BF869" s="91"/>
      <c r="BG869" s="91"/>
      <c r="BH869" s="91"/>
      <c r="BI869" s="41"/>
      <c r="BJ869" s="91"/>
      <c r="BK869" s="91"/>
      <c r="BL869" s="91"/>
      <c r="BM869" s="91"/>
      <c r="BN869" s="91"/>
      <c r="BO869" s="91"/>
      <c r="BP869" s="91"/>
      <c r="BQ869" s="91"/>
      <c r="BR869" s="41"/>
      <c r="BS869" s="41"/>
      <c r="BT869" s="41"/>
      <c r="BU869" s="41"/>
      <c r="BV869" s="41"/>
      <c r="BW869" s="41"/>
      <c r="BX869" s="91"/>
      <c r="BY869" s="91"/>
      <c r="BZ869" s="91"/>
      <c r="CA869" s="91"/>
      <c r="CB869" s="41"/>
      <c r="CC869" s="91"/>
      <c r="CD869" s="91"/>
      <c r="CE869" s="91"/>
      <c r="CF869" s="91"/>
      <c r="CG869" s="41"/>
      <c r="CH869" s="41"/>
      <c r="CI869" s="41"/>
      <c r="CJ869" s="41"/>
      <c r="CK869" s="4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6"/>
      <c r="DB869" s="96"/>
      <c r="DC869" s="96"/>
      <c r="DD869" s="96"/>
      <c r="DE869" s="96"/>
      <c r="DF869" s="96"/>
      <c r="DG869" s="91"/>
      <c r="DH869" s="91"/>
      <c r="DI869" s="91"/>
      <c r="DJ869" s="91"/>
      <c r="DK869" s="96"/>
      <c r="DL869" s="96"/>
      <c r="DM869" s="96"/>
      <c r="DN869" s="96"/>
      <c r="DO869" s="96"/>
      <c r="DP869" s="96"/>
      <c r="DQ869" s="96"/>
      <c r="DR869" s="96"/>
      <c r="DS869" s="96"/>
      <c r="DT869" s="96"/>
      <c r="DU869" s="91"/>
      <c r="DV869" s="91"/>
      <c r="DW869" s="91"/>
      <c r="DX869" s="91"/>
      <c r="DY869" s="91"/>
      <c r="DZ869" s="91"/>
      <c r="EA869" s="91"/>
      <c r="EB869" s="91"/>
      <c r="EC869" s="96"/>
      <c r="ED869" s="96"/>
      <c r="EE869" s="96"/>
      <c r="EF869" s="96"/>
      <c r="EG869" s="96"/>
      <c r="EH869" s="96"/>
      <c r="EI869" s="96"/>
      <c r="EJ869" s="96"/>
      <c r="EK869" s="96"/>
      <c r="EL869" s="96"/>
      <c r="EM869" s="96"/>
      <c r="EN869" s="96"/>
      <c r="EO869" s="96"/>
      <c r="EP869" s="96"/>
      <c r="EQ869" s="96"/>
      <c r="ER869" s="96"/>
      <c r="ES869" s="96"/>
      <c r="ET869" s="96"/>
      <c r="EU869" s="96"/>
      <c r="EV869" s="96"/>
      <c r="EW869" s="96"/>
      <c r="EX869" s="96"/>
      <c r="EY869" s="104"/>
      <c r="EZ869" s="104"/>
      <c r="FA869" s="104"/>
      <c r="FB869" s="104"/>
      <c r="FC869" s="104"/>
      <c r="FD869" s="104"/>
      <c r="FE869" s="104"/>
      <c r="FF869" s="105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</row>
    <row r="870" spans="1:208" ht="14.25" customHeight="1" x14ac:dyDescent="0.25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4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41"/>
      <c r="BE870" s="91"/>
      <c r="BF870" s="91"/>
      <c r="BG870" s="91"/>
      <c r="BH870" s="91"/>
      <c r="BI870" s="41"/>
      <c r="BJ870" s="91"/>
      <c r="BK870" s="91"/>
      <c r="BL870" s="91"/>
      <c r="BM870" s="91"/>
      <c r="BN870" s="91"/>
      <c r="BO870" s="91"/>
      <c r="BP870" s="91"/>
      <c r="BQ870" s="91"/>
      <c r="BR870" s="41"/>
      <c r="BS870" s="41"/>
      <c r="BT870" s="41"/>
      <c r="BU870" s="41"/>
      <c r="BV870" s="41"/>
      <c r="BW870" s="41"/>
      <c r="BX870" s="91"/>
      <c r="BY870" s="91"/>
      <c r="BZ870" s="91"/>
      <c r="CA870" s="91"/>
      <c r="CB870" s="41"/>
      <c r="CC870" s="91"/>
      <c r="CD870" s="91"/>
      <c r="CE870" s="91"/>
      <c r="CF870" s="91"/>
      <c r="CG870" s="41"/>
      <c r="CH870" s="41"/>
      <c r="CI870" s="41"/>
      <c r="CJ870" s="41"/>
      <c r="CK870" s="4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6"/>
      <c r="DB870" s="96"/>
      <c r="DC870" s="96"/>
      <c r="DD870" s="96"/>
      <c r="DE870" s="96"/>
      <c r="DF870" s="96"/>
      <c r="DG870" s="91"/>
      <c r="DH870" s="91"/>
      <c r="DI870" s="91"/>
      <c r="DJ870" s="91"/>
      <c r="DK870" s="96"/>
      <c r="DL870" s="96"/>
      <c r="DM870" s="96"/>
      <c r="DN870" s="96"/>
      <c r="DO870" s="96"/>
      <c r="DP870" s="96"/>
      <c r="DQ870" s="96"/>
      <c r="DR870" s="96"/>
      <c r="DS870" s="96"/>
      <c r="DT870" s="96"/>
      <c r="DU870" s="91"/>
      <c r="DV870" s="91"/>
      <c r="DW870" s="91"/>
      <c r="DX870" s="91"/>
      <c r="DY870" s="91"/>
      <c r="DZ870" s="91"/>
      <c r="EA870" s="91"/>
      <c r="EB870" s="91"/>
      <c r="EC870" s="96"/>
      <c r="ED870" s="96"/>
      <c r="EE870" s="96"/>
      <c r="EF870" s="96"/>
      <c r="EG870" s="96"/>
      <c r="EH870" s="96"/>
      <c r="EI870" s="96"/>
      <c r="EJ870" s="96"/>
      <c r="EK870" s="96"/>
      <c r="EL870" s="96"/>
      <c r="EM870" s="96"/>
      <c r="EN870" s="96"/>
      <c r="EO870" s="96"/>
      <c r="EP870" s="96"/>
      <c r="EQ870" s="96"/>
      <c r="ER870" s="96"/>
      <c r="ES870" s="96"/>
      <c r="ET870" s="96"/>
      <c r="EU870" s="96"/>
      <c r="EV870" s="96"/>
      <c r="EW870" s="96"/>
      <c r="EX870" s="96"/>
      <c r="EY870" s="104"/>
      <c r="EZ870" s="104"/>
      <c r="FA870" s="104"/>
      <c r="FB870" s="104"/>
      <c r="FC870" s="104"/>
      <c r="FD870" s="104"/>
      <c r="FE870" s="104"/>
      <c r="FF870" s="105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</row>
    <row r="871" spans="1:208" ht="14.25" customHeight="1" x14ac:dyDescent="0.25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4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41"/>
      <c r="BE871" s="91"/>
      <c r="BF871" s="91"/>
      <c r="BG871" s="91"/>
      <c r="BH871" s="91"/>
      <c r="BI871" s="41"/>
      <c r="BJ871" s="91"/>
      <c r="BK871" s="91"/>
      <c r="BL871" s="91"/>
      <c r="BM871" s="91"/>
      <c r="BN871" s="91"/>
      <c r="BO871" s="91"/>
      <c r="BP871" s="91"/>
      <c r="BQ871" s="91"/>
      <c r="BR871" s="41"/>
      <c r="BS871" s="41"/>
      <c r="BT871" s="41"/>
      <c r="BU871" s="41"/>
      <c r="BV871" s="41"/>
      <c r="BW871" s="41"/>
      <c r="BX871" s="91"/>
      <c r="BY871" s="91"/>
      <c r="BZ871" s="91"/>
      <c r="CA871" s="91"/>
      <c r="CB871" s="41"/>
      <c r="CC871" s="91"/>
      <c r="CD871" s="91"/>
      <c r="CE871" s="91"/>
      <c r="CF871" s="91"/>
      <c r="CG871" s="41"/>
      <c r="CH871" s="41"/>
      <c r="CI871" s="41"/>
      <c r="CJ871" s="41"/>
      <c r="CK871" s="4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6"/>
      <c r="DB871" s="96"/>
      <c r="DC871" s="96"/>
      <c r="DD871" s="96"/>
      <c r="DE871" s="96"/>
      <c r="DF871" s="96"/>
      <c r="DG871" s="91"/>
      <c r="DH871" s="91"/>
      <c r="DI871" s="91"/>
      <c r="DJ871" s="91"/>
      <c r="DK871" s="96"/>
      <c r="DL871" s="96"/>
      <c r="DM871" s="96"/>
      <c r="DN871" s="96"/>
      <c r="DO871" s="96"/>
      <c r="DP871" s="96"/>
      <c r="DQ871" s="96"/>
      <c r="DR871" s="96"/>
      <c r="DS871" s="96"/>
      <c r="DT871" s="96"/>
      <c r="DU871" s="91"/>
      <c r="DV871" s="91"/>
      <c r="DW871" s="91"/>
      <c r="DX871" s="91"/>
      <c r="DY871" s="91"/>
      <c r="DZ871" s="91"/>
      <c r="EA871" s="91"/>
      <c r="EB871" s="91"/>
      <c r="EC871" s="96"/>
      <c r="ED871" s="96"/>
      <c r="EE871" s="96"/>
      <c r="EF871" s="96"/>
      <c r="EG871" s="96"/>
      <c r="EH871" s="96"/>
      <c r="EI871" s="96"/>
      <c r="EJ871" s="96"/>
      <c r="EK871" s="96"/>
      <c r="EL871" s="96"/>
      <c r="EM871" s="96"/>
      <c r="EN871" s="96"/>
      <c r="EO871" s="96"/>
      <c r="EP871" s="96"/>
      <c r="EQ871" s="96"/>
      <c r="ER871" s="96"/>
      <c r="ES871" s="96"/>
      <c r="ET871" s="96"/>
      <c r="EU871" s="96"/>
      <c r="EV871" s="96"/>
      <c r="EW871" s="96"/>
      <c r="EX871" s="96"/>
      <c r="EY871" s="104"/>
      <c r="EZ871" s="104"/>
      <c r="FA871" s="104"/>
      <c r="FB871" s="104"/>
      <c r="FC871" s="104"/>
      <c r="FD871" s="104"/>
      <c r="FE871" s="104"/>
      <c r="FF871" s="105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</row>
    <row r="872" spans="1:208" ht="14.25" customHeight="1" x14ac:dyDescent="0.25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4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41"/>
      <c r="BE872" s="91"/>
      <c r="BF872" s="91"/>
      <c r="BG872" s="91"/>
      <c r="BH872" s="91"/>
      <c r="BI872" s="41"/>
      <c r="BJ872" s="91"/>
      <c r="BK872" s="91"/>
      <c r="BL872" s="91"/>
      <c r="BM872" s="91"/>
      <c r="BN872" s="91"/>
      <c r="BO872" s="91"/>
      <c r="BP872" s="91"/>
      <c r="BQ872" s="91"/>
      <c r="BR872" s="41"/>
      <c r="BS872" s="41"/>
      <c r="BT872" s="41"/>
      <c r="BU872" s="41"/>
      <c r="BV872" s="41"/>
      <c r="BW872" s="41"/>
      <c r="BX872" s="91"/>
      <c r="BY872" s="91"/>
      <c r="BZ872" s="91"/>
      <c r="CA872" s="91"/>
      <c r="CB872" s="41"/>
      <c r="CC872" s="91"/>
      <c r="CD872" s="91"/>
      <c r="CE872" s="91"/>
      <c r="CF872" s="91"/>
      <c r="CG872" s="41"/>
      <c r="CH872" s="41"/>
      <c r="CI872" s="41"/>
      <c r="CJ872" s="41"/>
      <c r="CK872" s="4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6"/>
      <c r="DB872" s="96"/>
      <c r="DC872" s="96"/>
      <c r="DD872" s="96"/>
      <c r="DE872" s="96"/>
      <c r="DF872" s="96"/>
      <c r="DG872" s="91"/>
      <c r="DH872" s="91"/>
      <c r="DI872" s="91"/>
      <c r="DJ872" s="91"/>
      <c r="DK872" s="96"/>
      <c r="DL872" s="96"/>
      <c r="DM872" s="96"/>
      <c r="DN872" s="96"/>
      <c r="DO872" s="96"/>
      <c r="DP872" s="96"/>
      <c r="DQ872" s="96"/>
      <c r="DR872" s="96"/>
      <c r="DS872" s="96"/>
      <c r="DT872" s="96"/>
      <c r="DU872" s="91"/>
      <c r="DV872" s="91"/>
      <c r="DW872" s="91"/>
      <c r="DX872" s="91"/>
      <c r="DY872" s="91"/>
      <c r="DZ872" s="91"/>
      <c r="EA872" s="91"/>
      <c r="EB872" s="91"/>
      <c r="EC872" s="96"/>
      <c r="ED872" s="96"/>
      <c r="EE872" s="96"/>
      <c r="EF872" s="96"/>
      <c r="EG872" s="96"/>
      <c r="EH872" s="96"/>
      <c r="EI872" s="96"/>
      <c r="EJ872" s="96"/>
      <c r="EK872" s="96"/>
      <c r="EL872" s="96"/>
      <c r="EM872" s="96"/>
      <c r="EN872" s="96"/>
      <c r="EO872" s="96"/>
      <c r="EP872" s="96"/>
      <c r="EQ872" s="96"/>
      <c r="ER872" s="96"/>
      <c r="ES872" s="96"/>
      <c r="ET872" s="96"/>
      <c r="EU872" s="96"/>
      <c r="EV872" s="96"/>
      <c r="EW872" s="96"/>
      <c r="EX872" s="96"/>
      <c r="EY872" s="104"/>
      <c r="EZ872" s="104"/>
      <c r="FA872" s="104"/>
      <c r="FB872" s="104"/>
      <c r="FC872" s="104"/>
      <c r="FD872" s="104"/>
      <c r="FE872" s="104"/>
      <c r="FF872" s="105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</row>
    <row r="873" spans="1:208" ht="14.25" customHeight="1" x14ac:dyDescent="0.25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4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41"/>
      <c r="BE873" s="91"/>
      <c r="BF873" s="91"/>
      <c r="BG873" s="91"/>
      <c r="BH873" s="91"/>
      <c r="BI873" s="41"/>
      <c r="BJ873" s="91"/>
      <c r="BK873" s="91"/>
      <c r="BL873" s="91"/>
      <c r="BM873" s="91"/>
      <c r="BN873" s="91"/>
      <c r="BO873" s="91"/>
      <c r="BP873" s="91"/>
      <c r="BQ873" s="91"/>
      <c r="BR873" s="41"/>
      <c r="BS873" s="41"/>
      <c r="BT873" s="41"/>
      <c r="BU873" s="41"/>
      <c r="BV873" s="41"/>
      <c r="BW873" s="41"/>
      <c r="BX873" s="91"/>
      <c r="BY873" s="91"/>
      <c r="BZ873" s="91"/>
      <c r="CA873" s="91"/>
      <c r="CB873" s="41"/>
      <c r="CC873" s="91"/>
      <c r="CD873" s="91"/>
      <c r="CE873" s="91"/>
      <c r="CF873" s="91"/>
      <c r="CG873" s="41"/>
      <c r="CH873" s="41"/>
      <c r="CI873" s="41"/>
      <c r="CJ873" s="41"/>
      <c r="CK873" s="4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6"/>
      <c r="DB873" s="96"/>
      <c r="DC873" s="96"/>
      <c r="DD873" s="96"/>
      <c r="DE873" s="96"/>
      <c r="DF873" s="96"/>
      <c r="DG873" s="91"/>
      <c r="DH873" s="91"/>
      <c r="DI873" s="91"/>
      <c r="DJ873" s="91"/>
      <c r="DK873" s="96"/>
      <c r="DL873" s="96"/>
      <c r="DM873" s="96"/>
      <c r="DN873" s="96"/>
      <c r="DO873" s="96"/>
      <c r="DP873" s="96"/>
      <c r="DQ873" s="96"/>
      <c r="DR873" s="96"/>
      <c r="DS873" s="96"/>
      <c r="DT873" s="96"/>
      <c r="DU873" s="91"/>
      <c r="DV873" s="91"/>
      <c r="DW873" s="91"/>
      <c r="DX873" s="91"/>
      <c r="DY873" s="91"/>
      <c r="DZ873" s="91"/>
      <c r="EA873" s="91"/>
      <c r="EB873" s="91"/>
      <c r="EC873" s="96"/>
      <c r="ED873" s="96"/>
      <c r="EE873" s="96"/>
      <c r="EF873" s="96"/>
      <c r="EG873" s="96"/>
      <c r="EH873" s="96"/>
      <c r="EI873" s="96"/>
      <c r="EJ873" s="96"/>
      <c r="EK873" s="96"/>
      <c r="EL873" s="96"/>
      <c r="EM873" s="96"/>
      <c r="EN873" s="96"/>
      <c r="EO873" s="96"/>
      <c r="EP873" s="96"/>
      <c r="EQ873" s="96"/>
      <c r="ER873" s="96"/>
      <c r="ES873" s="96"/>
      <c r="ET873" s="96"/>
      <c r="EU873" s="96"/>
      <c r="EV873" s="96"/>
      <c r="EW873" s="96"/>
      <c r="EX873" s="96"/>
      <c r="EY873" s="104"/>
      <c r="EZ873" s="104"/>
      <c r="FA873" s="104"/>
      <c r="FB873" s="104"/>
      <c r="FC873" s="104"/>
      <c r="FD873" s="104"/>
      <c r="FE873" s="104"/>
      <c r="FF873" s="105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</row>
    <row r="874" spans="1:208" ht="14.25" customHeight="1" x14ac:dyDescent="0.25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4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41"/>
      <c r="BE874" s="91"/>
      <c r="BF874" s="91"/>
      <c r="BG874" s="91"/>
      <c r="BH874" s="91"/>
      <c r="BI874" s="41"/>
      <c r="BJ874" s="91"/>
      <c r="BK874" s="91"/>
      <c r="BL874" s="91"/>
      <c r="BM874" s="91"/>
      <c r="BN874" s="91"/>
      <c r="BO874" s="91"/>
      <c r="BP874" s="91"/>
      <c r="BQ874" s="91"/>
      <c r="BR874" s="41"/>
      <c r="BS874" s="41"/>
      <c r="BT874" s="41"/>
      <c r="BU874" s="41"/>
      <c r="BV874" s="41"/>
      <c r="BW874" s="41"/>
      <c r="BX874" s="91"/>
      <c r="BY874" s="91"/>
      <c r="BZ874" s="91"/>
      <c r="CA874" s="91"/>
      <c r="CB874" s="41"/>
      <c r="CC874" s="91"/>
      <c r="CD874" s="91"/>
      <c r="CE874" s="91"/>
      <c r="CF874" s="91"/>
      <c r="CG874" s="41"/>
      <c r="CH874" s="41"/>
      <c r="CI874" s="41"/>
      <c r="CJ874" s="41"/>
      <c r="CK874" s="4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6"/>
      <c r="DB874" s="96"/>
      <c r="DC874" s="96"/>
      <c r="DD874" s="96"/>
      <c r="DE874" s="96"/>
      <c r="DF874" s="96"/>
      <c r="DG874" s="91"/>
      <c r="DH874" s="91"/>
      <c r="DI874" s="91"/>
      <c r="DJ874" s="91"/>
      <c r="DK874" s="96"/>
      <c r="DL874" s="96"/>
      <c r="DM874" s="96"/>
      <c r="DN874" s="96"/>
      <c r="DO874" s="96"/>
      <c r="DP874" s="96"/>
      <c r="DQ874" s="96"/>
      <c r="DR874" s="96"/>
      <c r="DS874" s="96"/>
      <c r="DT874" s="96"/>
      <c r="DU874" s="91"/>
      <c r="DV874" s="91"/>
      <c r="DW874" s="91"/>
      <c r="DX874" s="91"/>
      <c r="DY874" s="91"/>
      <c r="DZ874" s="91"/>
      <c r="EA874" s="91"/>
      <c r="EB874" s="91"/>
      <c r="EC874" s="96"/>
      <c r="ED874" s="96"/>
      <c r="EE874" s="96"/>
      <c r="EF874" s="96"/>
      <c r="EG874" s="96"/>
      <c r="EH874" s="96"/>
      <c r="EI874" s="96"/>
      <c r="EJ874" s="96"/>
      <c r="EK874" s="96"/>
      <c r="EL874" s="96"/>
      <c r="EM874" s="96"/>
      <c r="EN874" s="96"/>
      <c r="EO874" s="96"/>
      <c r="EP874" s="96"/>
      <c r="EQ874" s="96"/>
      <c r="ER874" s="96"/>
      <c r="ES874" s="96"/>
      <c r="ET874" s="96"/>
      <c r="EU874" s="96"/>
      <c r="EV874" s="96"/>
      <c r="EW874" s="96"/>
      <c r="EX874" s="96"/>
      <c r="EY874" s="104"/>
      <c r="EZ874" s="104"/>
      <c r="FA874" s="104"/>
      <c r="FB874" s="104"/>
      <c r="FC874" s="104"/>
      <c r="FD874" s="104"/>
      <c r="FE874" s="104"/>
      <c r="FF874" s="105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</row>
    <row r="875" spans="1:208" ht="14.25" customHeight="1" x14ac:dyDescent="0.25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4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41"/>
      <c r="BE875" s="91"/>
      <c r="BF875" s="91"/>
      <c r="BG875" s="91"/>
      <c r="BH875" s="91"/>
      <c r="BI875" s="41"/>
      <c r="BJ875" s="91"/>
      <c r="BK875" s="91"/>
      <c r="BL875" s="91"/>
      <c r="BM875" s="91"/>
      <c r="BN875" s="91"/>
      <c r="BO875" s="91"/>
      <c r="BP875" s="91"/>
      <c r="BQ875" s="91"/>
      <c r="BR875" s="41"/>
      <c r="BS875" s="41"/>
      <c r="BT875" s="41"/>
      <c r="BU875" s="41"/>
      <c r="BV875" s="41"/>
      <c r="BW875" s="41"/>
      <c r="BX875" s="91"/>
      <c r="BY875" s="91"/>
      <c r="BZ875" s="91"/>
      <c r="CA875" s="91"/>
      <c r="CB875" s="41"/>
      <c r="CC875" s="91"/>
      <c r="CD875" s="91"/>
      <c r="CE875" s="91"/>
      <c r="CF875" s="91"/>
      <c r="CG875" s="41"/>
      <c r="CH875" s="41"/>
      <c r="CI875" s="41"/>
      <c r="CJ875" s="41"/>
      <c r="CK875" s="4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6"/>
      <c r="DB875" s="96"/>
      <c r="DC875" s="96"/>
      <c r="DD875" s="96"/>
      <c r="DE875" s="96"/>
      <c r="DF875" s="96"/>
      <c r="DG875" s="91"/>
      <c r="DH875" s="91"/>
      <c r="DI875" s="91"/>
      <c r="DJ875" s="91"/>
      <c r="DK875" s="96"/>
      <c r="DL875" s="96"/>
      <c r="DM875" s="96"/>
      <c r="DN875" s="96"/>
      <c r="DO875" s="96"/>
      <c r="DP875" s="96"/>
      <c r="DQ875" s="96"/>
      <c r="DR875" s="96"/>
      <c r="DS875" s="96"/>
      <c r="DT875" s="96"/>
      <c r="DU875" s="91"/>
      <c r="DV875" s="91"/>
      <c r="DW875" s="91"/>
      <c r="DX875" s="91"/>
      <c r="DY875" s="91"/>
      <c r="DZ875" s="91"/>
      <c r="EA875" s="91"/>
      <c r="EB875" s="91"/>
      <c r="EC875" s="96"/>
      <c r="ED875" s="96"/>
      <c r="EE875" s="96"/>
      <c r="EF875" s="96"/>
      <c r="EG875" s="96"/>
      <c r="EH875" s="96"/>
      <c r="EI875" s="96"/>
      <c r="EJ875" s="96"/>
      <c r="EK875" s="96"/>
      <c r="EL875" s="96"/>
      <c r="EM875" s="96"/>
      <c r="EN875" s="96"/>
      <c r="EO875" s="96"/>
      <c r="EP875" s="96"/>
      <c r="EQ875" s="96"/>
      <c r="ER875" s="96"/>
      <c r="ES875" s="96"/>
      <c r="ET875" s="96"/>
      <c r="EU875" s="96"/>
      <c r="EV875" s="96"/>
      <c r="EW875" s="96"/>
      <c r="EX875" s="96"/>
      <c r="EY875" s="104"/>
      <c r="EZ875" s="104"/>
      <c r="FA875" s="104"/>
      <c r="FB875" s="104"/>
      <c r="FC875" s="104"/>
      <c r="FD875" s="104"/>
      <c r="FE875" s="104"/>
      <c r="FF875" s="105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</row>
    <row r="876" spans="1:208" ht="14.25" customHeight="1" x14ac:dyDescent="0.25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4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41"/>
      <c r="BE876" s="91"/>
      <c r="BF876" s="91"/>
      <c r="BG876" s="91"/>
      <c r="BH876" s="91"/>
      <c r="BI876" s="41"/>
      <c r="BJ876" s="91"/>
      <c r="BK876" s="91"/>
      <c r="BL876" s="91"/>
      <c r="BM876" s="91"/>
      <c r="BN876" s="91"/>
      <c r="BO876" s="91"/>
      <c r="BP876" s="91"/>
      <c r="BQ876" s="91"/>
      <c r="BR876" s="41"/>
      <c r="BS876" s="41"/>
      <c r="BT876" s="41"/>
      <c r="BU876" s="41"/>
      <c r="BV876" s="41"/>
      <c r="BW876" s="41"/>
      <c r="BX876" s="91"/>
      <c r="BY876" s="91"/>
      <c r="BZ876" s="91"/>
      <c r="CA876" s="91"/>
      <c r="CB876" s="41"/>
      <c r="CC876" s="91"/>
      <c r="CD876" s="91"/>
      <c r="CE876" s="91"/>
      <c r="CF876" s="91"/>
      <c r="CG876" s="41"/>
      <c r="CH876" s="41"/>
      <c r="CI876" s="41"/>
      <c r="CJ876" s="41"/>
      <c r="CK876" s="4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6"/>
      <c r="DB876" s="96"/>
      <c r="DC876" s="96"/>
      <c r="DD876" s="96"/>
      <c r="DE876" s="96"/>
      <c r="DF876" s="96"/>
      <c r="DG876" s="91"/>
      <c r="DH876" s="91"/>
      <c r="DI876" s="91"/>
      <c r="DJ876" s="91"/>
      <c r="DK876" s="96"/>
      <c r="DL876" s="96"/>
      <c r="DM876" s="96"/>
      <c r="DN876" s="96"/>
      <c r="DO876" s="96"/>
      <c r="DP876" s="96"/>
      <c r="DQ876" s="96"/>
      <c r="DR876" s="96"/>
      <c r="DS876" s="96"/>
      <c r="DT876" s="96"/>
      <c r="DU876" s="91"/>
      <c r="DV876" s="91"/>
      <c r="DW876" s="91"/>
      <c r="DX876" s="91"/>
      <c r="DY876" s="91"/>
      <c r="DZ876" s="91"/>
      <c r="EA876" s="91"/>
      <c r="EB876" s="91"/>
      <c r="EC876" s="96"/>
      <c r="ED876" s="96"/>
      <c r="EE876" s="96"/>
      <c r="EF876" s="96"/>
      <c r="EG876" s="96"/>
      <c r="EH876" s="96"/>
      <c r="EI876" s="96"/>
      <c r="EJ876" s="96"/>
      <c r="EK876" s="96"/>
      <c r="EL876" s="96"/>
      <c r="EM876" s="96"/>
      <c r="EN876" s="96"/>
      <c r="EO876" s="96"/>
      <c r="EP876" s="96"/>
      <c r="EQ876" s="96"/>
      <c r="ER876" s="96"/>
      <c r="ES876" s="96"/>
      <c r="ET876" s="96"/>
      <c r="EU876" s="96"/>
      <c r="EV876" s="96"/>
      <c r="EW876" s="96"/>
      <c r="EX876" s="96"/>
      <c r="EY876" s="104"/>
      <c r="EZ876" s="104"/>
      <c r="FA876" s="104"/>
      <c r="FB876" s="104"/>
      <c r="FC876" s="104"/>
      <c r="FD876" s="104"/>
      <c r="FE876" s="104"/>
      <c r="FF876" s="105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</row>
    <row r="877" spans="1:208" ht="14.25" customHeight="1" x14ac:dyDescent="0.25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4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41"/>
      <c r="BE877" s="91"/>
      <c r="BF877" s="91"/>
      <c r="BG877" s="91"/>
      <c r="BH877" s="91"/>
      <c r="BI877" s="41"/>
      <c r="BJ877" s="91"/>
      <c r="BK877" s="91"/>
      <c r="BL877" s="91"/>
      <c r="BM877" s="91"/>
      <c r="BN877" s="91"/>
      <c r="BO877" s="91"/>
      <c r="BP877" s="91"/>
      <c r="BQ877" s="91"/>
      <c r="BR877" s="41"/>
      <c r="BS877" s="41"/>
      <c r="BT877" s="41"/>
      <c r="BU877" s="41"/>
      <c r="BV877" s="41"/>
      <c r="BW877" s="41"/>
      <c r="BX877" s="91"/>
      <c r="BY877" s="91"/>
      <c r="BZ877" s="91"/>
      <c r="CA877" s="91"/>
      <c r="CB877" s="41"/>
      <c r="CC877" s="91"/>
      <c r="CD877" s="91"/>
      <c r="CE877" s="91"/>
      <c r="CF877" s="91"/>
      <c r="CG877" s="41"/>
      <c r="CH877" s="41"/>
      <c r="CI877" s="41"/>
      <c r="CJ877" s="41"/>
      <c r="CK877" s="4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6"/>
      <c r="DB877" s="96"/>
      <c r="DC877" s="96"/>
      <c r="DD877" s="96"/>
      <c r="DE877" s="96"/>
      <c r="DF877" s="96"/>
      <c r="DG877" s="91"/>
      <c r="DH877" s="91"/>
      <c r="DI877" s="91"/>
      <c r="DJ877" s="91"/>
      <c r="DK877" s="96"/>
      <c r="DL877" s="96"/>
      <c r="DM877" s="96"/>
      <c r="DN877" s="96"/>
      <c r="DO877" s="96"/>
      <c r="DP877" s="96"/>
      <c r="DQ877" s="96"/>
      <c r="DR877" s="96"/>
      <c r="DS877" s="96"/>
      <c r="DT877" s="96"/>
      <c r="DU877" s="91"/>
      <c r="DV877" s="91"/>
      <c r="DW877" s="91"/>
      <c r="DX877" s="91"/>
      <c r="DY877" s="91"/>
      <c r="DZ877" s="91"/>
      <c r="EA877" s="91"/>
      <c r="EB877" s="91"/>
      <c r="EC877" s="96"/>
      <c r="ED877" s="96"/>
      <c r="EE877" s="96"/>
      <c r="EF877" s="96"/>
      <c r="EG877" s="96"/>
      <c r="EH877" s="96"/>
      <c r="EI877" s="96"/>
      <c r="EJ877" s="96"/>
      <c r="EK877" s="96"/>
      <c r="EL877" s="96"/>
      <c r="EM877" s="96"/>
      <c r="EN877" s="96"/>
      <c r="EO877" s="96"/>
      <c r="EP877" s="96"/>
      <c r="EQ877" s="96"/>
      <c r="ER877" s="96"/>
      <c r="ES877" s="96"/>
      <c r="ET877" s="96"/>
      <c r="EU877" s="96"/>
      <c r="EV877" s="96"/>
      <c r="EW877" s="96"/>
      <c r="EX877" s="96"/>
      <c r="EY877" s="104"/>
      <c r="EZ877" s="104"/>
      <c r="FA877" s="104"/>
      <c r="FB877" s="104"/>
      <c r="FC877" s="104"/>
      <c r="FD877" s="104"/>
      <c r="FE877" s="104"/>
      <c r="FF877" s="105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</row>
    <row r="878" spans="1:208" ht="14.25" customHeight="1" x14ac:dyDescent="0.25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4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41"/>
      <c r="BE878" s="91"/>
      <c r="BF878" s="91"/>
      <c r="BG878" s="91"/>
      <c r="BH878" s="91"/>
      <c r="BI878" s="41"/>
      <c r="BJ878" s="91"/>
      <c r="BK878" s="91"/>
      <c r="BL878" s="91"/>
      <c r="BM878" s="91"/>
      <c r="BN878" s="91"/>
      <c r="BO878" s="91"/>
      <c r="BP878" s="91"/>
      <c r="BQ878" s="91"/>
      <c r="BR878" s="41"/>
      <c r="BS878" s="41"/>
      <c r="BT878" s="41"/>
      <c r="BU878" s="41"/>
      <c r="BV878" s="41"/>
      <c r="BW878" s="41"/>
      <c r="BX878" s="91"/>
      <c r="BY878" s="91"/>
      <c r="BZ878" s="91"/>
      <c r="CA878" s="91"/>
      <c r="CB878" s="41"/>
      <c r="CC878" s="91"/>
      <c r="CD878" s="91"/>
      <c r="CE878" s="91"/>
      <c r="CF878" s="91"/>
      <c r="CG878" s="41"/>
      <c r="CH878" s="41"/>
      <c r="CI878" s="41"/>
      <c r="CJ878" s="41"/>
      <c r="CK878" s="4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6"/>
      <c r="DB878" s="96"/>
      <c r="DC878" s="96"/>
      <c r="DD878" s="96"/>
      <c r="DE878" s="96"/>
      <c r="DF878" s="96"/>
      <c r="DG878" s="91"/>
      <c r="DH878" s="91"/>
      <c r="DI878" s="91"/>
      <c r="DJ878" s="91"/>
      <c r="DK878" s="96"/>
      <c r="DL878" s="96"/>
      <c r="DM878" s="96"/>
      <c r="DN878" s="96"/>
      <c r="DO878" s="96"/>
      <c r="DP878" s="96"/>
      <c r="DQ878" s="96"/>
      <c r="DR878" s="96"/>
      <c r="DS878" s="96"/>
      <c r="DT878" s="96"/>
      <c r="DU878" s="91"/>
      <c r="DV878" s="91"/>
      <c r="DW878" s="91"/>
      <c r="DX878" s="91"/>
      <c r="DY878" s="91"/>
      <c r="DZ878" s="91"/>
      <c r="EA878" s="91"/>
      <c r="EB878" s="91"/>
      <c r="EC878" s="96"/>
      <c r="ED878" s="96"/>
      <c r="EE878" s="96"/>
      <c r="EF878" s="96"/>
      <c r="EG878" s="96"/>
      <c r="EH878" s="96"/>
      <c r="EI878" s="96"/>
      <c r="EJ878" s="96"/>
      <c r="EK878" s="96"/>
      <c r="EL878" s="96"/>
      <c r="EM878" s="96"/>
      <c r="EN878" s="96"/>
      <c r="EO878" s="96"/>
      <c r="EP878" s="96"/>
      <c r="EQ878" s="96"/>
      <c r="ER878" s="96"/>
      <c r="ES878" s="96"/>
      <c r="ET878" s="96"/>
      <c r="EU878" s="96"/>
      <c r="EV878" s="96"/>
      <c r="EW878" s="96"/>
      <c r="EX878" s="96"/>
      <c r="EY878" s="104"/>
      <c r="EZ878" s="104"/>
      <c r="FA878" s="104"/>
      <c r="FB878" s="104"/>
      <c r="FC878" s="104"/>
      <c r="FD878" s="104"/>
      <c r="FE878" s="104"/>
      <c r="FF878" s="105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</row>
    <row r="879" spans="1:208" ht="14.25" customHeight="1" x14ac:dyDescent="0.25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4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41"/>
      <c r="BE879" s="91"/>
      <c r="BF879" s="91"/>
      <c r="BG879" s="91"/>
      <c r="BH879" s="91"/>
      <c r="BI879" s="41"/>
      <c r="BJ879" s="91"/>
      <c r="BK879" s="91"/>
      <c r="BL879" s="91"/>
      <c r="BM879" s="91"/>
      <c r="BN879" s="91"/>
      <c r="BO879" s="91"/>
      <c r="BP879" s="91"/>
      <c r="BQ879" s="91"/>
      <c r="BR879" s="41"/>
      <c r="BS879" s="41"/>
      <c r="BT879" s="41"/>
      <c r="BU879" s="41"/>
      <c r="BV879" s="41"/>
      <c r="BW879" s="41"/>
      <c r="BX879" s="91"/>
      <c r="BY879" s="91"/>
      <c r="BZ879" s="91"/>
      <c r="CA879" s="91"/>
      <c r="CB879" s="41"/>
      <c r="CC879" s="91"/>
      <c r="CD879" s="91"/>
      <c r="CE879" s="91"/>
      <c r="CF879" s="91"/>
      <c r="CG879" s="41"/>
      <c r="CH879" s="41"/>
      <c r="CI879" s="41"/>
      <c r="CJ879" s="41"/>
      <c r="CK879" s="4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6"/>
      <c r="DB879" s="96"/>
      <c r="DC879" s="96"/>
      <c r="DD879" s="96"/>
      <c r="DE879" s="96"/>
      <c r="DF879" s="96"/>
      <c r="DG879" s="91"/>
      <c r="DH879" s="91"/>
      <c r="DI879" s="91"/>
      <c r="DJ879" s="91"/>
      <c r="DK879" s="96"/>
      <c r="DL879" s="96"/>
      <c r="DM879" s="96"/>
      <c r="DN879" s="96"/>
      <c r="DO879" s="96"/>
      <c r="DP879" s="96"/>
      <c r="DQ879" s="96"/>
      <c r="DR879" s="96"/>
      <c r="DS879" s="96"/>
      <c r="DT879" s="96"/>
      <c r="DU879" s="91"/>
      <c r="DV879" s="91"/>
      <c r="DW879" s="91"/>
      <c r="DX879" s="91"/>
      <c r="DY879" s="91"/>
      <c r="DZ879" s="91"/>
      <c r="EA879" s="91"/>
      <c r="EB879" s="91"/>
      <c r="EC879" s="96"/>
      <c r="ED879" s="96"/>
      <c r="EE879" s="96"/>
      <c r="EF879" s="96"/>
      <c r="EG879" s="96"/>
      <c r="EH879" s="96"/>
      <c r="EI879" s="96"/>
      <c r="EJ879" s="96"/>
      <c r="EK879" s="96"/>
      <c r="EL879" s="96"/>
      <c r="EM879" s="96"/>
      <c r="EN879" s="96"/>
      <c r="EO879" s="96"/>
      <c r="EP879" s="96"/>
      <c r="EQ879" s="96"/>
      <c r="ER879" s="96"/>
      <c r="ES879" s="96"/>
      <c r="ET879" s="96"/>
      <c r="EU879" s="96"/>
      <c r="EV879" s="96"/>
      <c r="EW879" s="96"/>
      <c r="EX879" s="96"/>
      <c r="EY879" s="104"/>
      <c r="EZ879" s="104"/>
      <c r="FA879" s="104"/>
      <c r="FB879" s="104"/>
      <c r="FC879" s="104"/>
      <c r="FD879" s="104"/>
      <c r="FE879" s="104"/>
      <c r="FF879" s="105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</row>
    <row r="880" spans="1:208" ht="14.25" customHeight="1" x14ac:dyDescent="0.25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4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41"/>
      <c r="BE880" s="91"/>
      <c r="BF880" s="91"/>
      <c r="BG880" s="91"/>
      <c r="BH880" s="91"/>
      <c r="BI880" s="41"/>
      <c r="BJ880" s="91"/>
      <c r="BK880" s="91"/>
      <c r="BL880" s="91"/>
      <c r="BM880" s="91"/>
      <c r="BN880" s="91"/>
      <c r="BO880" s="91"/>
      <c r="BP880" s="91"/>
      <c r="BQ880" s="91"/>
      <c r="BR880" s="41"/>
      <c r="BS880" s="41"/>
      <c r="BT880" s="41"/>
      <c r="BU880" s="41"/>
      <c r="BV880" s="41"/>
      <c r="BW880" s="41"/>
      <c r="BX880" s="91"/>
      <c r="BY880" s="91"/>
      <c r="BZ880" s="91"/>
      <c r="CA880" s="91"/>
      <c r="CB880" s="41"/>
      <c r="CC880" s="91"/>
      <c r="CD880" s="91"/>
      <c r="CE880" s="91"/>
      <c r="CF880" s="91"/>
      <c r="CG880" s="41"/>
      <c r="CH880" s="41"/>
      <c r="CI880" s="41"/>
      <c r="CJ880" s="41"/>
      <c r="CK880" s="4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6"/>
      <c r="DB880" s="96"/>
      <c r="DC880" s="96"/>
      <c r="DD880" s="96"/>
      <c r="DE880" s="96"/>
      <c r="DF880" s="96"/>
      <c r="DG880" s="91"/>
      <c r="DH880" s="91"/>
      <c r="DI880" s="91"/>
      <c r="DJ880" s="91"/>
      <c r="DK880" s="96"/>
      <c r="DL880" s="96"/>
      <c r="DM880" s="96"/>
      <c r="DN880" s="96"/>
      <c r="DO880" s="96"/>
      <c r="DP880" s="96"/>
      <c r="DQ880" s="96"/>
      <c r="DR880" s="96"/>
      <c r="DS880" s="96"/>
      <c r="DT880" s="96"/>
      <c r="DU880" s="91"/>
      <c r="DV880" s="91"/>
      <c r="DW880" s="91"/>
      <c r="DX880" s="91"/>
      <c r="DY880" s="91"/>
      <c r="DZ880" s="91"/>
      <c r="EA880" s="91"/>
      <c r="EB880" s="91"/>
      <c r="EC880" s="96"/>
      <c r="ED880" s="96"/>
      <c r="EE880" s="96"/>
      <c r="EF880" s="96"/>
      <c r="EG880" s="96"/>
      <c r="EH880" s="96"/>
      <c r="EI880" s="96"/>
      <c r="EJ880" s="96"/>
      <c r="EK880" s="96"/>
      <c r="EL880" s="96"/>
      <c r="EM880" s="96"/>
      <c r="EN880" s="96"/>
      <c r="EO880" s="96"/>
      <c r="EP880" s="96"/>
      <c r="EQ880" s="96"/>
      <c r="ER880" s="96"/>
      <c r="ES880" s="96"/>
      <c r="ET880" s="96"/>
      <c r="EU880" s="96"/>
      <c r="EV880" s="96"/>
      <c r="EW880" s="96"/>
      <c r="EX880" s="96"/>
      <c r="EY880" s="104"/>
      <c r="EZ880" s="104"/>
      <c r="FA880" s="104"/>
      <c r="FB880" s="104"/>
      <c r="FC880" s="104"/>
      <c r="FD880" s="104"/>
      <c r="FE880" s="104"/>
      <c r="FF880" s="105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</row>
    <row r="881" spans="1:208" ht="14.25" customHeight="1" x14ac:dyDescent="0.25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4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41"/>
      <c r="BE881" s="91"/>
      <c r="BF881" s="91"/>
      <c r="BG881" s="91"/>
      <c r="BH881" s="91"/>
      <c r="BI881" s="41"/>
      <c r="BJ881" s="91"/>
      <c r="BK881" s="91"/>
      <c r="BL881" s="91"/>
      <c r="BM881" s="91"/>
      <c r="BN881" s="91"/>
      <c r="BO881" s="91"/>
      <c r="BP881" s="91"/>
      <c r="BQ881" s="91"/>
      <c r="BR881" s="41"/>
      <c r="BS881" s="41"/>
      <c r="BT881" s="41"/>
      <c r="BU881" s="41"/>
      <c r="BV881" s="41"/>
      <c r="BW881" s="41"/>
      <c r="BX881" s="91"/>
      <c r="BY881" s="91"/>
      <c r="BZ881" s="91"/>
      <c r="CA881" s="91"/>
      <c r="CB881" s="41"/>
      <c r="CC881" s="91"/>
      <c r="CD881" s="91"/>
      <c r="CE881" s="91"/>
      <c r="CF881" s="91"/>
      <c r="CG881" s="41"/>
      <c r="CH881" s="41"/>
      <c r="CI881" s="41"/>
      <c r="CJ881" s="41"/>
      <c r="CK881" s="4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6"/>
      <c r="DB881" s="96"/>
      <c r="DC881" s="96"/>
      <c r="DD881" s="96"/>
      <c r="DE881" s="96"/>
      <c r="DF881" s="96"/>
      <c r="DG881" s="91"/>
      <c r="DH881" s="91"/>
      <c r="DI881" s="91"/>
      <c r="DJ881" s="91"/>
      <c r="DK881" s="96"/>
      <c r="DL881" s="96"/>
      <c r="DM881" s="96"/>
      <c r="DN881" s="96"/>
      <c r="DO881" s="96"/>
      <c r="DP881" s="96"/>
      <c r="DQ881" s="96"/>
      <c r="DR881" s="96"/>
      <c r="DS881" s="96"/>
      <c r="DT881" s="96"/>
      <c r="DU881" s="91"/>
      <c r="DV881" s="91"/>
      <c r="DW881" s="91"/>
      <c r="DX881" s="91"/>
      <c r="DY881" s="91"/>
      <c r="DZ881" s="91"/>
      <c r="EA881" s="91"/>
      <c r="EB881" s="91"/>
      <c r="EC881" s="96"/>
      <c r="ED881" s="96"/>
      <c r="EE881" s="96"/>
      <c r="EF881" s="96"/>
      <c r="EG881" s="96"/>
      <c r="EH881" s="96"/>
      <c r="EI881" s="96"/>
      <c r="EJ881" s="96"/>
      <c r="EK881" s="96"/>
      <c r="EL881" s="96"/>
      <c r="EM881" s="96"/>
      <c r="EN881" s="96"/>
      <c r="EO881" s="96"/>
      <c r="EP881" s="96"/>
      <c r="EQ881" s="96"/>
      <c r="ER881" s="96"/>
      <c r="ES881" s="96"/>
      <c r="ET881" s="96"/>
      <c r="EU881" s="96"/>
      <c r="EV881" s="96"/>
      <c r="EW881" s="96"/>
      <c r="EX881" s="96"/>
      <c r="EY881" s="104"/>
      <c r="EZ881" s="104"/>
      <c r="FA881" s="104"/>
      <c r="FB881" s="104"/>
      <c r="FC881" s="104"/>
      <c r="FD881" s="104"/>
      <c r="FE881" s="104"/>
      <c r="FF881" s="105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</row>
    <row r="882" spans="1:208" ht="14.25" customHeight="1" x14ac:dyDescent="0.25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4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41"/>
      <c r="BE882" s="91"/>
      <c r="BF882" s="91"/>
      <c r="BG882" s="91"/>
      <c r="BH882" s="91"/>
      <c r="BI882" s="41"/>
      <c r="BJ882" s="91"/>
      <c r="BK882" s="91"/>
      <c r="BL882" s="91"/>
      <c r="BM882" s="91"/>
      <c r="BN882" s="91"/>
      <c r="BO882" s="91"/>
      <c r="BP882" s="91"/>
      <c r="BQ882" s="91"/>
      <c r="BR882" s="41"/>
      <c r="BS882" s="41"/>
      <c r="BT882" s="41"/>
      <c r="BU882" s="41"/>
      <c r="BV882" s="41"/>
      <c r="BW882" s="41"/>
      <c r="BX882" s="91"/>
      <c r="BY882" s="91"/>
      <c r="BZ882" s="91"/>
      <c r="CA882" s="91"/>
      <c r="CB882" s="41"/>
      <c r="CC882" s="91"/>
      <c r="CD882" s="91"/>
      <c r="CE882" s="91"/>
      <c r="CF882" s="91"/>
      <c r="CG882" s="41"/>
      <c r="CH882" s="41"/>
      <c r="CI882" s="41"/>
      <c r="CJ882" s="41"/>
      <c r="CK882" s="4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6"/>
      <c r="DB882" s="96"/>
      <c r="DC882" s="96"/>
      <c r="DD882" s="96"/>
      <c r="DE882" s="96"/>
      <c r="DF882" s="96"/>
      <c r="DG882" s="91"/>
      <c r="DH882" s="91"/>
      <c r="DI882" s="91"/>
      <c r="DJ882" s="91"/>
      <c r="DK882" s="96"/>
      <c r="DL882" s="96"/>
      <c r="DM882" s="96"/>
      <c r="DN882" s="96"/>
      <c r="DO882" s="96"/>
      <c r="DP882" s="96"/>
      <c r="DQ882" s="96"/>
      <c r="DR882" s="96"/>
      <c r="DS882" s="96"/>
      <c r="DT882" s="96"/>
      <c r="DU882" s="91"/>
      <c r="DV882" s="91"/>
      <c r="DW882" s="91"/>
      <c r="DX882" s="91"/>
      <c r="DY882" s="91"/>
      <c r="DZ882" s="91"/>
      <c r="EA882" s="91"/>
      <c r="EB882" s="91"/>
      <c r="EC882" s="96"/>
      <c r="ED882" s="96"/>
      <c r="EE882" s="96"/>
      <c r="EF882" s="96"/>
      <c r="EG882" s="96"/>
      <c r="EH882" s="96"/>
      <c r="EI882" s="96"/>
      <c r="EJ882" s="96"/>
      <c r="EK882" s="96"/>
      <c r="EL882" s="96"/>
      <c r="EM882" s="96"/>
      <c r="EN882" s="96"/>
      <c r="EO882" s="96"/>
      <c r="EP882" s="96"/>
      <c r="EQ882" s="96"/>
      <c r="ER882" s="96"/>
      <c r="ES882" s="96"/>
      <c r="ET882" s="96"/>
      <c r="EU882" s="96"/>
      <c r="EV882" s="96"/>
      <c r="EW882" s="96"/>
      <c r="EX882" s="96"/>
      <c r="EY882" s="104"/>
      <c r="EZ882" s="104"/>
      <c r="FA882" s="104"/>
      <c r="FB882" s="104"/>
      <c r="FC882" s="104"/>
      <c r="FD882" s="104"/>
      <c r="FE882" s="104"/>
      <c r="FF882" s="105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</row>
    <row r="883" spans="1:208" ht="14.25" customHeight="1" x14ac:dyDescent="0.25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4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41"/>
      <c r="BE883" s="91"/>
      <c r="BF883" s="91"/>
      <c r="BG883" s="91"/>
      <c r="BH883" s="91"/>
      <c r="BI883" s="41"/>
      <c r="BJ883" s="91"/>
      <c r="BK883" s="91"/>
      <c r="BL883" s="91"/>
      <c r="BM883" s="91"/>
      <c r="BN883" s="91"/>
      <c r="BO883" s="91"/>
      <c r="BP883" s="91"/>
      <c r="BQ883" s="91"/>
      <c r="BR883" s="41"/>
      <c r="BS883" s="41"/>
      <c r="BT883" s="41"/>
      <c r="BU883" s="41"/>
      <c r="BV883" s="41"/>
      <c r="BW883" s="41"/>
      <c r="BX883" s="91"/>
      <c r="BY883" s="91"/>
      <c r="BZ883" s="91"/>
      <c r="CA883" s="91"/>
      <c r="CB883" s="41"/>
      <c r="CC883" s="91"/>
      <c r="CD883" s="91"/>
      <c r="CE883" s="91"/>
      <c r="CF883" s="91"/>
      <c r="CG883" s="41"/>
      <c r="CH883" s="41"/>
      <c r="CI883" s="41"/>
      <c r="CJ883" s="41"/>
      <c r="CK883" s="4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6"/>
      <c r="DB883" s="96"/>
      <c r="DC883" s="96"/>
      <c r="DD883" s="96"/>
      <c r="DE883" s="96"/>
      <c r="DF883" s="96"/>
      <c r="DG883" s="91"/>
      <c r="DH883" s="91"/>
      <c r="DI883" s="91"/>
      <c r="DJ883" s="91"/>
      <c r="DK883" s="96"/>
      <c r="DL883" s="96"/>
      <c r="DM883" s="96"/>
      <c r="DN883" s="96"/>
      <c r="DO883" s="96"/>
      <c r="DP883" s="96"/>
      <c r="DQ883" s="96"/>
      <c r="DR883" s="96"/>
      <c r="DS883" s="96"/>
      <c r="DT883" s="96"/>
      <c r="DU883" s="91"/>
      <c r="DV883" s="91"/>
      <c r="DW883" s="91"/>
      <c r="DX883" s="91"/>
      <c r="DY883" s="91"/>
      <c r="DZ883" s="91"/>
      <c r="EA883" s="91"/>
      <c r="EB883" s="91"/>
      <c r="EC883" s="96"/>
      <c r="ED883" s="96"/>
      <c r="EE883" s="96"/>
      <c r="EF883" s="96"/>
      <c r="EG883" s="96"/>
      <c r="EH883" s="96"/>
      <c r="EI883" s="96"/>
      <c r="EJ883" s="96"/>
      <c r="EK883" s="96"/>
      <c r="EL883" s="96"/>
      <c r="EM883" s="96"/>
      <c r="EN883" s="96"/>
      <c r="EO883" s="96"/>
      <c r="EP883" s="96"/>
      <c r="EQ883" s="96"/>
      <c r="ER883" s="96"/>
      <c r="ES883" s="96"/>
      <c r="ET883" s="96"/>
      <c r="EU883" s="96"/>
      <c r="EV883" s="96"/>
      <c r="EW883" s="96"/>
      <c r="EX883" s="96"/>
      <c r="EY883" s="104"/>
      <c r="EZ883" s="104"/>
      <c r="FA883" s="104"/>
      <c r="FB883" s="104"/>
      <c r="FC883" s="104"/>
      <c r="FD883" s="104"/>
      <c r="FE883" s="104"/>
      <c r="FF883" s="105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</row>
    <row r="884" spans="1:208" ht="14.25" customHeight="1" x14ac:dyDescent="0.25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4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41"/>
      <c r="BE884" s="91"/>
      <c r="BF884" s="91"/>
      <c r="BG884" s="91"/>
      <c r="BH884" s="91"/>
      <c r="BI884" s="41"/>
      <c r="BJ884" s="91"/>
      <c r="BK884" s="91"/>
      <c r="BL884" s="91"/>
      <c r="BM884" s="91"/>
      <c r="BN884" s="91"/>
      <c r="BO884" s="91"/>
      <c r="BP884" s="91"/>
      <c r="BQ884" s="91"/>
      <c r="BR884" s="41"/>
      <c r="BS884" s="41"/>
      <c r="BT884" s="41"/>
      <c r="BU884" s="41"/>
      <c r="BV884" s="41"/>
      <c r="BW884" s="41"/>
      <c r="BX884" s="91"/>
      <c r="BY884" s="91"/>
      <c r="BZ884" s="91"/>
      <c r="CA884" s="91"/>
      <c r="CB884" s="41"/>
      <c r="CC884" s="91"/>
      <c r="CD884" s="91"/>
      <c r="CE884" s="91"/>
      <c r="CF884" s="91"/>
      <c r="CG884" s="41"/>
      <c r="CH884" s="41"/>
      <c r="CI884" s="41"/>
      <c r="CJ884" s="41"/>
      <c r="CK884" s="4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6"/>
      <c r="DB884" s="96"/>
      <c r="DC884" s="96"/>
      <c r="DD884" s="96"/>
      <c r="DE884" s="96"/>
      <c r="DF884" s="96"/>
      <c r="DG884" s="91"/>
      <c r="DH884" s="91"/>
      <c r="DI884" s="91"/>
      <c r="DJ884" s="91"/>
      <c r="DK884" s="96"/>
      <c r="DL884" s="96"/>
      <c r="DM884" s="96"/>
      <c r="DN884" s="96"/>
      <c r="DO884" s="96"/>
      <c r="DP884" s="96"/>
      <c r="DQ884" s="96"/>
      <c r="DR884" s="96"/>
      <c r="DS884" s="96"/>
      <c r="DT884" s="96"/>
      <c r="DU884" s="91"/>
      <c r="DV884" s="91"/>
      <c r="DW884" s="91"/>
      <c r="DX884" s="91"/>
      <c r="DY884" s="91"/>
      <c r="DZ884" s="91"/>
      <c r="EA884" s="91"/>
      <c r="EB884" s="91"/>
      <c r="EC884" s="96"/>
      <c r="ED884" s="96"/>
      <c r="EE884" s="96"/>
      <c r="EF884" s="96"/>
      <c r="EG884" s="96"/>
      <c r="EH884" s="96"/>
      <c r="EI884" s="96"/>
      <c r="EJ884" s="96"/>
      <c r="EK884" s="96"/>
      <c r="EL884" s="96"/>
      <c r="EM884" s="96"/>
      <c r="EN884" s="96"/>
      <c r="EO884" s="96"/>
      <c r="EP884" s="96"/>
      <c r="EQ884" s="96"/>
      <c r="ER884" s="96"/>
      <c r="ES884" s="96"/>
      <c r="ET884" s="96"/>
      <c r="EU884" s="96"/>
      <c r="EV884" s="96"/>
      <c r="EW884" s="96"/>
      <c r="EX884" s="96"/>
      <c r="EY884" s="104"/>
      <c r="EZ884" s="104"/>
      <c r="FA884" s="104"/>
      <c r="FB884" s="104"/>
      <c r="FC884" s="104"/>
      <c r="FD884" s="104"/>
      <c r="FE884" s="104"/>
      <c r="FF884" s="105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</row>
    <row r="885" spans="1:208" ht="14.25" customHeight="1" x14ac:dyDescent="0.25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4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41"/>
      <c r="BE885" s="91"/>
      <c r="BF885" s="91"/>
      <c r="BG885" s="91"/>
      <c r="BH885" s="91"/>
      <c r="BI885" s="41"/>
      <c r="BJ885" s="91"/>
      <c r="BK885" s="91"/>
      <c r="BL885" s="91"/>
      <c r="BM885" s="91"/>
      <c r="BN885" s="91"/>
      <c r="BO885" s="91"/>
      <c r="BP885" s="91"/>
      <c r="BQ885" s="91"/>
      <c r="BR885" s="41"/>
      <c r="BS885" s="41"/>
      <c r="BT885" s="41"/>
      <c r="BU885" s="41"/>
      <c r="BV885" s="41"/>
      <c r="BW885" s="41"/>
      <c r="BX885" s="91"/>
      <c r="BY885" s="91"/>
      <c r="BZ885" s="91"/>
      <c r="CA885" s="91"/>
      <c r="CB885" s="41"/>
      <c r="CC885" s="91"/>
      <c r="CD885" s="91"/>
      <c r="CE885" s="91"/>
      <c r="CF885" s="91"/>
      <c r="CG885" s="41"/>
      <c r="CH885" s="41"/>
      <c r="CI885" s="41"/>
      <c r="CJ885" s="41"/>
      <c r="CK885" s="4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6"/>
      <c r="DB885" s="96"/>
      <c r="DC885" s="96"/>
      <c r="DD885" s="96"/>
      <c r="DE885" s="96"/>
      <c r="DF885" s="96"/>
      <c r="DG885" s="91"/>
      <c r="DH885" s="91"/>
      <c r="DI885" s="91"/>
      <c r="DJ885" s="91"/>
      <c r="DK885" s="96"/>
      <c r="DL885" s="96"/>
      <c r="DM885" s="96"/>
      <c r="DN885" s="96"/>
      <c r="DO885" s="96"/>
      <c r="DP885" s="96"/>
      <c r="DQ885" s="96"/>
      <c r="DR885" s="96"/>
      <c r="DS885" s="96"/>
      <c r="DT885" s="96"/>
      <c r="DU885" s="91"/>
      <c r="DV885" s="91"/>
      <c r="DW885" s="91"/>
      <c r="DX885" s="91"/>
      <c r="DY885" s="91"/>
      <c r="DZ885" s="91"/>
      <c r="EA885" s="91"/>
      <c r="EB885" s="91"/>
      <c r="EC885" s="96"/>
      <c r="ED885" s="96"/>
      <c r="EE885" s="96"/>
      <c r="EF885" s="96"/>
      <c r="EG885" s="96"/>
      <c r="EH885" s="96"/>
      <c r="EI885" s="96"/>
      <c r="EJ885" s="96"/>
      <c r="EK885" s="96"/>
      <c r="EL885" s="96"/>
      <c r="EM885" s="96"/>
      <c r="EN885" s="96"/>
      <c r="EO885" s="96"/>
      <c r="EP885" s="96"/>
      <c r="EQ885" s="96"/>
      <c r="ER885" s="96"/>
      <c r="ES885" s="96"/>
      <c r="ET885" s="96"/>
      <c r="EU885" s="96"/>
      <c r="EV885" s="96"/>
      <c r="EW885" s="96"/>
      <c r="EX885" s="96"/>
      <c r="EY885" s="104"/>
      <c r="EZ885" s="104"/>
      <c r="FA885" s="104"/>
      <c r="FB885" s="104"/>
      <c r="FC885" s="104"/>
      <c r="FD885" s="104"/>
      <c r="FE885" s="104"/>
      <c r="FF885" s="105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</row>
    <row r="886" spans="1:208" ht="14.25" customHeight="1" x14ac:dyDescent="0.25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4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41"/>
      <c r="BE886" s="91"/>
      <c r="BF886" s="91"/>
      <c r="BG886" s="91"/>
      <c r="BH886" s="91"/>
      <c r="BI886" s="41"/>
      <c r="BJ886" s="91"/>
      <c r="BK886" s="91"/>
      <c r="BL886" s="91"/>
      <c r="BM886" s="91"/>
      <c r="BN886" s="91"/>
      <c r="BO886" s="91"/>
      <c r="BP886" s="91"/>
      <c r="BQ886" s="91"/>
      <c r="BR886" s="41"/>
      <c r="BS886" s="41"/>
      <c r="BT886" s="41"/>
      <c r="BU886" s="41"/>
      <c r="BV886" s="41"/>
      <c r="BW886" s="41"/>
      <c r="BX886" s="91"/>
      <c r="BY886" s="91"/>
      <c r="BZ886" s="91"/>
      <c r="CA886" s="91"/>
      <c r="CB886" s="41"/>
      <c r="CC886" s="91"/>
      <c r="CD886" s="91"/>
      <c r="CE886" s="91"/>
      <c r="CF886" s="91"/>
      <c r="CG886" s="41"/>
      <c r="CH886" s="41"/>
      <c r="CI886" s="41"/>
      <c r="CJ886" s="41"/>
      <c r="CK886" s="4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6"/>
      <c r="DB886" s="96"/>
      <c r="DC886" s="96"/>
      <c r="DD886" s="96"/>
      <c r="DE886" s="96"/>
      <c r="DF886" s="96"/>
      <c r="DG886" s="91"/>
      <c r="DH886" s="91"/>
      <c r="DI886" s="91"/>
      <c r="DJ886" s="91"/>
      <c r="DK886" s="96"/>
      <c r="DL886" s="96"/>
      <c r="DM886" s="96"/>
      <c r="DN886" s="96"/>
      <c r="DO886" s="96"/>
      <c r="DP886" s="96"/>
      <c r="DQ886" s="96"/>
      <c r="DR886" s="96"/>
      <c r="DS886" s="96"/>
      <c r="DT886" s="96"/>
      <c r="DU886" s="91"/>
      <c r="DV886" s="91"/>
      <c r="DW886" s="91"/>
      <c r="DX886" s="91"/>
      <c r="DY886" s="91"/>
      <c r="DZ886" s="91"/>
      <c r="EA886" s="91"/>
      <c r="EB886" s="91"/>
      <c r="EC886" s="96"/>
      <c r="ED886" s="96"/>
      <c r="EE886" s="96"/>
      <c r="EF886" s="96"/>
      <c r="EG886" s="96"/>
      <c r="EH886" s="96"/>
      <c r="EI886" s="96"/>
      <c r="EJ886" s="96"/>
      <c r="EK886" s="96"/>
      <c r="EL886" s="96"/>
      <c r="EM886" s="96"/>
      <c r="EN886" s="96"/>
      <c r="EO886" s="96"/>
      <c r="EP886" s="96"/>
      <c r="EQ886" s="96"/>
      <c r="ER886" s="96"/>
      <c r="ES886" s="96"/>
      <c r="ET886" s="96"/>
      <c r="EU886" s="96"/>
      <c r="EV886" s="96"/>
      <c r="EW886" s="96"/>
      <c r="EX886" s="96"/>
      <c r="EY886" s="104"/>
      <c r="EZ886" s="104"/>
      <c r="FA886" s="104"/>
      <c r="FB886" s="104"/>
      <c r="FC886" s="104"/>
      <c r="FD886" s="104"/>
      <c r="FE886" s="104"/>
      <c r="FF886" s="105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</row>
    <row r="887" spans="1:208" ht="14.25" customHeight="1" x14ac:dyDescent="0.25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4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41"/>
      <c r="BE887" s="91"/>
      <c r="BF887" s="91"/>
      <c r="BG887" s="91"/>
      <c r="BH887" s="91"/>
      <c r="BI887" s="41"/>
      <c r="BJ887" s="91"/>
      <c r="BK887" s="91"/>
      <c r="BL887" s="91"/>
      <c r="BM887" s="91"/>
      <c r="BN887" s="91"/>
      <c r="BO887" s="91"/>
      <c r="BP887" s="91"/>
      <c r="BQ887" s="91"/>
      <c r="BR887" s="41"/>
      <c r="BS887" s="41"/>
      <c r="BT887" s="41"/>
      <c r="BU887" s="41"/>
      <c r="BV887" s="41"/>
      <c r="BW887" s="41"/>
      <c r="BX887" s="91"/>
      <c r="BY887" s="91"/>
      <c r="BZ887" s="91"/>
      <c r="CA887" s="91"/>
      <c r="CB887" s="41"/>
      <c r="CC887" s="91"/>
      <c r="CD887" s="91"/>
      <c r="CE887" s="91"/>
      <c r="CF887" s="91"/>
      <c r="CG887" s="41"/>
      <c r="CH887" s="41"/>
      <c r="CI887" s="41"/>
      <c r="CJ887" s="41"/>
      <c r="CK887" s="4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6"/>
      <c r="DB887" s="96"/>
      <c r="DC887" s="96"/>
      <c r="DD887" s="96"/>
      <c r="DE887" s="96"/>
      <c r="DF887" s="96"/>
      <c r="DG887" s="91"/>
      <c r="DH887" s="91"/>
      <c r="DI887" s="91"/>
      <c r="DJ887" s="91"/>
      <c r="DK887" s="96"/>
      <c r="DL887" s="96"/>
      <c r="DM887" s="96"/>
      <c r="DN887" s="96"/>
      <c r="DO887" s="96"/>
      <c r="DP887" s="96"/>
      <c r="DQ887" s="96"/>
      <c r="DR887" s="96"/>
      <c r="DS887" s="96"/>
      <c r="DT887" s="96"/>
      <c r="DU887" s="91"/>
      <c r="DV887" s="91"/>
      <c r="DW887" s="91"/>
      <c r="DX887" s="91"/>
      <c r="DY887" s="91"/>
      <c r="DZ887" s="91"/>
      <c r="EA887" s="91"/>
      <c r="EB887" s="91"/>
      <c r="EC887" s="96"/>
      <c r="ED887" s="96"/>
      <c r="EE887" s="96"/>
      <c r="EF887" s="96"/>
      <c r="EG887" s="96"/>
      <c r="EH887" s="96"/>
      <c r="EI887" s="96"/>
      <c r="EJ887" s="96"/>
      <c r="EK887" s="96"/>
      <c r="EL887" s="96"/>
      <c r="EM887" s="96"/>
      <c r="EN887" s="96"/>
      <c r="EO887" s="96"/>
      <c r="EP887" s="96"/>
      <c r="EQ887" s="96"/>
      <c r="ER887" s="96"/>
      <c r="ES887" s="96"/>
      <c r="ET887" s="96"/>
      <c r="EU887" s="96"/>
      <c r="EV887" s="96"/>
      <c r="EW887" s="96"/>
      <c r="EX887" s="96"/>
      <c r="EY887" s="104"/>
      <c r="EZ887" s="104"/>
      <c r="FA887" s="104"/>
      <c r="FB887" s="104"/>
      <c r="FC887" s="104"/>
      <c r="FD887" s="104"/>
      <c r="FE887" s="104"/>
      <c r="FF887" s="105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</row>
    <row r="888" spans="1:208" ht="14.25" customHeight="1" x14ac:dyDescent="0.25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4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41"/>
      <c r="BE888" s="91"/>
      <c r="BF888" s="91"/>
      <c r="BG888" s="91"/>
      <c r="BH888" s="91"/>
      <c r="BI888" s="41"/>
      <c r="BJ888" s="91"/>
      <c r="BK888" s="91"/>
      <c r="BL888" s="91"/>
      <c r="BM888" s="91"/>
      <c r="BN888" s="91"/>
      <c r="BO888" s="91"/>
      <c r="BP888" s="91"/>
      <c r="BQ888" s="91"/>
      <c r="BR888" s="41"/>
      <c r="BS888" s="41"/>
      <c r="BT888" s="41"/>
      <c r="BU888" s="41"/>
      <c r="BV888" s="41"/>
      <c r="BW888" s="41"/>
      <c r="BX888" s="91"/>
      <c r="BY888" s="91"/>
      <c r="BZ888" s="91"/>
      <c r="CA888" s="91"/>
      <c r="CB888" s="41"/>
      <c r="CC888" s="91"/>
      <c r="CD888" s="91"/>
      <c r="CE888" s="91"/>
      <c r="CF888" s="91"/>
      <c r="CG888" s="41"/>
      <c r="CH888" s="41"/>
      <c r="CI888" s="41"/>
      <c r="CJ888" s="41"/>
      <c r="CK888" s="4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6"/>
      <c r="DB888" s="96"/>
      <c r="DC888" s="96"/>
      <c r="DD888" s="96"/>
      <c r="DE888" s="96"/>
      <c r="DF888" s="96"/>
      <c r="DG888" s="91"/>
      <c r="DH888" s="91"/>
      <c r="DI888" s="91"/>
      <c r="DJ888" s="91"/>
      <c r="DK888" s="96"/>
      <c r="DL888" s="96"/>
      <c r="DM888" s="96"/>
      <c r="DN888" s="96"/>
      <c r="DO888" s="96"/>
      <c r="DP888" s="96"/>
      <c r="DQ888" s="96"/>
      <c r="DR888" s="96"/>
      <c r="DS888" s="96"/>
      <c r="DT888" s="96"/>
      <c r="DU888" s="91"/>
      <c r="DV888" s="91"/>
      <c r="DW888" s="91"/>
      <c r="DX888" s="91"/>
      <c r="DY888" s="91"/>
      <c r="DZ888" s="91"/>
      <c r="EA888" s="91"/>
      <c r="EB888" s="91"/>
      <c r="EC888" s="96"/>
      <c r="ED888" s="96"/>
      <c r="EE888" s="96"/>
      <c r="EF888" s="96"/>
      <c r="EG888" s="96"/>
      <c r="EH888" s="96"/>
      <c r="EI888" s="96"/>
      <c r="EJ888" s="96"/>
      <c r="EK888" s="96"/>
      <c r="EL888" s="96"/>
      <c r="EM888" s="96"/>
      <c r="EN888" s="96"/>
      <c r="EO888" s="96"/>
      <c r="EP888" s="96"/>
      <c r="EQ888" s="96"/>
      <c r="ER888" s="96"/>
      <c r="ES888" s="96"/>
      <c r="ET888" s="96"/>
      <c r="EU888" s="96"/>
      <c r="EV888" s="96"/>
      <c r="EW888" s="96"/>
      <c r="EX888" s="96"/>
      <c r="EY888" s="104"/>
      <c r="EZ888" s="104"/>
      <c r="FA888" s="104"/>
      <c r="FB888" s="104"/>
      <c r="FC888" s="104"/>
      <c r="FD888" s="104"/>
      <c r="FE888" s="104"/>
      <c r="FF888" s="105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</row>
    <row r="889" spans="1:208" ht="14.25" customHeight="1" x14ac:dyDescent="0.25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4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41"/>
      <c r="BE889" s="91"/>
      <c r="BF889" s="91"/>
      <c r="BG889" s="91"/>
      <c r="BH889" s="91"/>
      <c r="BI889" s="41"/>
      <c r="BJ889" s="91"/>
      <c r="BK889" s="91"/>
      <c r="BL889" s="91"/>
      <c r="BM889" s="91"/>
      <c r="BN889" s="91"/>
      <c r="BO889" s="91"/>
      <c r="BP889" s="91"/>
      <c r="BQ889" s="91"/>
      <c r="BR889" s="41"/>
      <c r="BS889" s="41"/>
      <c r="BT889" s="41"/>
      <c r="BU889" s="41"/>
      <c r="BV889" s="41"/>
      <c r="BW889" s="41"/>
      <c r="BX889" s="91"/>
      <c r="BY889" s="91"/>
      <c r="BZ889" s="91"/>
      <c r="CA889" s="91"/>
      <c r="CB889" s="41"/>
      <c r="CC889" s="91"/>
      <c r="CD889" s="91"/>
      <c r="CE889" s="91"/>
      <c r="CF889" s="91"/>
      <c r="CG889" s="41"/>
      <c r="CH889" s="41"/>
      <c r="CI889" s="41"/>
      <c r="CJ889" s="41"/>
      <c r="CK889" s="4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6"/>
      <c r="DB889" s="96"/>
      <c r="DC889" s="96"/>
      <c r="DD889" s="96"/>
      <c r="DE889" s="96"/>
      <c r="DF889" s="96"/>
      <c r="DG889" s="91"/>
      <c r="DH889" s="91"/>
      <c r="DI889" s="91"/>
      <c r="DJ889" s="91"/>
      <c r="DK889" s="96"/>
      <c r="DL889" s="96"/>
      <c r="DM889" s="96"/>
      <c r="DN889" s="96"/>
      <c r="DO889" s="96"/>
      <c r="DP889" s="96"/>
      <c r="DQ889" s="96"/>
      <c r="DR889" s="96"/>
      <c r="DS889" s="96"/>
      <c r="DT889" s="96"/>
      <c r="DU889" s="91"/>
      <c r="DV889" s="91"/>
      <c r="DW889" s="91"/>
      <c r="DX889" s="91"/>
      <c r="DY889" s="91"/>
      <c r="DZ889" s="91"/>
      <c r="EA889" s="91"/>
      <c r="EB889" s="91"/>
      <c r="EC889" s="96"/>
      <c r="ED889" s="96"/>
      <c r="EE889" s="96"/>
      <c r="EF889" s="96"/>
      <c r="EG889" s="96"/>
      <c r="EH889" s="96"/>
      <c r="EI889" s="96"/>
      <c r="EJ889" s="96"/>
      <c r="EK889" s="96"/>
      <c r="EL889" s="96"/>
      <c r="EM889" s="96"/>
      <c r="EN889" s="96"/>
      <c r="EO889" s="96"/>
      <c r="EP889" s="96"/>
      <c r="EQ889" s="96"/>
      <c r="ER889" s="96"/>
      <c r="ES889" s="96"/>
      <c r="ET889" s="96"/>
      <c r="EU889" s="96"/>
      <c r="EV889" s="96"/>
      <c r="EW889" s="96"/>
      <c r="EX889" s="96"/>
      <c r="EY889" s="104"/>
      <c r="EZ889" s="104"/>
      <c r="FA889" s="104"/>
      <c r="FB889" s="104"/>
      <c r="FC889" s="104"/>
      <c r="FD889" s="104"/>
      <c r="FE889" s="104"/>
      <c r="FF889" s="105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</row>
    <row r="890" spans="1:208" ht="14.25" customHeight="1" x14ac:dyDescent="0.25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4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41"/>
      <c r="BE890" s="91"/>
      <c r="BF890" s="91"/>
      <c r="BG890" s="91"/>
      <c r="BH890" s="91"/>
      <c r="BI890" s="41"/>
      <c r="BJ890" s="91"/>
      <c r="BK890" s="91"/>
      <c r="BL890" s="91"/>
      <c r="BM890" s="91"/>
      <c r="BN890" s="91"/>
      <c r="BO890" s="91"/>
      <c r="BP890" s="91"/>
      <c r="BQ890" s="91"/>
      <c r="BR890" s="41"/>
      <c r="BS890" s="41"/>
      <c r="BT890" s="41"/>
      <c r="BU890" s="41"/>
      <c r="BV890" s="41"/>
      <c r="BW890" s="41"/>
      <c r="BX890" s="91"/>
      <c r="BY890" s="91"/>
      <c r="BZ890" s="91"/>
      <c r="CA890" s="91"/>
      <c r="CB890" s="41"/>
      <c r="CC890" s="91"/>
      <c r="CD890" s="91"/>
      <c r="CE890" s="91"/>
      <c r="CF890" s="91"/>
      <c r="CG890" s="41"/>
      <c r="CH890" s="41"/>
      <c r="CI890" s="41"/>
      <c r="CJ890" s="41"/>
      <c r="CK890" s="4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6"/>
      <c r="DB890" s="96"/>
      <c r="DC890" s="96"/>
      <c r="DD890" s="96"/>
      <c r="DE890" s="96"/>
      <c r="DF890" s="96"/>
      <c r="DG890" s="91"/>
      <c r="DH890" s="91"/>
      <c r="DI890" s="91"/>
      <c r="DJ890" s="91"/>
      <c r="DK890" s="96"/>
      <c r="DL890" s="96"/>
      <c r="DM890" s="96"/>
      <c r="DN890" s="96"/>
      <c r="DO890" s="96"/>
      <c r="DP890" s="96"/>
      <c r="DQ890" s="96"/>
      <c r="DR890" s="96"/>
      <c r="DS890" s="96"/>
      <c r="DT890" s="96"/>
      <c r="DU890" s="91"/>
      <c r="DV890" s="91"/>
      <c r="DW890" s="91"/>
      <c r="DX890" s="91"/>
      <c r="DY890" s="91"/>
      <c r="DZ890" s="91"/>
      <c r="EA890" s="91"/>
      <c r="EB890" s="91"/>
      <c r="EC890" s="96"/>
      <c r="ED890" s="96"/>
      <c r="EE890" s="96"/>
      <c r="EF890" s="96"/>
      <c r="EG890" s="96"/>
      <c r="EH890" s="96"/>
      <c r="EI890" s="96"/>
      <c r="EJ890" s="96"/>
      <c r="EK890" s="96"/>
      <c r="EL890" s="96"/>
      <c r="EM890" s="96"/>
      <c r="EN890" s="96"/>
      <c r="EO890" s="96"/>
      <c r="EP890" s="96"/>
      <c r="EQ890" s="96"/>
      <c r="ER890" s="96"/>
      <c r="ES890" s="96"/>
      <c r="ET890" s="96"/>
      <c r="EU890" s="96"/>
      <c r="EV890" s="96"/>
      <c r="EW890" s="96"/>
      <c r="EX890" s="96"/>
      <c r="EY890" s="104"/>
      <c r="EZ890" s="104"/>
      <c r="FA890" s="104"/>
      <c r="FB890" s="104"/>
      <c r="FC890" s="104"/>
      <c r="FD890" s="104"/>
      <c r="FE890" s="104"/>
      <c r="FF890" s="105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</row>
    <row r="891" spans="1:208" ht="14.25" customHeight="1" x14ac:dyDescent="0.25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4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41"/>
      <c r="BE891" s="91"/>
      <c r="BF891" s="91"/>
      <c r="BG891" s="91"/>
      <c r="BH891" s="91"/>
      <c r="BI891" s="41"/>
      <c r="BJ891" s="91"/>
      <c r="BK891" s="91"/>
      <c r="BL891" s="91"/>
      <c r="BM891" s="91"/>
      <c r="BN891" s="91"/>
      <c r="BO891" s="91"/>
      <c r="BP891" s="91"/>
      <c r="BQ891" s="91"/>
      <c r="BR891" s="41"/>
      <c r="BS891" s="41"/>
      <c r="BT891" s="41"/>
      <c r="BU891" s="41"/>
      <c r="BV891" s="41"/>
      <c r="BW891" s="41"/>
      <c r="BX891" s="91"/>
      <c r="BY891" s="91"/>
      <c r="BZ891" s="91"/>
      <c r="CA891" s="91"/>
      <c r="CB891" s="41"/>
      <c r="CC891" s="91"/>
      <c r="CD891" s="91"/>
      <c r="CE891" s="91"/>
      <c r="CF891" s="91"/>
      <c r="CG891" s="41"/>
      <c r="CH891" s="41"/>
      <c r="CI891" s="41"/>
      <c r="CJ891" s="41"/>
      <c r="CK891" s="4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6"/>
      <c r="DB891" s="96"/>
      <c r="DC891" s="96"/>
      <c r="DD891" s="96"/>
      <c r="DE891" s="96"/>
      <c r="DF891" s="96"/>
      <c r="DG891" s="91"/>
      <c r="DH891" s="91"/>
      <c r="DI891" s="91"/>
      <c r="DJ891" s="91"/>
      <c r="DK891" s="96"/>
      <c r="DL891" s="96"/>
      <c r="DM891" s="96"/>
      <c r="DN891" s="96"/>
      <c r="DO891" s="96"/>
      <c r="DP891" s="96"/>
      <c r="DQ891" s="96"/>
      <c r="DR891" s="96"/>
      <c r="DS891" s="96"/>
      <c r="DT891" s="96"/>
      <c r="DU891" s="91"/>
      <c r="DV891" s="91"/>
      <c r="DW891" s="91"/>
      <c r="DX891" s="91"/>
      <c r="DY891" s="91"/>
      <c r="DZ891" s="91"/>
      <c r="EA891" s="91"/>
      <c r="EB891" s="91"/>
      <c r="EC891" s="96"/>
      <c r="ED891" s="96"/>
      <c r="EE891" s="96"/>
      <c r="EF891" s="96"/>
      <c r="EG891" s="96"/>
      <c r="EH891" s="96"/>
      <c r="EI891" s="96"/>
      <c r="EJ891" s="96"/>
      <c r="EK891" s="96"/>
      <c r="EL891" s="96"/>
      <c r="EM891" s="96"/>
      <c r="EN891" s="96"/>
      <c r="EO891" s="96"/>
      <c r="EP891" s="96"/>
      <c r="EQ891" s="96"/>
      <c r="ER891" s="96"/>
      <c r="ES891" s="96"/>
      <c r="ET891" s="96"/>
      <c r="EU891" s="96"/>
      <c r="EV891" s="96"/>
      <c r="EW891" s="96"/>
      <c r="EX891" s="96"/>
      <c r="EY891" s="104"/>
      <c r="EZ891" s="104"/>
      <c r="FA891" s="104"/>
      <c r="FB891" s="104"/>
      <c r="FC891" s="104"/>
      <c r="FD891" s="104"/>
      <c r="FE891" s="104"/>
      <c r="FF891" s="105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</row>
    <row r="892" spans="1:208" ht="14.25" customHeight="1" x14ac:dyDescent="0.25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4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41"/>
      <c r="BE892" s="91"/>
      <c r="BF892" s="91"/>
      <c r="BG892" s="91"/>
      <c r="BH892" s="91"/>
      <c r="BI892" s="41"/>
      <c r="BJ892" s="91"/>
      <c r="BK892" s="91"/>
      <c r="BL892" s="91"/>
      <c r="BM892" s="91"/>
      <c r="BN892" s="91"/>
      <c r="BO892" s="91"/>
      <c r="BP892" s="91"/>
      <c r="BQ892" s="91"/>
      <c r="BR892" s="41"/>
      <c r="BS892" s="41"/>
      <c r="BT892" s="41"/>
      <c r="BU892" s="41"/>
      <c r="BV892" s="41"/>
      <c r="BW892" s="41"/>
      <c r="BX892" s="91"/>
      <c r="BY892" s="91"/>
      <c r="BZ892" s="91"/>
      <c r="CA892" s="91"/>
      <c r="CB892" s="41"/>
      <c r="CC892" s="91"/>
      <c r="CD892" s="91"/>
      <c r="CE892" s="91"/>
      <c r="CF892" s="91"/>
      <c r="CG892" s="41"/>
      <c r="CH892" s="41"/>
      <c r="CI892" s="41"/>
      <c r="CJ892" s="41"/>
      <c r="CK892" s="4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6"/>
      <c r="DB892" s="96"/>
      <c r="DC892" s="96"/>
      <c r="DD892" s="96"/>
      <c r="DE892" s="96"/>
      <c r="DF892" s="96"/>
      <c r="DG892" s="91"/>
      <c r="DH892" s="91"/>
      <c r="DI892" s="91"/>
      <c r="DJ892" s="91"/>
      <c r="DK892" s="96"/>
      <c r="DL892" s="96"/>
      <c r="DM892" s="96"/>
      <c r="DN892" s="96"/>
      <c r="DO892" s="96"/>
      <c r="DP892" s="96"/>
      <c r="DQ892" s="96"/>
      <c r="DR892" s="96"/>
      <c r="DS892" s="96"/>
      <c r="DT892" s="96"/>
      <c r="DU892" s="91"/>
      <c r="DV892" s="91"/>
      <c r="DW892" s="91"/>
      <c r="DX892" s="91"/>
      <c r="DY892" s="91"/>
      <c r="DZ892" s="91"/>
      <c r="EA892" s="91"/>
      <c r="EB892" s="91"/>
      <c r="EC892" s="96"/>
      <c r="ED892" s="96"/>
      <c r="EE892" s="96"/>
      <c r="EF892" s="96"/>
      <c r="EG892" s="96"/>
      <c r="EH892" s="96"/>
      <c r="EI892" s="96"/>
      <c r="EJ892" s="96"/>
      <c r="EK892" s="96"/>
      <c r="EL892" s="96"/>
      <c r="EM892" s="96"/>
      <c r="EN892" s="96"/>
      <c r="EO892" s="96"/>
      <c r="EP892" s="96"/>
      <c r="EQ892" s="96"/>
      <c r="ER892" s="96"/>
      <c r="ES892" s="96"/>
      <c r="ET892" s="96"/>
      <c r="EU892" s="96"/>
      <c r="EV892" s="96"/>
      <c r="EW892" s="96"/>
      <c r="EX892" s="96"/>
      <c r="EY892" s="104"/>
      <c r="EZ892" s="104"/>
      <c r="FA892" s="104"/>
      <c r="FB892" s="104"/>
      <c r="FC892" s="104"/>
      <c r="FD892" s="104"/>
      <c r="FE892" s="104"/>
      <c r="FF892" s="105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</row>
    <row r="893" spans="1:208" ht="14.25" customHeight="1" x14ac:dyDescent="0.25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4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41"/>
      <c r="BE893" s="91"/>
      <c r="BF893" s="91"/>
      <c r="BG893" s="91"/>
      <c r="BH893" s="91"/>
      <c r="BI893" s="41"/>
      <c r="BJ893" s="91"/>
      <c r="BK893" s="91"/>
      <c r="BL893" s="91"/>
      <c r="BM893" s="91"/>
      <c r="BN893" s="91"/>
      <c r="BO893" s="91"/>
      <c r="BP893" s="91"/>
      <c r="BQ893" s="91"/>
      <c r="BR893" s="41"/>
      <c r="BS893" s="41"/>
      <c r="BT893" s="41"/>
      <c r="BU893" s="41"/>
      <c r="BV893" s="41"/>
      <c r="BW893" s="41"/>
      <c r="BX893" s="91"/>
      <c r="BY893" s="91"/>
      <c r="BZ893" s="91"/>
      <c r="CA893" s="91"/>
      <c r="CB893" s="41"/>
      <c r="CC893" s="91"/>
      <c r="CD893" s="91"/>
      <c r="CE893" s="91"/>
      <c r="CF893" s="91"/>
      <c r="CG893" s="41"/>
      <c r="CH893" s="41"/>
      <c r="CI893" s="41"/>
      <c r="CJ893" s="41"/>
      <c r="CK893" s="4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6"/>
      <c r="DB893" s="96"/>
      <c r="DC893" s="96"/>
      <c r="DD893" s="96"/>
      <c r="DE893" s="96"/>
      <c r="DF893" s="96"/>
      <c r="DG893" s="91"/>
      <c r="DH893" s="91"/>
      <c r="DI893" s="91"/>
      <c r="DJ893" s="91"/>
      <c r="DK893" s="96"/>
      <c r="DL893" s="96"/>
      <c r="DM893" s="96"/>
      <c r="DN893" s="96"/>
      <c r="DO893" s="96"/>
      <c r="DP893" s="96"/>
      <c r="DQ893" s="96"/>
      <c r="DR893" s="96"/>
      <c r="DS893" s="96"/>
      <c r="DT893" s="96"/>
      <c r="DU893" s="91"/>
      <c r="DV893" s="91"/>
      <c r="DW893" s="91"/>
      <c r="DX893" s="91"/>
      <c r="DY893" s="91"/>
      <c r="DZ893" s="91"/>
      <c r="EA893" s="91"/>
      <c r="EB893" s="91"/>
      <c r="EC893" s="96"/>
      <c r="ED893" s="96"/>
      <c r="EE893" s="96"/>
      <c r="EF893" s="96"/>
      <c r="EG893" s="96"/>
      <c r="EH893" s="96"/>
      <c r="EI893" s="96"/>
      <c r="EJ893" s="96"/>
      <c r="EK893" s="96"/>
      <c r="EL893" s="96"/>
      <c r="EM893" s="96"/>
      <c r="EN893" s="96"/>
      <c r="EO893" s="96"/>
      <c r="EP893" s="96"/>
      <c r="EQ893" s="96"/>
      <c r="ER893" s="96"/>
      <c r="ES893" s="96"/>
      <c r="ET893" s="96"/>
      <c r="EU893" s="96"/>
      <c r="EV893" s="96"/>
      <c r="EW893" s="96"/>
      <c r="EX893" s="96"/>
      <c r="EY893" s="104"/>
      <c r="EZ893" s="104"/>
      <c r="FA893" s="104"/>
      <c r="FB893" s="104"/>
      <c r="FC893" s="104"/>
      <c r="FD893" s="104"/>
      <c r="FE893" s="104"/>
      <c r="FF893" s="105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</row>
    <row r="894" spans="1:208" ht="14.25" customHeight="1" x14ac:dyDescent="0.25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4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41"/>
      <c r="BE894" s="91"/>
      <c r="BF894" s="91"/>
      <c r="BG894" s="91"/>
      <c r="BH894" s="91"/>
      <c r="BI894" s="41"/>
      <c r="BJ894" s="91"/>
      <c r="BK894" s="91"/>
      <c r="BL894" s="91"/>
      <c r="BM894" s="91"/>
      <c r="BN894" s="91"/>
      <c r="BO894" s="91"/>
      <c r="BP894" s="91"/>
      <c r="BQ894" s="91"/>
      <c r="BR894" s="41"/>
      <c r="BS894" s="41"/>
      <c r="BT894" s="41"/>
      <c r="BU894" s="41"/>
      <c r="BV894" s="41"/>
      <c r="BW894" s="41"/>
      <c r="BX894" s="91"/>
      <c r="BY894" s="91"/>
      <c r="BZ894" s="91"/>
      <c r="CA894" s="91"/>
      <c r="CB894" s="41"/>
      <c r="CC894" s="91"/>
      <c r="CD894" s="91"/>
      <c r="CE894" s="91"/>
      <c r="CF894" s="91"/>
      <c r="CG894" s="41"/>
      <c r="CH894" s="41"/>
      <c r="CI894" s="41"/>
      <c r="CJ894" s="41"/>
      <c r="CK894" s="4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6"/>
      <c r="DB894" s="96"/>
      <c r="DC894" s="96"/>
      <c r="DD894" s="96"/>
      <c r="DE894" s="96"/>
      <c r="DF894" s="96"/>
      <c r="DG894" s="91"/>
      <c r="DH894" s="91"/>
      <c r="DI894" s="91"/>
      <c r="DJ894" s="91"/>
      <c r="DK894" s="96"/>
      <c r="DL894" s="96"/>
      <c r="DM894" s="96"/>
      <c r="DN894" s="96"/>
      <c r="DO894" s="96"/>
      <c r="DP894" s="96"/>
      <c r="DQ894" s="96"/>
      <c r="DR894" s="96"/>
      <c r="DS894" s="96"/>
      <c r="DT894" s="96"/>
      <c r="DU894" s="91"/>
      <c r="DV894" s="91"/>
      <c r="DW894" s="91"/>
      <c r="DX894" s="91"/>
      <c r="DY894" s="91"/>
      <c r="DZ894" s="91"/>
      <c r="EA894" s="91"/>
      <c r="EB894" s="91"/>
      <c r="EC894" s="96"/>
      <c r="ED894" s="96"/>
      <c r="EE894" s="96"/>
      <c r="EF894" s="96"/>
      <c r="EG894" s="96"/>
      <c r="EH894" s="96"/>
      <c r="EI894" s="96"/>
      <c r="EJ894" s="96"/>
      <c r="EK894" s="96"/>
      <c r="EL894" s="96"/>
      <c r="EM894" s="96"/>
      <c r="EN894" s="96"/>
      <c r="EO894" s="96"/>
      <c r="EP894" s="96"/>
      <c r="EQ894" s="96"/>
      <c r="ER894" s="96"/>
      <c r="ES894" s="96"/>
      <c r="ET894" s="96"/>
      <c r="EU894" s="96"/>
      <c r="EV894" s="96"/>
      <c r="EW894" s="96"/>
      <c r="EX894" s="96"/>
      <c r="EY894" s="104"/>
      <c r="EZ894" s="104"/>
      <c r="FA894" s="104"/>
      <c r="FB894" s="104"/>
      <c r="FC894" s="104"/>
      <c r="FD894" s="104"/>
      <c r="FE894" s="104"/>
      <c r="FF894" s="105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</row>
    <row r="895" spans="1:208" ht="14.25" customHeight="1" x14ac:dyDescent="0.25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4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41"/>
      <c r="BE895" s="91"/>
      <c r="BF895" s="91"/>
      <c r="BG895" s="91"/>
      <c r="BH895" s="91"/>
      <c r="BI895" s="41"/>
      <c r="BJ895" s="91"/>
      <c r="BK895" s="91"/>
      <c r="BL895" s="91"/>
      <c r="BM895" s="91"/>
      <c r="BN895" s="91"/>
      <c r="BO895" s="91"/>
      <c r="BP895" s="91"/>
      <c r="BQ895" s="91"/>
      <c r="BR895" s="41"/>
      <c r="BS895" s="41"/>
      <c r="BT895" s="41"/>
      <c r="BU895" s="41"/>
      <c r="BV895" s="41"/>
      <c r="BW895" s="41"/>
      <c r="BX895" s="91"/>
      <c r="BY895" s="91"/>
      <c r="BZ895" s="91"/>
      <c r="CA895" s="91"/>
      <c r="CB895" s="41"/>
      <c r="CC895" s="91"/>
      <c r="CD895" s="91"/>
      <c r="CE895" s="91"/>
      <c r="CF895" s="91"/>
      <c r="CG895" s="41"/>
      <c r="CH895" s="41"/>
      <c r="CI895" s="41"/>
      <c r="CJ895" s="41"/>
      <c r="CK895" s="4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6"/>
      <c r="DB895" s="96"/>
      <c r="DC895" s="96"/>
      <c r="DD895" s="96"/>
      <c r="DE895" s="96"/>
      <c r="DF895" s="96"/>
      <c r="DG895" s="91"/>
      <c r="DH895" s="91"/>
      <c r="DI895" s="91"/>
      <c r="DJ895" s="91"/>
      <c r="DK895" s="96"/>
      <c r="DL895" s="96"/>
      <c r="DM895" s="96"/>
      <c r="DN895" s="96"/>
      <c r="DO895" s="96"/>
      <c r="DP895" s="96"/>
      <c r="DQ895" s="96"/>
      <c r="DR895" s="96"/>
      <c r="DS895" s="96"/>
      <c r="DT895" s="96"/>
      <c r="DU895" s="91"/>
      <c r="DV895" s="91"/>
      <c r="DW895" s="91"/>
      <c r="DX895" s="91"/>
      <c r="DY895" s="91"/>
      <c r="DZ895" s="91"/>
      <c r="EA895" s="91"/>
      <c r="EB895" s="91"/>
      <c r="EC895" s="96"/>
      <c r="ED895" s="96"/>
      <c r="EE895" s="96"/>
      <c r="EF895" s="96"/>
      <c r="EG895" s="96"/>
      <c r="EH895" s="96"/>
      <c r="EI895" s="96"/>
      <c r="EJ895" s="96"/>
      <c r="EK895" s="96"/>
      <c r="EL895" s="96"/>
      <c r="EM895" s="96"/>
      <c r="EN895" s="96"/>
      <c r="EO895" s="96"/>
      <c r="EP895" s="96"/>
      <c r="EQ895" s="96"/>
      <c r="ER895" s="96"/>
      <c r="ES895" s="96"/>
      <c r="ET895" s="96"/>
      <c r="EU895" s="96"/>
      <c r="EV895" s="96"/>
      <c r="EW895" s="96"/>
      <c r="EX895" s="96"/>
      <c r="EY895" s="104"/>
      <c r="EZ895" s="104"/>
      <c r="FA895" s="104"/>
      <c r="FB895" s="104"/>
      <c r="FC895" s="104"/>
      <c r="FD895" s="104"/>
      <c r="FE895" s="104"/>
      <c r="FF895" s="105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</row>
    <row r="896" spans="1:208" ht="14.25" customHeight="1" x14ac:dyDescent="0.25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4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41"/>
      <c r="BE896" s="91"/>
      <c r="BF896" s="91"/>
      <c r="BG896" s="91"/>
      <c r="BH896" s="91"/>
      <c r="BI896" s="41"/>
      <c r="BJ896" s="91"/>
      <c r="BK896" s="91"/>
      <c r="BL896" s="91"/>
      <c r="BM896" s="91"/>
      <c r="BN896" s="91"/>
      <c r="BO896" s="91"/>
      <c r="BP896" s="91"/>
      <c r="BQ896" s="91"/>
      <c r="BR896" s="41"/>
      <c r="BS896" s="41"/>
      <c r="BT896" s="41"/>
      <c r="BU896" s="41"/>
      <c r="BV896" s="41"/>
      <c r="BW896" s="41"/>
      <c r="BX896" s="91"/>
      <c r="BY896" s="91"/>
      <c r="BZ896" s="91"/>
      <c r="CA896" s="91"/>
      <c r="CB896" s="41"/>
      <c r="CC896" s="91"/>
      <c r="CD896" s="91"/>
      <c r="CE896" s="91"/>
      <c r="CF896" s="91"/>
      <c r="CG896" s="41"/>
      <c r="CH896" s="41"/>
      <c r="CI896" s="41"/>
      <c r="CJ896" s="41"/>
      <c r="CK896" s="4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6"/>
      <c r="DB896" s="96"/>
      <c r="DC896" s="96"/>
      <c r="DD896" s="96"/>
      <c r="DE896" s="96"/>
      <c r="DF896" s="96"/>
      <c r="DG896" s="91"/>
      <c r="DH896" s="91"/>
      <c r="DI896" s="91"/>
      <c r="DJ896" s="91"/>
      <c r="DK896" s="96"/>
      <c r="DL896" s="96"/>
      <c r="DM896" s="96"/>
      <c r="DN896" s="96"/>
      <c r="DO896" s="96"/>
      <c r="DP896" s="96"/>
      <c r="DQ896" s="96"/>
      <c r="DR896" s="96"/>
      <c r="DS896" s="96"/>
      <c r="DT896" s="96"/>
      <c r="DU896" s="91"/>
      <c r="DV896" s="91"/>
      <c r="DW896" s="91"/>
      <c r="DX896" s="91"/>
      <c r="DY896" s="91"/>
      <c r="DZ896" s="91"/>
      <c r="EA896" s="91"/>
      <c r="EB896" s="91"/>
      <c r="EC896" s="96"/>
      <c r="ED896" s="96"/>
      <c r="EE896" s="96"/>
      <c r="EF896" s="96"/>
      <c r="EG896" s="96"/>
      <c r="EH896" s="96"/>
      <c r="EI896" s="96"/>
      <c r="EJ896" s="96"/>
      <c r="EK896" s="96"/>
      <c r="EL896" s="96"/>
      <c r="EM896" s="96"/>
      <c r="EN896" s="96"/>
      <c r="EO896" s="96"/>
      <c r="EP896" s="96"/>
      <c r="EQ896" s="96"/>
      <c r="ER896" s="96"/>
      <c r="ES896" s="96"/>
      <c r="ET896" s="96"/>
      <c r="EU896" s="96"/>
      <c r="EV896" s="96"/>
      <c r="EW896" s="96"/>
      <c r="EX896" s="96"/>
      <c r="EY896" s="104"/>
      <c r="EZ896" s="104"/>
      <c r="FA896" s="104"/>
      <c r="FB896" s="104"/>
      <c r="FC896" s="104"/>
      <c r="FD896" s="104"/>
      <c r="FE896" s="104"/>
      <c r="FF896" s="105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</row>
    <row r="897" spans="1:208" ht="14.25" customHeight="1" x14ac:dyDescent="0.25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4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41"/>
      <c r="BE897" s="91"/>
      <c r="BF897" s="91"/>
      <c r="BG897" s="91"/>
      <c r="BH897" s="91"/>
      <c r="BI897" s="41"/>
      <c r="BJ897" s="91"/>
      <c r="BK897" s="91"/>
      <c r="BL897" s="91"/>
      <c r="BM897" s="91"/>
      <c r="BN897" s="91"/>
      <c r="BO897" s="91"/>
      <c r="BP897" s="91"/>
      <c r="BQ897" s="91"/>
      <c r="BR897" s="41"/>
      <c r="BS897" s="41"/>
      <c r="BT897" s="41"/>
      <c r="BU897" s="41"/>
      <c r="BV897" s="41"/>
      <c r="BW897" s="41"/>
      <c r="BX897" s="91"/>
      <c r="BY897" s="91"/>
      <c r="BZ897" s="91"/>
      <c r="CA897" s="91"/>
      <c r="CB897" s="41"/>
      <c r="CC897" s="91"/>
      <c r="CD897" s="91"/>
      <c r="CE897" s="91"/>
      <c r="CF897" s="91"/>
      <c r="CG897" s="41"/>
      <c r="CH897" s="41"/>
      <c r="CI897" s="41"/>
      <c r="CJ897" s="41"/>
      <c r="CK897" s="4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6"/>
      <c r="DB897" s="96"/>
      <c r="DC897" s="96"/>
      <c r="DD897" s="96"/>
      <c r="DE897" s="96"/>
      <c r="DF897" s="96"/>
      <c r="DG897" s="91"/>
      <c r="DH897" s="91"/>
      <c r="DI897" s="91"/>
      <c r="DJ897" s="91"/>
      <c r="DK897" s="96"/>
      <c r="DL897" s="96"/>
      <c r="DM897" s="96"/>
      <c r="DN897" s="96"/>
      <c r="DO897" s="96"/>
      <c r="DP897" s="96"/>
      <c r="DQ897" s="96"/>
      <c r="DR897" s="96"/>
      <c r="DS897" s="96"/>
      <c r="DT897" s="96"/>
      <c r="DU897" s="91"/>
      <c r="DV897" s="91"/>
      <c r="DW897" s="91"/>
      <c r="DX897" s="91"/>
      <c r="DY897" s="91"/>
      <c r="DZ897" s="91"/>
      <c r="EA897" s="91"/>
      <c r="EB897" s="91"/>
      <c r="EC897" s="96"/>
      <c r="ED897" s="96"/>
      <c r="EE897" s="96"/>
      <c r="EF897" s="96"/>
      <c r="EG897" s="96"/>
      <c r="EH897" s="96"/>
      <c r="EI897" s="96"/>
      <c r="EJ897" s="96"/>
      <c r="EK897" s="96"/>
      <c r="EL897" s="96"/>
      <c r="EM897" s="96"/>
      <c r="EN897" s="96"/>
      <c r="EO897" s="96"/>
      <c r="EP897" s="96"/>
      <c r="EQ897" s="96"/>
      <c r="ER897" s="96"/>
      <c r="ES897" s="96"/>
      <c r="ET897" s="96"/>
      <c r="EU897" s="96"/>
      <c r="EV897" s="96"/>
      <c r="EW897" s="96"/>
      <c r="EX897" s="96"/>
      <c r="EY897" s="104"/>
      <c r="EZ897" s="104"/>
      <c r="FA897" s="104"/>
      <c r="FB897" s="104"/>
      <c r="FC897" s="104"/>
      <c r="FD897" s="104"/>
      <c r="FE897" s="104"/>
      <c r="FF897" s="105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</row>
    <row r="898" spans="1:208" ht="14.25" customHeight="1" x14ac:dyDescent="0.25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4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41"/>
      <c r="BE898" s="91"/>
      <c r="BF898" s="91"/>
      <c r="BG898" s="91"/>
      <c r="BH898" s="91"/>
      <c r="BI898" s="41"/>
      <c r="BJ898" s="91"/>
      <c r="BK898" s="91"/>
      <c r="BL898" s="91"/>
      <c r="BM898" s="91"/>
      <c r="BN898" s="91"/>
      <c r="BO898" s="91"/>
      <c r="BP898" s="91"/>
      <c r="BQ898" s="91"/>
      <c r="BR898" s="41"/>
      <c r="BS898" s="41"/>
      <c r="BT898" s="41"/>
      <c r="BU898" s="41"/>
      <c r="BV898" s="41"/>
      <c r="BW898" s="41"/>
      <c r="BX898" s="91"/>
      <c r="BY898" s="91"/>
      <c r="BZ898" s="91"/>
      <c r="CA898" s="91"/>
      <c r="CB898" s="41"/>
      <c r="CC898" s="91"/>
      <c r="CD898" s="91"/>
      <c r="CE898" s="91"/>
      <c r="CF898" s="91"/>
      <c r="CG898" s="41"/>
      <c r="CH898" s="41"/>
      <c r="CI898" s="41"/>
      <c r="CJ898" s="41"/>
      <c r="CK898" s="4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6"/>
      <c r="DB898" s="96"/>
      <c r="DC898" s="96"/>
      <c r="DD898" s="96"/>
      <c r="DE898" s="96"/>
      <c r="DF898" s="96"/>
      <c r="DG898" s="91"/>
      <c r="DH898" s="91"/>
      <c r="DI898" s="91"/>
      <c r="DJ898" s="91"/>
      <c r="DK898" s="96"/>
      <c r="DL898" s="96"/>
      <c r="DM898" s="96"/>
      <c r="DN898" s="96"/>
      <c r="DO898" s="96"/>
      <c r="DP898" s="96"/>
      <c r="DQ898" s="96"/>
      <c r="DR898" s="96"/>
      <c r="DS898" s="96"/>
      <c r="DT898" s="96"/>
      <c r="DU898" s="91"/>
      <c r="DV898" s="91"/>
      <c r="DW898" s="91"/>
      <c r="DX898" s="91"/>
      <c r="DY898" s="91"/>
      <c r="DZ898" s="91"/>
      <c r="EA898" s="91"/>
      <c r="EB898" s="91"/>
      <c r="EC898" s="96"/>
      <c r="ED898" s="96"/>
      <c r="EE898" s="96"/>
      <c r="EF898" s="96"/>
      <c r="EG898" s="96"/>
      <c r="EH898" s="96"/>
      <c r="EI898" s="96"/>
      <c r="EJ898" s="96"/>
      <c r="EK898" s="96"/>
      <c r="EL898" s="96"/>
      <c r="EM898" s="96"/>
      <c r="EN898" s="96"/>
      <c r="EO898" s="96"/>
      <c r="EP898" s="96"/>
      <c r="EQ898" s="96"/>
      <c r="ER898" s="96"/>
      <c r="ES898" s="96"/>
      <c r="ET898" s="96"/>
      <c r="EU898" s="96"/>
      <c r="EV898" s="96"/>
      <c r="EW898" s="96"/>
      <c r="EX898" s="96"/>
      <c r="EY898" s="104"/>
      <c r="EZ898" s="104"/>
      <c r="FA898" s="104"/>
      <c r="FB898" s="104"/>
      <c r="FC898" s="104"/>
      <c r="FD898" s="104"/>
      <c r="FE898" s="104"/>
      <c r="FF898" s="105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</row>
    <row r="899" spans="1:208" ht="14.25" customHeight="1" x14ac:dyDescent="0.25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4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41"/>
      <c r="BE899" s="91"/>
      <c r="BF899" s="91"/>
      <c r="BG899" s="91"/>
      <c r="BH899" s="91"/>
      <c r="BI899" s="41"/>
      <c r="BJ899" s="91"/>
      <c r="BK899" s="91"/>
      <c r="BL899" s="91"/>
      <c r="BM899" s="91"/>
      <c r="BN899" s="91"/>
      <c r="BO899" s="91"/>
      <c r="BP899" s="91"/>
      <c r="BQ899" s="91"/>
      <c r="BR899" s="41"/>
      <c r="BS899" s="41"/>
      <c r="BT899" s="41"/>
      <c r="BU899" s="41"/>
      <c r="BV899" s="41"/>
      <c r="BW899" s="41"/>
      <c r="BX899" s="91"/>
      <c r="BY899" s="91"/>
      <c r="BZ899" s="91"/>
      <c r="CA899" s="91"/>
      <c r="CB899" s="41"/>
      <c r="CC899" s="91"/>
      <c r="CD899" s="91"/>
      <c r="CE899" s="91"/>
      <c r="CF899" s="91"/>
      <c r="CG899" s="41"/>
      <c r="CH899" s="41"/>
      <c r="CI899" s="41"/>
      <c r="CJ899" s="41"/>
      <c r="CK899" s="4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6"/>
      <c r="DB899" s="96"/>
      <c r="DC899" s="96"/>
      <c r="DD899" s="96"/>
      <c r="DE899" s="96"/>
      <c r="DF899" s="96"/>
      <c r="DG899" s="91"/>
      <c r="DH899" s="91"/>
      <c r="DI899" s="91"/>
      <c r="DJ899" s="91"/>
      <c r="DK899" s="96"/>
      <c r="DL899" s="96"/>
      <c r="DM899" s="96"/>
      <c r="DN899" s="96"/>
      <c r="DO899" s="96"/>
      <c r="DP899" s="96"/>
      <c r="DQ899" s="96"/>
      <c r="DR899" s="96"/>
      <c r="DS899" s="96"/>
      <c r="DT899" s="96"/>
      <c r="DU899" s="91"/>
      <c r="DV899" s="91"/>
      <c r="DW899" s="91"/>
      <c r="DX899" s="91"/>
      <c r="DY899" s="91"/>
      <c r="DZ899" s="91"/>
      <c r="EA899" s="91"/>
      <c r="EB899" s="91"/>
      <c r="EC899" s="96"/>
      <c r="ED899" s="96"/>
      <c r="EE899" s="96"/>
      <c r="EF899" s="96"/>
      <c r="EG899" s="96"/>
      <c r="EH899" s="96"/>
      <c r="EI899" s="96"/>
      <c r="EJ899" s="96"/>
      <c r="EK899" s="96"/>
      <c r="EL899" s="96"/>
      <c r="EM899" s="96"/>
      <c r="EN899" s="96"/>
      <c r="EO899" s="96"/>
      <c r="EP899" s="96"/>
      <c r="EQ899" s="96"/>
      <c r="ER899" s="96"/>
      <c r="ES899" s="96"/>
      <c r="ET899" s="96"/>
      <c r="EU899" s="96"/>
      <c r="EV899" s="96"/>
      <c r="EW899" s="96"/>
      <c r="EX899" s="96"/>
      <c r="EY899" s="104"/>
      <c r="EZ899" s="104"/>
      <c r="FA899" s="104"/>
      <c r="FB899" s="104"/>
      <c r="FC899" s="104"/>
      <c r="FD899" s="104"/>
      <c r="FE899" s="104"/>
      <c r="FF899" s="105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</row>
    <row r="900" spans="1:208" ht="14.25" customHeight="1" x14ac:dyDescent="0.25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4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41"/>
      <c r="BE900" s="91"/>
      <c r="BF900" s="91"/>
      <c r="BG900" s="91"/>
      <c r="BH900" s="91"/>
      <c r="BI900" s="41"/>
      <c r="BJ900" s="91"/>
      <c r="BK900" s="91"/>
      <c r="BL900" s="91"/>
      <c r="BM900" s="91"/>
      <c r="BN900" s="91"/>
      <c r="BO900" s="91"/>
      <c r="BP900" s="91"/>
      <c r="BQ900" s="91"/>
      <c r="BR900" s="41"/>
      <c r="BS900" s="41"/>
      <c r="BT900" s="41"/>
      <c r="BU900" s="41"/>
      <c r="BV900" s="41"/>
      <c r="BW900" s="41"/>
      <c r="BX900" s="91"/>
      <c r="BY900" s="91"/>
      <c r="BZ900" s="91"/>
      <c r="CA900" s="91"/>
      <c r="CB900" s="41"/>
      <c r="CC900" s="91"/>
      <c r="CD900" s="91"/>
      <c r="CE900" s="91"/>
      <c r="CF900" s="91"/>
      <c r="CG900" s="41"/>
      <c r="CH900" s="41"/>
      <c r="CI900" s="41"/>
      <c r="CJ900" s="41"/>
      <c r="CK900" s="4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6"/>
      <c r="DB900" s="96"/>
      <c r="DC900" s="96"/>
      <c r="DD900" s="96"/>
      <c r="DE900" s="96"/>
      <c r="DF900" s="96"/>
      <c r="DG900" s="91"/>
      <c r="DH900" s="91"/>
      <c r="DI900" s="91"/>
      <c r="DJ900" s="91"/>
      <c r="DK900" s="96"/>
      <c r="DL900" s="96"/>
      <c r="DM900" s="96"/>
      <c r="DN900" s="96"/>
      <c r="DO900" s="96"/>
      <c r="DP900" s="96"/>
      <c r="DQ900" s="96"/>
      <c r="DR900" s="96"/>
      <c r="DS900" s="96"/>
      <c r="DT900" s="96"/>
      <c r="DU900" s="91"/>
      <c r="DV900" s="91"/>
      <c r="DW900" s="91"/>
      <c r="DX900" s="91"/>
      <c r="DY900" s="91"/>
      <c r="DZ900" s="91"/>
      <c r="EA900" s="91"/>
      <c r="EB900" s="91"/>
      <c r="EC900" s="96"/>
      <c r="ED900" s="96"/>
      <c r="EE900" s="96"/>
      <c r="EF900" s="96"/>
      <c r="EG900" s="96"/>
      <c r="EH900" s="96"/>
      <c r="EI900" s="96"/>
      <c r="EJ900" s="96"/>
      <c r="EK900" s="96"/>
      <c r="EL900" s="96"/>
      <c r="EM900" s="96"/>
      <c r="EN900" s="96"/>
      <c r="EO900" s="96"/>
      <c r="EP900" s="96"/>
      <c r="EQ900" s="96"/>
      <c r="ER900" s="96"/>
      <c r="ES900" s="96"/>
      <c r="ET900" s="96"/>
      <c r="EU900" s="96"/>
      <c r="EV900" s="96"/>
      <c r="EW900" s="96"/>
      <c r="EX900" s="96"/>
      <c r="EY900" s="104"/>
      <c r="EZ900" s="104"/>
      <c r="FA900" s="104"/>
      <c r="FB900" s="104"/>
      <c r="FC900" s="104"/>
      <c r="FD900" s="104"/>
      <c r="FE900" s="104"/>
      <c r="FF900" s="105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</row>
    <row r="901" spans="1:208" ht="14.25" customHeight="1" x14ac:dyDescent="0.25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4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41"/>
      <c r="BE901" s="91"/>
      <c r="BF901" s="91"/>
      <c r="BG901" s="91"/>
      <c r="BH901" s="91"/>
      <c r="BI901" s="41"/>
      <c r="BJ901" s="91"/>
      <c r="BK901" s="91"/>
      <c r="BL901" s="91"/>
      <c r="BM901" s="91"/>
      <c r="BN901" s="91"/>
      <c r="BO901" s="91"/>
      <c r="BP901" s="91"/>
      <c r="BQ901" s="91"/>
      <c r="BR901" s="41"/>
      <c r="BS901" s="41"/>
      <c r="BT901" s="41"/>
      <c r="BU901" s="41"/>
      <c r="BV901" s="41"/>
      <c r="BW901" s="41"/>
      <c r="BX901" s="91"/>
      <c r="BY901" s="91"/>
      <c r="BZ901" s="91"/>
      <c r="CA901" s="91"/>
      <c r="CB901" s="41"/>
      <c r="CC901" s="91"/>
      <c r="CD901" s="91"/>
      <c r="CE901" s="91"/>
      <c r="CF901" s="91"/>
      <c r="CG901" s="41"/>
      <c r="CH901" s="41"/>
      <c r="CI901" s="41"/>
      <c r="CJ901" s="41"/>
      <c r="CK901" s="4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6"/>
      <c r="DB901" s="96"/>
      <c r="DC901" s="96"/>
      <c r="DD901" s="96"/>
      <c r="DE901" s="96"/>
      <c r="DF901" s="96"/>
      <c r="DG901" s="91"/>
      <c r="DH901" s="91"/>
      <c r="DI901" s="91"/>
      <c r="DJ901" s="91"/>
      <c r="DK901" s="96"/>
      <c r="DL901" s="96"/>
      <c r="DM901" s="96"/>
      <c r="DN901" s="96"/>
      <c r="DO901" s="96"/>
      <c r="DP901" s="96"/>
      <c r="DQ901" s="96"/>
      <c r="DR901" s="96"/>
      <c r="DS901" s="96"/>
      <c r="DT901" s="96"/>
      <c r="DU901" s="91"/>
      <c r="DV901" s="91"/>
      <c r="DW901" s="91"/>
      <c r="DX901" s="91"/>
      <c r="DY901" s="91"/>
      <c r="DZ901" s="91"/>
      <c r="EA901" s="91"/>
      <c r="EB901" s="91"/>
      <c r="EC901" s="96"/>
      <c r="ED901" s="96"/>
      <c r="EE901" s="96"/>
      <c r="EF901" s="96"/>
      <c r="EG901" s="96"/>
      <c r="EH901" s="96"/>
      <c r="EI901" s="96"/>
      <c r="EJ901" s="96"/>
      <c r="EK901" s="96"/>
      <c r="EL901" s="96"/>
      <c r="EM901" s="96"/>
      <c r="EN901" s="96"/>
      <c r="EO901" s="96"/>
      <c r="EP901" s="96"/>
      <c r="EQ901" s="96"/>
      <c r="ER901" s="96"/>
      <c r="ES901" s="96"/>
      <c r="ET901" s="96"/>
      <c r="EU901" s="96"/>
      <c r="EV901" s="96"/>
      <c r="EW901" s="96"/>
      <c r="EX901" s="96"/>
      <c r="EY901" s="104"/>
      <c r="EZ901" s="104"/>
      <c r="FA901" s="104"/>
      <c r="FB901" s="104"/>
      <c r="FC901" s="104"/>
      <c r="FD901" s="104"/>
      <c r="FE901" s="104"/>
      <c r="FF901" s="105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</row>
    <row r="902" spans="1:208" ht="14.25" customHeight="1" x14ac:dyDescent="0.25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4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41"/>
      <c r="BE902" s="91"/>
      <c r="BF902" s="91"/>
      <c r="BG902" s="91"/>
      <c r="BH902" s="91"/>
      <c r="BI902" s="41"/>
      <c r="BJ902" s="91"/>
      <c r="BK902" s="91"/>
      <c r="BL902" s="91"/>
      <c r="BM902" s="91"/>
      <c r="BN902" s="91"/>
      <c r="BO902" s="91"/>
      <c r="BP902" s="91"/>
      <c r="BQ902" s="91"/>
      <c r="BR902" s="41"/>
      <c r="BS902" s="41"/>
      <c r="BT902" s="41"/>
      <c r="BU902" s="41"/>
      <c r="BV902" s="41"/>
      <c r="BW902" s="41"/>
      <c r="BX902" s="91"/>
      <c r="BY902" s="91"/>
      <c r="BZ902" s="91"/>
      <c r="CA902" s="91"/>
      <c r="CB902" s="41"/>
      <c r="CC902" s="91"/>
      <c r="CD902" s="91"/>
      <c r="CE902" s="91"/>
      <c r="CF902" s="91"/>
      <c r="CG902" s="41"/>
      <c r="CH902" s="41"/>
      <c r="CI902" s="41"/>
      <c r="CJ902" s="41"/>
      <c r="CK902" s="4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6"/>
      <c r="DB902" s="96"/>
      <c r="DC902" s="96"/>
      <c r="DD902" s="96"/>
      <c r="DE902" s="96"/>
      <c r="DF902" s="96"/>
      <c r="DG902" s="91"/>
      <c r="DH902" s="91"/>
      <c r="DI902" s="91"/>
      <c r="DJ902" s="91"/>
      <c r="DK902" s="96"/>
      <c r="DL902" s="96"/>
      <c r="DM902" s="96"/>
      <c r="DN902" s="96"/>
      <c r="DO902" s="96"/>
      <c r="DP902" s="96"/>
      <c r="DQ902" s="96"/>
      <c r="DR902" s="96"/>
      <c r="DS902" s="96"/>
      <c r="DT902" s="96"/>
      <c r="DU902" s="91"/>
      <c r="DV902" s="91"/>
      <c r="DW902" s="91"/>
      <c r="DX902" s="91"/>
      <c r="DY902" s="91"/>
      <c r="DZ902" s="91"/>
      <c r="EA902" s="91"/>
      <c r="EB902" s="91"/>
      <c r="EC902" s="96"/>
      <c r="ED902" s="96"/>
      <c r="EE902" s="96"/>
      <c r="EF902" s="96"/>
      <c r="EG902" s="96"/>
      <c r="EH902" s="96"/>
      <c r="EI902" s="96"/>
      <c r="EJ902" s="96"/>
      <c r="EK902" s="96"/>
      <c r="EL902" s="96"/>
      <c r="EM902" s="96"/>
      <c r="EN902" s="96"/>
      <c r="EO902" s="96"/>
      <c r="EP902" s="96"/>
      <c r="EQ902" s="96"/>
      <c r="ER902" s="96"/>
      <c r="ES902" s="96"/>
      <c r="ET902" s="96"/>
      <c r="EU902" s="96"/>
      <c r="EV902" s="96"/>
      <c r="EW902" s="96"/>
      <c r="EX902" s="96"/>
      <c r="EY902" s="104"/>
      <c r="EZ902" s="104"/>
      <c r="FA902" s="104"/>
      <c r="FB902" s="104"/>
      <c r="FC902" s="104"/>
      <c r="FD902" s="104"/>
      <c r="FE902" s="104"/>
      <c r="FF902" s="105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</row>
    <row r="903" spans="1:208" ht="14.25" customHeight="1" x14ac:dyDescent="0.25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4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41"/>
      <c r="BE903" s="91"/>
      <c r="BF903" s="91"/>
      <c r="BG903" s="91"/>
      <c r="BH903" s="91"/>
      <c r="BI903" s="41"/>
      <c r="BJ903" s="91"/>
      <c r="BK903" s="91"/>
      <c r="BL903" s="91"/>
      <c r="BM903" s="91"/>
      <c r="BN903" s="91"/>
      <c r="BO903" s="91"/>
      <c r="BP903" s="91"/>
      <c r="BQ903" s="91"/>
      <c r="BR903" s="41"/>
      <c r="BS903" s="41"/>
      <c r="BT903" s="41"/>
      <c r="BU903" s="41"/>
      <c r="BV903" s="41"/>
      <c r="BW903" s="41"/>
      <c r="BX903" s="91"/>
      <c r="BY903" s="91"/>
      <c r="BZ903" s="91"/>
      <c r="CA903" s="91"/>
      <c r="CB903" s="41"/>
      <c r="CC903" s="91"/>
      <c r="CD903" s="91"/>
      <c r="CE903" s="91"/>
      <c r="CF903" s="91"/>
      <c r="CG903" s="41"/>
      <c r="CH903" s="41"/>
      <c r="CI903" s="41"/>
      <c r="CJ903" s="41"/>
      <c r="CK903" s="4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6"/>
      <c r="DB903" s="96"/>
      <c r="DC903" s="96"/>
      <c r="DD903" s="96"/>
      <c r="DE903" s="96"/>
      <c r="DF903" s="96"/>
      <c r="DG903" s="91"/>
      <c r="DH903" s="91"/>
      <c r="DI903" s="91"/>
      <c r="DJ903" s="91"/>
      <c r="DK903" s="96"/>
      <c r="DL903" s="96"/>
      <c r="DM903" s="96"/>
      <c r="DN903" s="96"/>
      <c r="DO903" s="96"/>
      <c r="DP903" s="96"/>
      <c r="DQ903" s="96"/>
      <c r="DR903" s="96"/>
      <c r="DS903" s="96"/>
      <c r="DT903" s="96"/>
      <c r="DU903" s="91"/>
      <c r="DV903" s="91"/>
      <c r="DW903" s="91"/>
      <c r="DX903" s="91"/>
      <c r="DY903" s="91"/>
      <c r="DZ903" s="91"/>
      <c r="EA903" s="91"/>
      <c r="EB903" s="91"/>
      <c r="EC903" s="96"/>
      <c r="ED903" s="96"/>
      <c r="EE903" s="96"/>
      <c r="EF903" s="96"/>
      <c r="EG903" s="96"/>
      <c r="EH903" s="96"/>
      <c r="EI903" s="96"/>
      <c r="EJ903" s="96"/>
      <c r="EK903" s="96"/>
      <c r="EL903" s="96"/>
      <c r="EM903" s="96"/>
      <c r="EN903" s="96"/>
      <c r="EO903" s="96"/>
      <c r="EP903" s="96"/>
      <c r="EQ903" s="96"/>
      <c r="ER903" s="96"/>
      <c r="ES903" s="96"/>
      <c r="ET903" s="96"/>
      <c r="EU903" s="96"/>
      <c r="EV903" s="96"/>
      <c r="EW903" s="96"/>
      <c r="EX903" s="96"/>
      <c r="EY903" s="104"/>
      <c r="EZ903" s="104"/>
      <c r="FA903" s="104"/>
      <c r="FB903" s="104"/>
      <c r="FC903" s="104"/>
      <c r="FD903" s="104"/>
      <c r="FE903" s="104"/>
      <c r="FF903" s="105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</row>
    <row r="904" spans="1:208" ht="14.25" customHeight="1" x14ac:dyDescent="0.25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4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41"/>
      <c r="BE904" s="91"/>
      <c r="BF904" s="91"/>
      <c r="BG904" s="91"/>
      <c r="BH904" s="91"/>
      <c r="BI904" s="41"/>
      <c r="BJ904" s="91"/>
      <c r="BK904" s="91"/>
      <c r="BL904" s="91"/>
      <c r="BM904" s="91"/>
      <c r="BN904" s="91"/>
      <c r="BO904" s="91"/>
      <c r="BP904" s="91"/>
      <c r="BQ904" s="91"/>
      <c r="BR904" s="41"/>
      <c r="BS904" s="41"/>
      <c r="BT904" s="41"/>
      <c r="BU904" s="41"/>
      <c r="BV904" s="41"/>
      <c r="BW904" s="41"/>
      <c r="BX904" s="91"/>
      <c r="BY904" s="91"/>
      <c r="BZ904" s="91"/>
      <c r="CA904" s="91"/>
      <c r="CB904" s="41"/>
      <c r="CC904" s="91"/>
      <c r="CD904" s="91"/>
      <c r="CE904" s="91"/>
      <c r="CF904" s="91"/>
      <c r="CG904" s="41"/>
      <c r="CH904" s="41"/>
      <c r="CI904" s="41"/>
      <c r="CJ904" s="41"/>
      <c r="CK904" s="4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6"/>
      <c r="DB904" s="96"/>
      <c r="DC904" s="96"/>
      <c r="DD904" s="96"/>
      <c r="DE904" s="96"/>
      <c r="DF904" s="96"/>
      <c r="DG904" s="91"/>
      <c r="DH904" s="91"/>
      <c r="DI904" s="91"/>
      <c r="DJ904" s="91"/>
      <c r="DK904" s="96"/>
      <c r="DL904" s="96"/>
      <c r="DM904" s="96"/>
      <c r="DN904" s="96"/>
      <c r="DO904" s="96"/>
      <c r="DP904" s="96"/>
      <c r="DQ904" s="96"/>
      <c r="DR904" s="96"/>
      <c r="DS904" s="96"/>
      <c r="DT904" s="96"/>
      <c r="DU904" s="91"/>
      <c r="DV904" s="91"/>
      <c r="DW904" s="91"/>
      <c r="DX904" s="91"/>
      <c r="DY904" s="91"/>
      <c r="DZ904" s="91"/>
      <c r="EA904" s="91"/>
      <c r="EB904" s="91"/>
      <c r="EC904" s="96"/>
      <c r="ED904" s="96"/>
      <c r="EE904" s="96"/>
      <c r="EF904" s="96"/>
      <c r="EG904" s="96"/>
      <c r="EH904" s="96"/>
      <c r="EI904" s="96"/>
      <c r="EJ904" s="96"/>
      <c r="EK904" s="96"/>
      <c r="EL904" s="96"/>
      <c r="EM904" s="96"/>
      <c r="EN904" s="96"/>
      <c r="EO904" s="96"/>
      <c r="EP904" s="96"/>
      <c r="EQ904" s="96"/>
      <c r="ER904" s="96"/>
      <c r="ES904" s="96"/>
      <c r="ET904" s="96"/>
      <c r="EU904" s="96"/>
      <c r="EV904" s="96"/>
      <c r="EW904" s="96"/>
      <c r="EX904" s="96"/>
      <c r="EY904" s="104"/>
      <c r="EZ904" s="104"/>
      <c r="FA904" s="104"/>
      <c r="FB904" s="104"/>
      <c r="FC904" s="104"/>
      <c r="FD904" s="104"/>
      <c r="FE904" s="104"/>
      <c r="FF904" s="105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</row>
    <row r="905" spans="1:208" ht="14.25" customHeight="1" x14ac:dyDescent="0.25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4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41"/>
      <c r="BE905" s="91"/>
      <c r="BF905" s="91"/>
      <c r="BG905" s="91"/>
      <c r="BH905" s="91"/>
      <c r="BI905" s="41"/>
      <c r="BJ905" s="91"/>
      <c r="BK905" s="91"/>
      <c r="BL905" s="91"/>
      <c r="BM905" s="91"/>
      <c r="BN905" s="91"/>
      <c r="BO905" s="91"/>
      <c r="BP905" s="91"/>
      <c r="BQ905" s="91"/>
      <c r="BR905" s="41"/>
      <c r="BS905" s="41"/>
      <c r="BT905" s="41"/>
      <c r="BU905" s="41"/>
      <c r="BV905" s="41"/>
      <c r="BW905" s="41"/>
      <c r="BX905" s="91"/>
      <c r="BY905" s="91"/>
      <c r="BZ905" s="91"/>
      <c r="CA905" s="91"/>
      <c r="CB905" s="41"/>
      <c r="CC905" s="91"/>
      <c r="CD905" s="91"/>
      <c r="CE905" s="91"/>
      <c r="CF905" s="91"/>
      <c r="CG905" s="41"/>
      <c r="CH905" s="41"/>
      <c r="CI905" s="41"/>
      <c r="CJ905" s="41"/>
      <c r="CK905" s="4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6"/>
      <c r="DB905" s="96"/>
      <c r="DC905" s="96"/>
      <c r="DD905" s="96"/>
      <c r="DE905" s="96"/>
      <c r="DF905" s="96"/>
      <c r="DG905" s="91"/>
      <c r="DH905" s="91"/>
      <c r="DI905" s="91"/>
      <c r="DJ905" s="91"/>
      <c r="DK905" s="96"/>
      <c r="DL905" s="96"/>
      <c r="DM905" s="96"/>
      <c r="DN905" s="96"/>
      <c r="DO905" s="96"/>
      <c r="DP905" s="96"/>
      <c r="DQ905" s="96"/>
      <c r="DR905" s="96"/>
      <c r="DS905" s="96"/>
      <c r="DT905" s="96"/>
      <c r="DU905" s="91"/>
      <c r="DV905" s="91"/>
      <c r="DW905" s="91"/>
      <c r="DX905" s="91"/>
      <c r="DY905" s="91"/>
      <c r="DZ905" s="91"/>
      <c r="EA905" s="91"/>
      <c r="EB905" s="91"/>
      <c r="EC905" s="96"/>
      <c r="ED905" s="96"/>
      <c r="EE905" s="96"/>
      <c r="EF905" s="96"/>
      <c r="EG905" s="96"/>
      <c r="EH905" s="96"/>
      <c r="EI905" s="96"/>
      <c r="EJ905" s="96"/>
      <c r="EK905" s="96"/>
      <c r="EL905" s="96"/>
      <c r="EM905" s="96"/>
      <c r="EN905" s="96"/>
      <c r="EO905" s="96"/>
      <c r="EP905" s="96"/>
      <c r="EQ905" s="96"/>
      <c r="ER905" s="96"/>
      <c r="ES905" s="96"/>
      <c r="ET905" s="96"/>
      <c r="EU905" s="96"/>
      <c r="EV905" s="96"/>
      <c r="EW905" s="96"/>
      <c r="EX905" s="96"/>
      <c r="EY905" s="104"/>
      <c r="EZ905" s="104"/>
      <c r="FA905" s="104"/>
      <c r="FB905" s="104"/>
      <c r="FC905" s="104"/>
      <c r="FD905" s="104"/>
      <c r="FE905" s="104"/>
      <c r="FF905" s="105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</row>
    <row r="906" spans="1:208" ht="14.25" customHeight="1" x14ac:dyDescent="0.25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4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41"/>
      <c r="BE906" s="91"/>
      <c r="BF906" s="91"/>
      <c r="BG906" s="91"/>
      <c r="BH906" s="91"/>
      <c r="BI906" s="41"/>
      <c r="BJ906" s="91"/>
      <c r="BK906" s="91"/>
      <c r="BL906" s="91"/>
      <c r="BM906" s="91"/>
      <c r="BN906" s="91"/>
      <c r="BO906" s="91"/>
      <c r="BP906" s="91"/>
      <c r="BQ906" s="91"/>
      <c r="BR906" s="41"/>
      <c r="BS906" s="41"/>
      <c r="BT906" s="41"/>
      <c r="BU906" s="41"/>
      <c r="BV906" s="41"/>
      <c r="BW906" s="41"/>
      <c r="BX906" s="91"/>
      <c r="BY906" s="91"/>
      <c r="BZ906" s="91"/>
      <c r="CA906" s="91"/>
      <c r="CB906" s="41"/>
      <c r="CC906" s="91"/>
      <c r="CD906" s="91"/>
      <c r="CE906" s="91"/>
      <c r="CF906" s="91"/>
      <c r="CG906" s="41"/>
      <c r="CH906" s="41"/>
      <c r="CI906" s="41"/>
      <c r="CJ906" s="41"/>
      <c r="CK906" s="4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6"/>
      <c r="DB906" s="96"/>
      <c r="DC906" s="96"/>
      <c r="DD906" s="96"/>
      <c r="DE906" s="96"/>
      <c r="DF906" s="96"/>
      <c r="DG906" s="91"/>
      <c r="DH906" s="91"/>
      <c r="DI906" s="91"/>
      <c r="DJ906" s="91"/>
      <c r="DK906" s="96"/>
      <c r="DL906" s="96"/>
      <c r="DM906" s="96"/>
      <c r="DN906" s="96"/>
      <c r="DO906" s="96"/>
      <c r="DP906" s="96"/>
      <c r="DQ906" s="96"/>
      <c r="DR906" s="96"/>
      <c r="DS906" s="96"/>
      <c r="DT906" s="96"/>
      <c r="DU906" s="91"/>
      <c r="DV906" s="91"/>
      <c r="DW906" s="91"/>
      <c r="DX906" s="91"/>
      <c r="DY906" s="91"/>
      <c r="DZ906" s="91"/>
      <c r="EA906" s="91"/>
      <c r="EB906" s="91"/>
      <c r="EC906" s="96"/>
      <c r="ED906" s="96"/>
      <c r="EE906" s="96"/>
      <c r="EF906" s="96"/>
      <c r="EG906" s="96"/>
      <c r="EH906" s="96"/>
      <c r="EI906" s="96"/>
      <c r="EJ906" s="96"/>
      <c r="EK906" s="96"/>
      <c r="EL906" s="96"/>
      <c r="EM906" s="96"/>
      <c r="EN906" s="96"/>
      <c r="EO906" s="96"/>
      <c r="EP906" s="96"/>
      <c r="EQ906" s="96"/>
      <c r="ER906" s="96"/>
      <c r="ES906" s="96"/>
      <c r="ET906" s="96"/>
      <c r="EU906" s="96"/>
      <c r="EV906" s="96"/>
      <c r="EW906" s="96"/>
      <c r="EX906" s="96"/>
      <c r="EY906" s="104"/>
      <c r="EZ906" s="104"/>
      <c r="FA906" s="104"/>
      <c r="FB906" s="104"/>
      <c r="FC906" s="104"/>
      <c r="FD906" s="104"/>
      <c r="FE906" s="104"/>
      <c r="FF906" s="105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</row>
    <row r="907" spans="1:208" ht="14.25" customHeight="1" x14ac:dyDescent="0.25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4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41"/>
      <c r="BE907" s="91"/>
      <c r="BF907" s="91"/>
      <c r="BG907" s="91"/>
      <c r="BH907" s="91"/>
      <c r="BI907" s="41"/>
      <c r="BJ907" s="91"/>
      <c r="BK907" s="91"/>
      <c r="BL907" s="91"/>
      <c r="BM907" s="91"/>
      <c r="BN907" s="91"/>
      <c r="BO907" s="91"/>
      <c r="BP907" s="91"/>
      <c r="BQ907" s="91"/>
      <c r="BR907" s="41"/>
      <c r="BS907" s="41"/>
      <c r="BT907" s="41"/>
      <c r="BU907" s="41"/>
      <c r="BV907" s="41"/>
      <c r="BW907" s="41"/>
      <c r="BX907" s="91"/>
      <c r="BY907" s="91"/>
      <c r="BZ907" s="91"/>
      <c r="CA907" s="91"/>
      <c r="CB907" s="41"/>
      <c r="CC907" s="91"/>
      <c r="CD907" s="91"/>
      <c r="CE907" s="91"/>
      <c r="CF907" s="91"/>
      <c r="CG907" s="41"/>
      <c r="CH907" s="41"/>
      <c r="CI907" s="41"/>
      <c r="CJ907" s="41"/>
      <c r="CK907" s="4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6"/>
      <c r="DB907" s="96"/>
      <c r="DC907" s="96"/>
      <c r="DD907" s="96"/>
      <c r="DE907" s="96"/>
      <c r="DF907" s="96"/>
      <c r="DG907" s="91"/>
      <c r="DH907" s="91"/>
      <c r="DI907" s="91"/>
      <c r="DJ907" s="91"/>
      <c r="DK907" s="96"/>
      <c r="DL907" s="96"/>
      <c r="DM907" s="96"/>
      <c r="DN907" s="96"/>
      <c r="DO907" s="96"/>
      <c r="DP907" s="96"/>
      <c r="DQ907" s="96"/>
      <c r="DR907" s="96"/>
      <c r="DS907" s="96"/>
      <c r="DT907" s="96"/>
      <c r="DU907" s="91"/>
      <c r="DV907" s="91"/>
      <c r="DW907" s="91"/>
      <c r="DX907" s="91"/>
      <c r="DY907" s="91"/>
      <c r="DZ907" s="91"/>
      <c r="EA907" s="91"/>
      <c r="EB907" s="91"/>
      <c r="EC907" s="96"/>
      <c r="ED907" s="96"/>
      <c r="EE907" s="96"/>
      <c r="EF907" s="96"/>
      <c r="EG907" s="96"/>
      <c r="EH907" s="96"/>
      <c r="EI907" s="96"/>
      <c r="EJ907" s="96"/>
      <c r="EK907" s="96"/>
      <c r="EL907" s="96"/>
      <c r="EM907" s="96"/>
      <c r="EN907" s="96"/>
      <c r="EO907" s="96"/>
      <c r="EP907" s="96"/>
      <c r="EQ907" s="96"/>
      <c r="ER907" s="96"/>
      <c r="ES907" s="96"/>
      <c r="ET907" s="96"/>
      <c r="EU907" s="96"/>
      <c r="EV907" s="96"/>
      <c r="EW907" s="96"/>
      <c r="EX907" s="96"/>
      <c r="EY907" s="104"/>
      <c r="EZ907" s="104"/>
      <c r="FA907" s="104"/>
      <c r="FB907" s="104"/>
      <c r="FC907" s="104"/>
      <c r="FD907" s="104"/>
      <c r="FE907" s="104"/>
      <c r="FF907" s="105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</row>
    <row r="908" spans="1:208" ht="14.25" customHeight="1" x14ac:dyDescent="0.25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4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41"/>
      <c r="BE908" s="91"/>
      <c r="BF908" s="91"/>
      <c r="BG908" s="91"/>
      <c r="BH908" s="91"/>
      <c r="BI908" s="41"/>
      <c r="BJ908" s="91"/>
      <c r="BK908" s="91"/>
      <c r="BL908" s="91"/>
      <c r="BM908" s="91"/>
      <c r="BN908" s="91"/>
      <c r="BO908" s="91"/>
      <c r="BP908" s="91"/>
      <c r="BQ908" s="91"/>
      <c r="BR908" s="41"/>
      <c r="BS908" s="41"/>
      <c r="BT908" s="41"/>
      <c r="BU908" s="41"/>
      <c r="BV908" s="41"/>
      <c r="BW908" s="41"/>
      <c r="BX908" s="91"/>
      <c r="BY908" s="91"/>
      <c r="BZ908" s="91"/>
      <c r="CA908" s="91"/>
      <c r="CB908" s="41"/>
      <c r="CC908" s="91"/>
      <c r="CD908" s="91"/>
      <c r="CE908" s="91"/>
      <c r="CF908" s="91"/>
      <c r="CG908" s="41"/>
      <c r="CH908" s="41"/>
      <c r="CI908" s="41"/>
      <c r="CJ908" s="41"/>
      <c r="CK908" s="4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6"/>
      <c r="DB908" s="96"/>
      <c r="DC908" s="96"/>
      <c r="DD908" s="96"/>
      <c r="DE908" s="96"/>
      <c r="DF908" s="96"/>
      <c r="DG908" s="91"/>
      <c r="DH908" s="91"/>
      <c r="DI908" s="91"/>
      <c r="DJ908" s="91"/>
      <c r="DK908" s="96"/>
      <c r="DL908" s="96"/>
      <c r="DM908" s="96"/>
      <c r="DN908" s="96"/>
      <c r="DO908" s="96"/>
      <c r="DP908" s="96"/>
      <c r="DQ908" s="96"/>
      <c r="DR908" s="96"/>
      <c r="DS908" s="96"/>
      <c r="DT908" s="96"/>
      <c r="DU908" s="91"/>
      <c r="DV908" s="91"/>
      <c r="DW908" s="91"/>
      <c r="DX908" s="91"/>
      <c r="DY908" s="91"/>
      <c r="DZ908" s="91"/>
      <c r="EA908" s="91"/>
      <c r="EB908" s="91"/>
      <c r="EC908" s="96"/>
      <c r="ED908" s="96"/>
      <c r="EE908" s="96"/>
      <c r="EF908" s="96"/>
      <c r="EG908" s="96"/>
      <c r="EH908" s="96"/>
      <c r="EI908" s="96"/>
      <c r="EJ908" s="96"/>
      <c r="EK908" s="96"/>
      <c r="EL908" s="96"/>
      <c r="EM908" s="96"/>
      <c r="EN908" s="96"/>
      <c r="EO908" s="96"/>
      <c r="EP908" s="96"/>
      <c r="EQ908" s="96"/>
      <c r="ER908" s="96"/>
      <c r="ES908" s="96"/>
      <c r="ET908" s="96"/>
      <c r="EU908" s="96"/>
      <c r="EV908" s="96"/>
      <c r="EW908" s="96"/>
      <c r="EX908" s="96"/>
      <c r="EY908" s="104"/>
      <c r="EZ908" s="104"/>
      <c r="FA908" s="104"/>
      <c r="FB908" s="104"/>
      <c r="FC908" s="104"/>
      <c r="FD908" s="104"/>
      <c r="FE908" s="104"/>
      <c r="FF908" s="105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</row>
    <row r="909" spans="1:208" ht="14.25" customHeight="1" x14ac:dyDescent="0.25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4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41"/>
      <c r="BE909" s="91"/>
      <c r="BF909" s="91"/>
      <c r="BG909" s="91"/>
      <c r="BH909" s="91"/>
      <c r="BI909" s="41"/>
      <c r="BJ909" s="91"/>
      <c r="BK909" s="91"/>
      <c r="BL909" s="91"/>
      <c r="BM909" s="91"/>
      <c r="BN909" s="91"/>
      <c r="BO909" s="91"/>
      <c r="BP909" s="91"/>
      <c r="BQ909" s="91"/>
      <c r="BR909" s="41"/>
      <c r="BS909" s="41"/>
      <c r="BT909" s="41"/>
      <c r="BU909" s="41"/>
      <c r="BV909" s="41"/>
      <c r="BW909" s="41"/>
      <c r="BX909" s="91"/>
      <c r="BY909" s="91"/>
      <c r="BZ909" s="91"/>
      <c r="CA909" s="91"/>
      <c r="CB909" s="41"/>
      <c r="CC909" s="91"/>
      <c r="CD909" s="91"/>
      <c r="CE909" s="91"/>
      <c r="CF909" s="91"/>
      <c r="CG909" s="41"/>
      <c r="CH909" s="41"/>
      <c r="CI909" s="41"/>
      <c r="CJ909" s="41"/>
      <c r="CK909" s="4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6"/>
      <c r="DB909" s="96"/>
      <c r="DC909" s="96"/>
      <c r="DD909" s="96"/>
      <c r="DE909" s="96"/>
      <c r="DF909" s="96"/>
      <c r="DG909" s="91"/>
      <c r="DH909" s="91"/>
      <c r="DI909" s="91"/>
      <c r="DJ909" s="91"/>
      <c r="DK909" s="96"/>
      <c r="DL909" s="96"/>
      <c r="DM909" s="96"/>
      <c r="DN909" s="96"/>
      <c r="DO909" s="96"/>
      <c r="DP909" s="96"/>
      <c r="DQ909" s="96"/>
      <c r="DR909" s="96"/>
      <c r="DS909" s="96"/>
      <c r="DT909" s="96"/>
      <c r="DU909" s="91"/>
      <c r="DV909" s="91"/>
      <c r="DW909" s="91"/>
      <c r="DX909" s="91"/>
      <c r="DY909" s="91"/>
      <c r="DZ909" s="91"/>
      <c r="EA909" s="91"/>
      <c r="EB909" s="91"/>
      <c r="EC909" s="96"/>
      <c r="ED909" s="96"/>
      <c r="EE909" s="96"/>
      <c r="EF909" s="96"/>
      <c r="EG909" s="96"/>
      <c r="EH909" s="96"/>
      <c r="EI909" s="96"/>
      <c r="EJ909" s="96"/>
      <c r="EK909" s="96"/>
      <c r="EL909" s="96"/>
      <c r="EM909" s="96"/>
      <c r="EN909" s="96"/>
      <c r="EO909" s="96"/>
      <c r="EP909" s="96"/>
      <c r="EQ909" s="96"/>
      <c r="ER909" s="96"/>
      <c r="ES909" s="96"/>
      <c r="ET909" s="96"/>
      <c r="EU909" s="96"/>
      <c r="EV909" s="96"/>
      <c r="EW909" s="96"/>
      <c r="EX909" s="96"/>
      <c r="EY909" s="104"/>
      <c r="EZ909" s="104"/>
      <c r="FA909" s="104"/>
      <c r="FB909" s="104"/>
      <c r="FC909" s="104"/>
      <c r="FD909" s="104"/>
      <c r="FE909" s="104"/>
      <c r="FF909" s="105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</row>
    <row r="910" spans="1:208" ht="14.25" customHeight="1" x14ac:dyDescent="0.25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4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41"/>
      <c r="BE910" s="91"/>
      <c r="BF910" s="91"/>
      <c r="BG910" s="91"/>
      <c r="BH910" s="91"/>
      <c r="BI910" s="41"/>
      <c r="BJ910" s="91"/>
      <c r="BK910" s="91"/>
      <c r="BL910" s="91"/>
      <c r="BM910" s="91"/>
      <c r="BN910" s="91"/>
      <c r="BO910" s="91"/>
      <c r="BP910" s="91"/>
      <c r="BQ910" s="91"/>
      <c r="BR910" s="41"/>
      <c r="BS910" s="41"/>
      <c r="BT910" s="41"/>
      <c r="BU910" s="41"/>
      <c r="BV910" s="41"/>
      <c r="BW910" s="41"/>
      <c r="BX910" s="91"/>
      <c r="BY910" s="91"/>
      <c r="BZ910" s="91"/>
      <c r="CA910" s="91"/>
      <c r="CB910" s="41"/>
      <c r="CC910" s="91"/>
      <c r="CD910" s="91"/>
      <c r="CE910" s="91"/>
      <c r="CF910" s="91"/>
      <c r="CG910" s="41"/>
      <c r="CH910" s="41"/>
      <c r="CI910" s="41"/>
      <c r="CJ910" s="41"/>
      <c r="CK910" s="4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6"/>
      <c r="DB910" s="96"/>
      <c r="DC910" s="96"/>
      <c r="DD910" s="96"/>
      <c r="DE910" s="96"/>
      <c r="DF910" s="96"/>
      <c r="DG910" s="91"/>
      <c r="DH910" s="91"/>
      <c r="DI910" s="91"/>
      <c r="DJ910" s="91"/>
      <c r="DK910" s="96"/>
      <c r="DL910" s="96"/>
      <c r="DM910" s="96"/>
      <c r="DN910" s="96"/>
      <c r="DO910" s="96"/>
      <c r="DP910" s="96"/>
      <c r="DQ910" s="96"/>
      <c r="DR910" s="96"/>
      <c r="DS910" s="96"/>
      <c r="DT910" s="96"/>
      <c r="DU910" s="91"/>
      <c r="DV910" s="91"/>
      <c r="DW910" s="91"/>
      <c r="DX910" s="91"/>
      <c r="DY910" s="91"/>
      <c r="DZ910" s="91"/>
      <c r="EA910" s="91"/>
      <c r="EB910" s="91"/>
      <c r="EC910" s="96"/>
      <c r="ED910" s="96"/>
      <c r="EE910" s="96"/>
      <c r="EF910" s="96"/>
      <c r="EG910" s="96"/>
      <c r="EH910" s="96"/>
      <c r="EI910" s="96"/>
      <c r="EJ910" s="96"/>
      <c r="EK910" s="96"/>
      <c r="EL910" s="96"/>
      <c r="EM910" s="96"/>
      <c r="EN910" s="96"/>
      <c r="EO910" s="96"/>
      <c r="EP910" s="96"/>
      <c r="EQ910" s="96"/>
      <c r="ER910" s="96"/>
      <c r="ES910" s="96"/>
      <c r="ET910" s="96"/>
      <c r="EU910" s="96"/>
      <c r="EV910" s="96"/>
      <c r="EW910" s="96"/>
      <c r="EX910" s="96"/>
      <c r="EY910" s="104"/>
      <c r="EZ910" s="104"/>
      <c r="FA910" s="104"/>
      <c r="FB910" s="104"/>
      <c r="FC910" s="104"/>
      <c r="FD910" s="104"/>
      <c r="FE910" s="104"/>
      <c r="FF910" s="105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</row>
    <row r="911" spans="1:208" ht="14.25" customHeight="1" x14ac:dyDescent="0.25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4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41"/>
      <c r="BE911" s="91"/>
      <c r="BF911" s="91"/>
      <c r="BG911" s="91"/>
      <c r="BH911" s="91"/>
      <c r="BI911" s="41"/>
      <c r="BJ911" s="91"/>
      <c r="BK911" s="91"/>
      <c r="BL911" s="91"/>
      <c r="BM911" s="91"/>
      <c r="BN911" s="91"/>
      <c r="BO911" s="91"/>
      <c r="BP911" s="91"/>
      <c r="BQ911" s="91"/>
      <c r="BR911" s="41"/>
      <c r="BS911" s="41"/>
      <c r="BT911" s="41"/>
      <c r="BU911" s="41"/>
      <c r="BV911" s="41"/>
      <c r="BW911" s="41"/>
      <c r="BX911" s="91"/>
      <c r="BY911" s="91"/>
      <c r="BZ911" s="91"/>
      <c r="CA911" s="91"/>
      <c r="CB911" s="41"/>
      <c r="CC911" s="91"/>
      <c r="CD911" s="91"/>
      <c r="CE911" s="91"/>
      <c r="CF911" s="91"/>
      <c r="CG911" s="41"/>
      <c r="CH911" s="41"/>
      <c r="CI911" s="41"/>
      <c r="CJ911" s="41"/>
      <c r="CK911" s="4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6"/>
      <c r="DB911" s="96"/>
      <c r="DC911" s="96"/>
      <c r="DD911" s="96"/>
      <c r="DE911" s="96"/>
      <c r="DF911" s="96"/>
      <c r="DG911" s="91"/>
      <c r="DH911" s="91"/>
      <c r="DI911" s="91"/>
      <c r="DJ911" s="91"/>
      <c r="DK911" s="96"/>
      <c r="DL911" s="96"/>
      <c r="DM911" s="96"/>
      <c r="DN911" s="96"/>
      <c r="DO911" s="96"/>
      <c r="DP911" s="96"/>
      <c r="DQ911" s="96"/>
      <c r="DR911" s="96"/>
      <c r="DS911" s="96"/>
      <c r="DT911" s="96"/>
      <c r="DU911" s="91"/>
      <c r="DV911" s="91"/>
      <c r="DW911" s="91"/>
      <c r="DX911" s="91"/>
      <c r="DY911" s="91"/>
      <c r="DZ911" s="91"/>
      <c r="EA911" s="91"/>
      <c r="EB911" s="91"/>
      <c r="EC911" s="96"/>
      <c r="ED911" s="96"/>
      <c r="EE911" s="96"/>
      <c r="EF911" s="96"/>
      <c r="EG911" s="96"/>
      <c r="EH911" s="96"/>
      <c r="EI911" s="96"/>
      <c r="EJ911" s="96"/>
      <c r="EK911" s="96"/>
      <c r="EL911" s="96"/>
      <c r="EM911" s="96"/>
      <c r="EN911" s="96"/>
      <c r="EO911" s="96"/>
      <c r="EP911" s="96"/>
      <c r="EQ911" s="96"/>
      <c r="ER911" s="96"/>
      <c r="ES911" s="96"/>
      <c r="ET911" s="96"/>
      <c r="EU911" s="96"/>
      <c r="EV911" s="96"/>
      <c r="EW911" s="96"/>
      <c r="EX911" s="96"/>
      <c r="EY911" s="104"/>
      <c r="EZ911" s="104"/>
      <c r="FA911" s="104"/>
      <c r="FB911" s="104"/>
      <c r="FC911" s="104"/>
      <c r="FD911" s="104"/>
      <c r="FE911" s="104"/>
      <c r="FF911" s="105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</row>
    <row r="912" spans="1:208" ht="14.25" customHeight="1" x14ac:dyDescent="0.25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4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41"/>
      <c r="BE912" s="91"/>
      <c r="BF912" s="91"/>
      <c r="BG912" s="91"/>
      <c r="BH912" s="91"/>
      <c r="BI912" s="41"/>
      <c r="BJ912" s="91"/>
      <c r="BK912" s="91"/>
      <c r="BL912" s="91"/>
      <c r="BM912" s="91"/>
      <c r="BN912" s="91"/>
      <c r="BO912" s="91"/>
      <c r="BP912" s="91"/>
      <c r="BQ912" s="91"/>
      <c r="BR912" s="41"/>
      <c r="BS912" s="41"/>
      <c r="BT912" s="41"/>
      <c r="BU912" s="41"/>
      <c r="BV912" s="41"/>
      <c r="BW912" s="41"/>
      <c r="BX912" s="91"/>
      <c r="BY912" s="91"/>
      <c r="BZ912" s="91"/>
      <c r="CA912" s="91"/>
      <c r="CB912" s="41"/>
      <c r="CC912" s="91"/>
      <c r="CD912" s="91"/>
      <c r="CE912" s="91"/>
      <c r="CF912" s="91"/>
      <c r="CG912" s="41"/>
      <c r="CH912" s="41"/>
      <c r="CI912" s="41"/>
      <c r="CJ912" s="41"/>
      <c r="CK912" s="4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6"/>
      <c r="DB912" s="96"/>
      <c r="DC912" s="96"/>
      <c r="DD912" s="96"/>
      <c r="DE912" s="96"/>
      <c r="DF912" s="96"/>
      <c r="DG912" s="91"/>
      <c r="DH912" s="91"/>
      <c r="DI912" s="91"/>
      <c r="DJ912" s="91"/>
      <c r="DK912" s="96"/>
      <c r="DL912" s="96"/>
      <c r="DM912" s="96"/>
      <c r="DN912" s="96"/>
      <c r="DO912" s="96"/>
      <c r="DP912" s="96"/>
      <c r="DQ912" s="96"/>
      <c r="DR912" s="96"/>
      <c r="DS912" s="96"/>
      <c r="DT912" s="96"/>
      <c r="DU912" s="91"/>
      <c r="DV912" s="91"/>
      <c r="DW912" s="91"/>
      <c r="DX912" s="91"/>
      <c r="DY912" s="91"/>
      <c r="DZ912" s="91"/>
      <c r="EA912" s="91"/>
      <c r="EB912" s="91"/>
      <c r="EC912" s="96"/>
      <c r="ED912" s="96"/>
      <c r="EE912" s="96"/>
      <c r="EF912" s="96"/>
      <c r="EG912" s="96"/>
      <c r="EH912" s="96"/>
      <c r="EI912" s="96"/>
      <c r="EJ912" s="96"/>
      <c r="EK912" s="96"/>
      <c r="EL912" s="96"/>
      <c r="EM912" s="96"/>
      <c r="EN912" s="96"/>
      <c r="EO912" s="96"/>
      <c r="EP912" s="96"/>
      <c r="EQ912" s="96"/>
      <c r="ER912" s="96"/>
      <c r="ES912" s="96"/>
      <c r="ET912" s="96"/>
      <c r="EU912" s="96"/>
      <c r="EV912" s="96"/>
      <c r="EW912" s="96"/>
      <c r="EX912" s="96"/>
      <c r="EY912" s="104"/>
      <c r="EZ912" s="104"/>
      <c r="FA912" s="104"/>
      <c r="FB912" s="104"/>
      <c r="FC912" s="104"/>
      <c r="FD912" s="104"/>
      <c r="FE912" s="104"/>
      <c r="FF912" s="105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</row>
    <row r="913" spans="1:208" ht="14.25" customHeight="1" x14ac:dyDescent="0.25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4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41"/>
      <c r="BE913" s="91"/>
      <c r="BF913" s="91"/>
      <c r="BG913" s="91"/>
      <c r="BH913" s="91"/>
      <c r="BI913" s="41"/>
      <c r="BJ913" s="91"/>
      <c r="BK913" s="91"/>
      <c r="BL913" s="91"/>
      <c r="BM913" s="91"/>
      <c r="BN913" s="91"/>
      <c r="BO913" s="91"/>
      <c r="BP913" s="91"/>
      <c r="BQ913" s="91"/>
      <c r="BR913" s="41"/>
      <c r="BS913" s="41"/>
      <c r="BT913" s="41"/>
      <c r="BU913" s="41"/>
      <c r="BV913" s="41"/>
      <c r="BW913" s="41"/>
      <c r="BX913" s="91"/>
      <c r="BY913" s="91"/>
      <c r="BZ913" s="91"/>
      <c r="CA913" s="91"/>
      <c r="CB913" s="41"/>
      <c r="CC913" s="91"/>
      <c r="CD913" s="91"/>
      <c r="CE913" s="91"/>
      <c r="CF913" s="91"/>
      <c r="CG913" s="41"/>
      <c r="CH913" s="41"/>
      <c r="CI913" s="41"/>
      <c r="CJ913" s="41"/>
      <c r="CK913" s="4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6"/>
      <c r="DB913" s="96"/>
      <c r="DC913" s="96"/>
      <c r="DD913" s="96"/>
      <c r="DE913" s="96"/>
      <c r="DF913" s="96"/>
      <c r="DG913" s="91"/>
      <c r="DH913" s="91"/>
      <c r="DI913" s="91"/>
      <c r="DJ913" s="91"/>
      <c r="DK913" s="96"/>
      <c r="DL913" s="96"/>
      <c r="DM913" s="96"/>
      <c r="DN913" s="96"/>
      <c r="DO913" s="96"/>
      <c r="DP913" s="96"/>
      <c r="DQ913" s="96"/>
      <c r="DR913" s="96"/>
      <c r="DS913" s="96"/>
      <c r="DT913" s="96"/>
      <c r="DU913" s="91"/>
      <c r="DV913" s="91"/>
      <c r="DW913" s="91"/>
      <c r="DX913" s="91"/>
      <c r="DY913" s="91"/>
      <c r="DZ913" s="91"/>
      <c r="EA913" s="91"/>
      <c r="EB913" s="91"/>
      <c r="EC913" s="96"/>
      <c r="ED913" s="96"/>
      <c r="EE913" s="96"/>
      <c r="EF913" s="96"/>
      <c r="EG913" s="96"/>
      <c r="EH913" s="96"/>
      <c r="EI913" s="96"/>
      <c r="EJ913" s="96"/>
      <c r="EK913" s="96"/>
      <c r="EL913" s="96"/>
      <c r="EM913" s="96"/>
      <c r="EN913" s="96"/>
      <c r="EO913" s="96"/>
      <c r="EP913" s="96"/>
      <c r="EQ913" s="96"/>
      <c r="ER913" s="96"/>
      <c r="ES913" s="96"/>
      <c r="ET913" s="96"/>
      <c r="EU913" s="96"/>
      <c r="EV913" s="96"/>
      <c r="EW913" s="96"/>
      <c r="EX913" s="96"/>
      <c r="EY913" s="104"/>
      <c r="EZ913" s="104"/>
      <c r="FA913" s="104"/>
      <c r="FB913" s="104"/>
      <c r="FC913" s="104"/>
      <c r="FD913" s="104"/>
      <c r="FE913" s="104"/>
      <c r="FF913" s="105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</row>
    <row r="914" spans="1:208" ht="14.25" customHeight="1" x14ac:dyDescent="0.25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4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41"/>
      <c r="BE914" s="91"/>
      <c r="BF914" s="91"/>
      <c r="BG914" s="91"/>
      <c r="BH914" s="91"/>
      <c r="BI914" s="41"/>
      <c r="BJ914" s="91"/>
      <c r="BK914" s="91"/>
      <c r="BL914" s="91"/>
      <c r="BM914" s="91"/>
      <c r="BN914" s="91"/>
      <c r="BO914" s="91"/>
      <c r="BP914" s="91"/>
      <c r="BQ914" s="91"/>
      <c r="BR914" s="41"/>
      <c r="BS914" s="41"/>
      <c r="BT914" s="41"/>
      <c r="BU914" s="41"/>
      <c r="BV914" s="41"/>
      <c r="BW914" s="41"/>
      <c r="BX914" s="91"/>
      <c r="BY914" s="91"/>
      <c r="BZ914" s="91"/>
      <c r="CA914" s="91"/>
      <c r="CB914" s="41"/>
      <c r="CC914" s="91"/>
      <c r="CD914" s="91"/>
      <c r="CE914" s="91"/>
      <c r="CF914" s="91"/>
      <c r="CG914" s="41"/>
      <c r="CH914" s="41"/>
      <c r="CI914" s="41"/>
      <c r="CJ914" s="41"/>
      <c r="CK914" s="4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6"/>
      <c r="DB914" s="96"/>
      <c r="DC914" s="96"/>
      <c r="DD914" s="96"/>
      <c r="DE914" s="96"/>
      <c r="DF914" s="96"/>
      <c r="DG914" s="91"/>
      <c r="DH914" s="91"/>
      <c r="DI914" s="91"/>
      <c r="DJ914" s="91"/>
      <c r="DK914" s="96"/>
      <c r="DL914" s="96"/>
      <c r="DM914" s="96"/>
      <c r="DN914" s="96"/>
      <c r="DO914" s="96"/>
      <c r="DP914" s="96"/>
      <c r="DQ914" s="96"/>
      <c r="DR914" s="96"/>
      <c r="DS914" s="96"/>
      <c r="DT914" s="96"/>
      <c r="DU914" s="91"/>
      <c r="DV914" s="91"/>
      <c r="DW914" s="91"/>
      <c r="DX914" s="91"/>
      <c r="DY914" s="91"/>
      <c r="DZ914" s="91"/>
      <c r="EA914" s="91"/>
      <c r="EB914" s="91"/>
      <c r="EC914" s="96"/>
      <c r="ED914" s="96"/>
      <c r="EE914" s="96"/>
      <c r="EF914" s="96"/>
      <c r="EG914" s="96"/>
      <c r="EH914" s="96"/>
      <c r="EI914" s="96"/>
      <c r="EJ914" s="96"/>
      <c r="EK914" s="96"/>
      <c r="EL914" s="96"/>
      <c r="EM914" s="96"/>
      <c r="EN914" s="96"/>
      <c r="EO914" s="96"/>
      <c r="EP914" s="96"/>
      <c r="EQ914" s="96"/>
      <c r="ER914" s="96"/>
      <c r="ES914" s="96"/>
      <c r="ET914" s="96"/>
      <c r="EU914" s="96"/>
      <c r="EV914" s="96"/>
      <c r="EW914" s="96"/>
      <c r="EX914" s="96"/>
      <c r="EY914" s="104"/>
      <c r="EZ914" s="104"/>
      <c r="FA914" s="104"/>
      <c r="FB914" s="104"/>
      <c r="FC914" s="104"/>
      <c r="FD914" s="104"/>
      <c r="FE914" s="104"/>
      <c r="FF914" s="105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</row>
    <row r="915" spans="1:208" ht="14.25" customHeight="1" x14ac:dyDescent="0.25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4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41"/>
      <c r="BE915" s="91"/>
      <c r="BF915" s="91"/>
      <c r="BG915" s="91"/>
      <c r="BH915" s="91"/>
      <c r="BI915" s="41"/>
      <c r="BJ915" s="91"/>
      <c r="BK915" s="91"/>
      <c r="BL915" s="91"/>
      <c r="BM915" s="91"/>
      <c r="BN915" s="91"/>
      <c r="BO915" s="91"/>
      <c r="BP915" s="91"/>
      <c r="BQ915" s="91"/>
      <c r="BR915" s="41"/>
      <c r="BS915" s="41"/>
      <c r="BT915" s="41"/>
      <c r="BU915" s="41"/>
      <c r="BV915" s="41"/>
      <c r="BW915" s="41"/>
      <c r="BX915" s="91"/>
      <c r="BY915" s="91"/>
      <c r="BZ915" s="91"/>
      <c r="CA915" s="91"/>
      <c r="CB915" s="41"/>
      <c r="CC915" s="91"/>
      <c r="CD915" s="91"/>
      <c r="CE915" s="91"/>
      <c r="CF915" s="91"/>
      <c r="CG915" s="41"/>
      <c r="CH915" s="41"/>
      <c r="CI915" s="41"/>
      <c r="CJ915" s="41"/>
      <c r="CK915" s="4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6"/>
      <c r="DB915" s="96"/>
      <c r="DC915" s="96"/>
      <c r="DD915" s="96"/>
      <c r="DE915" s="96"/>
      <c r="DF915" s="96"/>
      <c r="DG915" s="91"/>
      <c r="DH915" s="91"/>
      <c r="DI915" s="91"/>
      <c r="DJ915" s="91"/>
      <c r="DK915" s="96"/>
      <c r="DL915" s="96"/>
      <c r="DM915" s="96"/>
      <c r="DN915" s="96"/>
      <c r="DO915" s="96"/>
      <c r="DP915" s="96"/>
      <c r="DQ915" s="96"/>
      <c r="DR915" s="96"/>
      <c r="DS915" s="96"/>
      <c r="DT915" s="96"/>
      <c r="DU915" s="91"/>
      <c r="DV915" s="91"/>
      <c r="DW915" s="91"/>
      <c r="DX915" s="91"/>
      <c r="DY915" s="91"/>
      <c r="DZ915" s="91"/>
      <c r="EA915" s="91"/>
      <c r="EB915" s="91"/>
      <c r="EC915" s="96"/>
      <c r="ED915" s="96"/>
      <c r="EE915" s="96"/>
      <c r="EF915" s="96"/>
      <c r="EG915" s="96"/>
      <c r="EH915" s="96"/>
      <c r="EI915" s="96"/>
      <c r="EJ915" s="96"/>
      <c r="EK915" s="96"/>
      <c r="EL915" s="96"/>
      <c r="EM915" s="96"/>
      <c r="EN915" s="96"/>
      <c r="EO915" s="96"/>
      <c r="EP915" s="96"/>
      <c r="EQ915" s="96"/>
      <c r="ER915" s="96"/>
      <c r="ES915" s="96"/>
      <c r="ET915" s="96"/>
      <c r="EU915" s="96"/>
      <c r="EV915" s="96"/>
      <c r="EW915" s="96"/>
      <c r="EX915" s="96"/>
      <c r="EY915" s="104"/>
      <c r="EZ915" s="104"/>
      <c r="FA915" s="104"/>
      <c r="FB915" s="104"/>
      <c r="FC915" s="104"/>
      <c r="FD915" s="104"/>
      <c r="FE915" s="104"/>
      <c r="FF915" s="105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</row>
    <row r="916" spans="1:208" ht="14.25" customHeight="1" x14ac:dyDescent="0.25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4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41"/>
      <c r="BE916" s="91"/>
      <c r="BF916" s="91"/>
      <c r="BG916" s="91"/>
      <c r="BH916" s="91"/>
      <c r="BI916" s="41"/>
      <c r="BJ916" s="91"/>
      <c r="BK916" s="91"/>
      <c r="BL916" s="91"/>
      <c r="BM916" s="91"/>
      <c r="BN916" s="91"/>
      <c r="BO916" s="91"/>
      <c r="BP916" s="91"/>
      <c r="BQ916" s="91"/>
      <c r="BR916" s="41"/>
      <c r="BS916" s="41"/>
      <c r="BT916" s="41"/>
      <c r="BU916" s="41"/>
      <c r="BV916" s="41"/>
      <c r="BW916" s="41"/>
      <c r="BX916" s="91"/>
      <c r="BY916" s="91"/>
      <c r="BZ916" s="91"/>
      <c r="CA916" s="91"/>
      <c r="CB916" s="41"/>
      <c r="CC916" s="91"/>
      <c r="CD916" s="91"/>
      <c r="CE916" s="91"/>
      <c r="CF916" s="91"/>
      <c r="CG916" s="41"/>
      <c r="CH916" s="41"/>
      <c r="CI916" s="41"/>
      <c r="CJ916" s="41"/>
      <c r="CK916" s="4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6"/>
      <c r="DB916" s="96"/>
      <c r="DC916" s="96"/>
      <c r="DD916" s="96"/>
      <c r="DE916" s="96"/>
      <c r="DF916" s="96"/>
      <c r="DG916" s="91"/>
      <c r="DH916" s="91"/>
      <c r="DI916" s="91"/>
      <c r="DJ916" s="91"/>
      <c r="DK916" s="96"/>
      <c r="DL916" s="96"/>
      <c r="DM916" s="96"/>
      <c r="DN916" s="96"/>
      <c r="DO916" s="96"/>
      <c r="DP916" s="96"/>
      <c r="DQ916" s="96"/>
      <c r="DR916" s="96"/>
      <c r="DS916" s="96"/>
      <c r="DT916" s="96"/>
      <c r="DU916" s="91"/>
      <c r="DV916" s="91"/>
      <c r="DW916" s="91"/>
      <c r="DX916" s="91"/>
      <c r="DY916" s="91"/>
      <c r="DZ916" s="91"/>
      <c r="EA916" s="91"/>
      <c r="EB916" s="91"/>
      <c r="EC916" s="96"/>
      <c r="ED916" s="96"/>
      <c r="EE916" s="96"/>
      <c r="EF916" s="96"/>
      <c r="EG916" s="96"/>
      <c r="EH916" s="96"/>
      <c r="EI916" s="96"/>
      <c r="EJ916" s="96"/>
      <c r="EK916" s="96"/>
      <c r="EL916" s="96"/>
      <c r="EM916" s="96"/>
      <c r="EN916" s="96"/>
      <c r="EO916" s="96"/>
      <c r="EP916" s="96"/>
      <c r="EQ916" s="96"/>
      <c r="ER916" s="96"/>
      <c r="ES916" s="96"/>
      <c r="ET916" s="96"/>
      <c r="EU916" s="96"/>
      <c r="EV916" s="96"/>
      <c r="EW916" s="96"/>
      <c r="EX916" s="96"/>
      <c r="EY916" s="104"/>
      <c r="EZ916" s="104"/>
      <c r="FA916" s="104"/>
      <c r="FB916" s="104"/>
      <c r="FC916" s="104"/>
      <c r="FD916" s="104"/>
      <c r="FE916" s="104"/>
      <c r="FF916" s="105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</row>
    <row r="917" spans="1:208" ht="14.25" customHeight="1" x14ac:dyDescent="0.25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4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41"/>
      <c r="BE917" s="91"/>
      <c r="BF917" s="91"/>
      <c r="BG917" s="91"/>
      <c r="BH917" s="91"/>
      <c r="BI917" s="41"/>
      <c r="BJ917" s="91"/>
      <c r="BK917" s="91"/>
      <c r="BL917" s="91"/>
      <c r="BM917" s="91"/>
      <c r="BN917" s="91"/>
      <c r="BO917" s="91"/>
      <c r="BP917" s="91"/>
      <c r="BQ917" s="91"/>
      <c r="BR917" s="41"/>
      <c r="BS917" s="41"/>
      <c r="BT917" s="41"/>
      <c r="BU917" s="41"/>
      <c r="BV917" s="41"/>
      <c r="BW917" s="41"/>
      <c r="BX917" s="91"/>
      <c r="BY917" s="91"/>
      <c r="BZ917" s="91"/>
      <c r="CA917" s="91"/>
      <c r="CB917" s="41"/>
      <c r="CC917" s="91"/>
      <c r="CD917" s="91"/>
      <c r="CE917" s="91"/>
      <c r="CF917" s="91"/>
      <c r="CG917" s="41"/>
      <c r="CH917" s="41"/>
      <c r="CI917" s="41"/>
      <c r="CJ917" s="41"/>
      <c r="CK917" s="4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6"/>
      <c r="DB917" s="96"/>
      <c r="DC917" s="96"/>
      <c r="DD917" s="96"/>
      <c r="DE917" s="96"/>
      <c r="DF917" s="96"/>
      <c r="DG917" s="91"/>
      <c r="DH917" s="91"/>
      <c r="DI917" s="91"/>
      <c r="DJ917" s="91"/>
      <c r="DK917" s="96"/>
      <c r="DL917" s="96"/>
      <c r="DM917" s="96"/>
      <c r="DN917" s="96"/>
      <c r="DO917" s="96"/>
      <c r="DP917" s="96"/>
      <c r="DQ917" s="96"/>
      <c r="DR917" s="96"/>
      <c r="DS917" s="96"/>
      <c r="DT917" s="96"/>
      <c r="DU917" s="91"/>
      <c r="DV917" s="91"/>
      <c r="DW917" s="91"/>
      <c r="DX917" s="91"/>
      <c r="DY917" s="91"/>
      <c r="DZ917" s="91"/>
      <c r="EA917" s="91"/>
      <c r="EB917" s="91"/>
      <c r="EC917" s="96"/>
      <c r="ED917" s="96"/>
      <c r="EE917" s="96"/>
      <c r="EF917" s="96"/>
      <c r="EG917" s="96"/>
      <c r="EH917" s="96"/>
      <c r="EI917" s="96"/>
      <c r="EJ917" s="96"/>
      <c r="EK917" s="96"/>
      <c r="EL917" s="96"/>
      <c r="EM917" s="96"/>
      <c r="EN917" s="96"/>
      <c r="EO917" s="96"/>
      <c r="EP917" s="96"/>
      <c r="EQ917" s="96"/>
      <c r="ER917" s="96"/>
      <c r="ES917" s="96"/>
      <c r="ET917" s="96"/>
      <c r="EU917" s="96"/>
      <c r="EV917" s="96"/>
      <c r="EW917" s="96"/>
      <c r="EX917" s="96"/>
      <c r="EY917" s="104"/>
      <c r="EZ917" s="104"/>
      <c r="FA917" s="104"/>
      <c r="FB917" s="104"/>
      <c r="FC917" s="104"/>
      <c r="FD917" s="104"/>
      <c r="FE917" s="104"/>
      <c r="FF917" s="105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</row>
    <row r="918" spans="1:208" ht="14.25" customHeight="1" x14ac:dyDescent="0.25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4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41"/>
      <c r="BE918" s="91"/>
      <c r="BF918" s="91"/>
      <c r="BG918" s="91"/>
      <c r="BH918" s="91"/>
      <c r="BI918" s="41"/>
      <c r="BJ918" s="91"/>
      <c r="BK918" s="91"/>
      <c r="BL918" s="91"/>
      <c r="BM918" s="91"/>
      <c r="BN918" s="91"/>
      <c r="BO918" s="91"/>
      <c r="BP918" s="91"/>
      <c r="BQ918" s="91"/>
      <c r="BR918" s="41"/>
      <c r="BS918" s="41"/>
      <c r="BT918" s="41"/>
      <c r="BU918" s="41"/>
      <c r="BV918" s="41"/>
      <c r="BW918" s="41"/>
      <c r="BX918" s="91"/>
      <c r="BY918" s="91"/>
      <c r="BZ918" s="91"/>
      <c r="CA918" s="91"/>
      <c r="CB918" s="41"/>
      <c r="CC918" s="91"/>
      <c r="CD918" s="91"/>
      <c r="CE918" s="91"/>
      <c r="CF918" s="91"/>
      <c r="CG918" s="41"/>
      <c r="CH918" s="41"/>
      <c r="CI918" s="41"/>
      <c r="CJ918" s="41"/>
      <c r="CK918" s="4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6"/>
      <c r="DB918" s="96"/>
      <c r="DC918" s="96"/>
      <c r="DD918" s="96"/>
      <c r="DE918" s="96"/>
      <c r="DF918" s="96"/>
      <c r="DG918" s="91"/>
      <c r="DH918" s="91"/>
      <c r="DI918" s="91"/>
      <c r="DJ918" s="91"/>
      <c r="DK918" s="96"/>
      <c r="DL918" s="96"/>
      <c r="DM918" s="96"/>
      <c r="DN918" s="96"/>
      <c r="DO918" s="96"/>
      <c r="DP918" s="96"/>
      <c r="DQ918" s="96"/>
      <c r="DR918" s="96"/>
      <c r="DS918" s="96"/>
      <c r="DT918" s="96"/>
      <c r="DU918" s="91"/>
      <c r="DV918" s="91"/>
      <c r="DW918" s="91"/>
      <c r="DX918" s="91"/>
      <c r="DY918" s="91"/>
      <c r="DZ918" s="91"/>
      <c r="EA918" s="91"/>
      <c r="EB918" s="91"/>
      <c r="EC918" s="96"/>
      <c r="ED918" s="96"/>
      <c r="EE918" s="96"/>
      <c r="EF918" s="96"/>
      <c r="EG918" s="96"/>
      <c r="EH918" s="96"/>
      <c r="EI918" s="96"/>
      <c r="EJ918" s="96"/>
      <c r="EK918" s="96"/>
      <c r="EL918" s="96"/>
      <c r="EM918" s="96"/>
      <c r="EN918" s="96"/>
      <c r="EO918" s="96"/>
      <c r="EP918" s="96"/>
      <c r="EQ918" s="96"/>
      <c r="ER918" s="96"/>
      <c r="ES918" s="96"/>
      <c r="ET918" s="96"/>
      <c r="EU918" s="96"/>
      <c r="EV918" s="96"/>
      <c r="EW918" s="96"/>
      <c r="EX918" s="96"/>
      <c r="EY918" s="104"/>
      <c r="EZ918" s="104"/>
      <c r="FA918" s="104"/>
      <c r="FB918" s="104"/>
      <c r="FC918" s="104"/>
      <c r="FD918" s="104"/>
      <c r="FE918" s="104"/>
      <c r="FF918" s="105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</row>
    <row r="919" spans="1:208" ht="14.25" customHeight="1" x14ac:dyDescent="0.25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4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41"/>
      <c r="BE919" s="91"/>
      <c r="BF919" s="91"/>
      <c r="BG919" s="91"/>
      <c r="BH919" s="91"/>
      <c r="BI919" s="41"/>
      <c r="BJ919" s="91"/>
      <c r="BK919" s="91"/>
      <c r="BL919" s="91"/>
      <c r="BM919" s="91"/>
      <c r="BN919" s="91"/>
      <c r="BO919" s="91"/>
      <c r="BP919" s="91"/>
      <c r="BQ919" s="91"/>
      <c r="BR919" s="41"/>
      <c r="BS919" s="41"/>
      <c r="BT919" s="41"/>
      <c r="BU919" s="41"/>
      <c r="BV919" s="41"/>
      <c r="BW919" s="41"/>
      <c r="BX919" s="91"/>
      <c r="BY919" s="91"/>
      <c r="BZ919" s="91"/>
      <c r="CA919" s="91"/>
      <c r="CB919" s="41"/>
      <c r="CC919" s="91"/>
      <c r="CD919" s="91"/>
      <c r="CE919" s="91"/>
      <c r="CF919" s="91"/>
      <c r="CG919" s="41"/>
      <c r="CH919" s="41"/>
      <c r="CI919" s="41"/>
      <c r="CJ919" s="41"/>
      <c r="CK919" s="4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6"/>
      <c r="DB919" s="96"/>
      <c r="DC919" s="96"/>
      <c r="DD919" s="96"/>
      <c r="DE919" s="96"/>
      <c r="DF919" s="96"/>
      <c r="DG919" s="91"/>
      <c r="DH919" s="91"/>
      <c r="DI919" s="91"/>
      <c r="DJ919" s="91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1"/>
      <c r="DV919" s="91"/>
      <c r="DW919" s="91"/>
      <c r="DX919" s="91"/>
      <c r="DY919" s="91"/>
      <c r="DZ919" s="91"/>
      <c r="EA919" s="91"/>
      <c r="EB919" s="91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104"/>
      <c r="EZ919" s="104"/>
      <c r="FA919" s="104"/>
      <c r="FB919" s="104"/>
      <c r="FC919" s="104"/>
      <c r="FD919" s="104"/>
      <c r="FE919" s="104"/>
      <c r="FF919" s="105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</row>
    <row r="920" spans="1:208" ht="14.25" customHeight="1" x14ac:dyDescent="0.25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4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41"/>
      <c r="BE920" s="91"/>
      <c r="BF920" s="91"/>
      <c r="BG920" s="91"/>
      <c r="BH920" s="91"/>
      <c r="BI920" s="41"/>
      <c r="BJ920" s="91"/>
      <c r="BK920" s="91"/>
      <c r="BL920" s="91"/>
      <c r="BM920" s="91"/>
      <c r="BN920" s="91"/>
      <c r="BO920" s="91"/>
      <c r="BP920" s="91"/>
      <c r="BQ920" s="91"/>
      <c r="BR920" s="41"/>
      <c r="BS920" s="41"/>
      <c r="BT920" s="41"/>
      <c r="BU920" s="41"/>
      <c r="BV920" s="41"/>
      <c r="BW920" s="41"/>
      <c r="BX920" s="91"/>
      <c r="BY920" s="91"/>
      <c r="BZ920" s="91"/>
      <c r="CA920" s="91"/>
      <c r="CB920" s="41"/>
      <c r="CC920" s="91"/>
      <c r="CD920" s="91"/>
      <c r="CE920" s="91"/>
      <c r="CF920" s="91"/>
      <c r="CG920" s="41"/>
      <c r="CH920" s="41"/>
      <c r="CI920" s="41"/>
      <c r="CJ920" s="41"/>
      <c r="CK920" s="4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6"/>
      <c r="DB920" s="96"/>
      <c r="DC920" s="96"/>
      <c r="DD920" s="96"/>
      <c r="DE920" s="96"/>
      <c r="DF920" s="96"/>
      <c r="DG920" s="91"/>
      <c r="DH920" s="91"/>
      <c r="DI920" s="91"/>
      <c r="DJ920" s="91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1"/>
      <c r="DV920" s="91"/>
      <c r="DW920" s="91"/>
      <c r="DX920" s="91"/>
      <c r="DY920" s="91"/>
      <c r="DZ920" s="91"/>
      <c r="EA920" s="91"/>
      <c r="EB920" s="91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104"/>
      <c r="EZ920" s="104"/>
      <c r="FA920" s="104"/>
      <c r="FB920" s="104"/>
      <c r="FC920" s="104"/>
      <c r="FD920" s="104"/>
      <c r="FE920" s="104"/>
      <c r="FF920" s="105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</row>
    <row r="921" spans="1:208" ht="14.25" customHeight="1" x14ac:dyDescent="0.25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4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41"/>
      <c r="BE921" s="91"/>
      <c r="BF921" s="91"/>
      <c r="BG921" s="91"/>
      <c r="BH921" s="91"/>
      <c r="BI921" s="41"/>
      <c r="BJ921" s="91"/>
      <c r="BK921" s="91"/>
      <c r="BL921" s="91"/>
      <c r="BM921" s="91"/>
      <c r="BN921" s="91"/>
      <c r="BO921" s="91"/>
      <c r="BP921" s="91"/>
      <c r="BQ921" s="91"/>
      <c r="BR921" s="41"/>
      <c r="BS921" s="41"/>
      <c r="BT921" s="41"/>
      <c r="BU921" s="41"/>
      <c r="BV921" s="41"/>
      <c r="BW921" s="41"/>
      <c r="BX921" s="91"/>
      <c r="BY921" s="91"/>
      <c r="BZ921" s="91"/>
      <c r="CA921" s="91"/>
      <c r="CB921" s="41"/>
      <c r="CC921" s="91"/>
      <c r="CD921" s="91"/>
      <c r="CE921" s="91"/>
      <c r="CF921" s="91"/>
      <c r="CG921" s="41"/>
      <c r="CH921" s="41"/>
      <c r="CI921" s="41"/>
      <c r="CJ921" s="41"/>
      <c r="CK921" s="4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6"/>
      <c r="DB921" s="96"/>
      <c r="DC921" s="96"/>
      <c r="DD921" s="96"/>
      <c r="DE921" s="96"/>
      <c r="DF921" s="96"/>
      <c r="DG921" s="91"/>
      <c r="DH921" s="91"/>
      <c r="DI921" s="91"/>
      <c r="DJ921" s="91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1"/>
      <c r="DV921" s="91"/>
      <c r="DW921" s="91"/>
      <c r="DX921" s="91"/>
      <c r="DY921" s="91"/>
      <c r="DZ921" s="91"/>
      <c r="EA921" s="91"/>
      <c r="EB921" s="91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104"/>
      <c r="EZ921" s="104"/>
      <c r="FA921" s="104"/>
      <c r="FB921" s="104"/>
      <c r="FC921" s="104"/>
      <c r="FD921" s="104"/>
      <c r="FE921" s="104"/>
      <c r="FF921" s="105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</row>
    <row r="922" spans="1:208" ht="14.25" customHeight="1" x14ac:dyDescent="0.25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4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41"/>
      <c r="BE922" s="91"/>
      <c r="BF922" s="91"/>
      <c r="BG922" s="91"/>
      <c r="BH922" s="91"/>
      <c r="BI922" s="41"/>
      <c r="BJ922" s="91"/>
      <c r="BK922" s="91"/>
      <c r="BL922" s="91"/>
      <c r="BM922" s="91"/>
      <c r="BN922" s="91"/>
      <c r="BO922" s="91"/>
      <c r="BP922" s="91"/>
      <c r="BQ922" s="91"/>
      <c r="BR922" s="41"/>
      <c r="BS922" s="41"/>
      <c r="BT922" s="41"/>
      <c r="BU922" s="41"/>
      <c r="BV922" s="41"/>
      <c r="BW922" s="41"/>
      <c r="BX922" s="91"/>
      <c r="BY922" s="91"/>
      <c r="BZ922" s="91"/>
      <c r="CA922" s="91"/>
      <c r="CB922" s="41"/>
      <c r="CC922" s="91"/>
      <c r="CD922" s="91"/>
      <c r="CE922" s="91"/>
      <c r="CF922" s="91"/>
      <c r="CG922" s="41"/>
      <c r="CH922" s="41"/>
      <c r="CI922" s="41"/>
      <c r="CJ922" s="41"/>
      <c r="CK922" s="4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6"/>
      <c r="DB922" s="96"/>
      <c r="DC922" s="96"/>
      <c r="DD922" s="96"/>
      <c r="DE922" s="96"/>
      <c r="DF922" s="96"/>
      <c r="DG922" s="91"/>
      <c r="DH922" s="91"/>
      <c r="DI922" s="91"/>
      <c r="DJ922" s="91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1"/>
      <c r="DV922" s="91"/>
      <c r="DW922" s="91"/>
      <c r="DX922" s="91"/>
      <c r="DY922" s="91"/>
      <c r="DZ922" s="91"/>
      <c r="EA922" s="91"/>
      <c r="EB922" s="91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104"/>
      <c r="EZ922" s="104"/>
      <c r="FA922" s="104"/>
      <c r="FB922" s="104"/>
      <c r="FC922" s="104"/>
      <c r="FD922" s="104"/>
      <c r="FE922" s="104"/>
      <c r="FF922" s="105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</row>
    <row r="923" spans="1:208" ht="14.25" customHeight="1" x14ac:dyDescent="0.25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4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41"/>
      <c r="BE923" s="91"/>
      <c r="BF923" s="91"/>
      <c r="BG923" s="91"/>
      <c r="BH923" s="91"/>
      <c r="BI923" s="41"/>
      <c r="BJ923" s="91"/>
      <c r="BK923" s="91"/>
      <c r="BL923" s="91"/>
      <c r="BM923" s="91"/>
      <c r="BN923" s="91"/>
      <c r="BO923" s="91"/>
      <c r="BP923" s="91"/>
      <c r="BQ923" s="91"/>
      <c r="BR923" s="41"/>
      <c r="BS923" s="41"/>
      <c r="BT923" s="41"/>
      <c r="BU923" s="41"/>
      <c r="BV923" s="41"/>
      <c r="BW923" s="41"/>
      <c r="BX923" s="91"/>
      <c r="BY923" s="91"/>
      <c r="BZ923" s="91"/>
      <c r="CA923" s="91"/>
      <c r="CB923" s="41"/>
      <c r="CC923" s="91"/>
      <c r="CD923" s="91"/>
      <c r="CE923" s="91"/>
      <c r="CF923" s="91"/>
      <c r="CG923" s="41"/>
      <c r="CH923" s="41"/>
      <c r="CI923" s="41"/>
      <c r="CJ923" s="41"/>
      <c r="CK923" s="4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6"/>
      <c r="DB923" s="96"/>
      <c r="DC923" s="96"/>
      <c r="DD923" s="96"/>
      <c r="DE923" s="96"/>
      <c r="DF923" s="96"/>
      <c r="DG923" s="91"/>
      <c r="DH923" s="91"/>
      <c r="DI923" s="91"/>
      <c r="DJ923" s="91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1"/>
      <c r="DV923" s="91"/>
      <c r="DW923" s="91"/>
      <c r="DX923" s="91"/>
      <c r="DY923" s="91"/>
      <c r="DZ923" s="91"/>
      <c r="EA923" s="91"/>
      <c r="EB923" s="91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104"/>
      <c r="EZ923" s="104"/>
      <c r="FA923" s="104"/>
      <c r="FB923" s="104"/>
      <c r="FC923" s="104"/>
      <c r="FD923" s="104"/>
      <c r="FE923" s="104"/>
      <c r="FF923" s="105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</row>
    <row r="924" spans="1:208" ht="14.25" customHeight="1" x14ac:dyDescent="0.25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4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41"/>
      <c r="BE924" s="91"/>
      <c r="BF924" s="91"/>
      <c r="BG924" s="91"/>
      <c r="BH924" s="91"/>
      <c r="BI924" s="41"/>
      <c r="BJ924" s="91"/>
      <c r="BK924" s="91"/>
      <c r="BL924" s="91"/>
      <c r="BM924" s="91"/>
      <c r="BN924" s="91"/>
      <c r="BO924" s="91"/>
      <c r="BP924" s="91"/>
      <c r="BQ924" s="91"/>
      <c r="BR924" s="41"/>
      <c r="BS924" s="41"/>
      <c r="BT924" s="41"/>
      <c r="BU924" s="41"/>
      <c r="BV924" s="41"/>
      <c r="BW924" s="41"/>
      <c r="BX924" s="91"/>
      <c r="BY924" s="91"/>
      <c r="BZ924" s="91"/>
      <c r="CA924" s="91"/>
      <c r="CB924" s="41"/>
      <c r="CC924" s="91"/>
      <c r="CD924" s="91"/>
      <c r="CE924" s="91"/>
      <c r="CF924" s="91"/>
      <c r="CG924" s="41"/>
      <c r="CH924" s="41"/>
      <c r="CI924" s="41"/>
      <c r="CJ924" s="41"/>
      <c r="CK924" s="4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6"/>
      <c r="DB924" s="96"/>
      <c r="DC924" s="96"/>
      <c r="DD924" s="96"/>
      <c r="DE924" s="96"/>
      <c r="DF924" s="96"/>
      <c r="DG924" s="91"/>
      <c r="DH924" s="91"/>
      <c r="DI924" s="91"/>
      <c r="DJ924" s="91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1"/>
      <c r="DV924" s="91"/>
      <c r="DW924" s="91"/>
      <c r="DX924" s="91"/>
      <c r="DY924" s="91"/>
      <c r="DZ924" s="91"/>
      <c r="EA924" s="91"/>
      <c r="EB924" s="91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104"/>
      <c r="EZ924" s="104"/>
      <c r="FA924" s="104"/>
      <c r="FB924" s="104"/>
      <c r="FC924" s="104"/>
      <c r="FD924" s="104"/>
      <c r="FE924" s="104"/>
      <c r="FF924" s="105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</row>
    <row r="925" spans="1:208" ht="14.25" customHeight="1" x14ac:dyDescent="0.25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4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41"/>
      <c r="BE925" s="91"/>
      <c r="BF925" s="91"/>
      <c r="BG925" s="91"/>
      <c r="BH925" s="91"/>
      <c r="BI925" s="41"/>
      <c r="BJ925" s="91"/>
      <c r="BK925" s="91"/>
      <c r="BL925" s="91"/>
      <c r="BM925" s="91"/>
      <c r="BN925" s="91"/>
      <c r="BO925" s="91"/>
      <c r="BP925" s="91"/>
      <c r="BQ925" s="91"/>
      <c r="BR925" s="41"/>
      <c r="BS925" s="41"/>
      <c r="BT925" s="41"/>
      <c r="BU925" s="41"/>
      <c r="BV925" s="41"/>
      <c r="BW925" s="41"/>
      <c r="BX925" s="91"/>
      <c r="BY925" s="91"/>
      <c r="BZ925" s="91"/>
      <c r="CA925" s="91"/>
      <c r="CB925" s="41"/>
      <c r="CC925" s="91"/>
      <c r="CD925" s="91"/>
      <c r="CE925" s="91"/>
      <c r="CF925" s="91"/>
      <c r="CG925" s="41"/>
      <c r="CH925" s="41"/>
      <c r="CI925" s="41"/>
      <c r="CJ925" s="41"/>
      <c r="CK925" s="4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6"/>
      <c r="DB925" s="96"/>
      <c r="DC925" s="96"/>
      <c r="DD925" s="96"/>
      <c r="DE925" s="96"/>
      <c r="DF925" s="96"/>
      <c r="DG925" s="91"/>
      <c r="DH925" s="91"/>
      <c r="DI925" s="91"/>
      <c r="DJ925" s="91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1"/>
      <c r="DV925" s="91"/>
      <c r="DW925" s="91"/>
      <c r="DX925" s="91"/>
      <c r="DY925" s="91"/>
      <c r="DZ925" s="91"/>
      <c r="EA925" s="91"/>
      <c r="EB925" s="91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104"/>
      <c r="EZ925" s="104"/>
      <c r="FA925" s="104"/>
      <c r="FB925" s="104"/>
      <c r="FC925" s="104"/>
      <c r="FD925" s="104"/>
      <c r="FE925" s="104"/>
      <c r="FF925" s="105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</row>
    <row r="926" spans="1:208" ht="14.25" customHeight="1" x14ac:dyDescent="0.25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4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41"/>
      <c r="BE926" s="91"/>
      <c r="BF926" s="91"/>
      <c r="BG926" s="91"/>
      <c r="BH926" s="91"/>
      <c r="BI926" s="41"/>
      <c r="BJ926" s="91"/>
      <c r="BK926" s="91"/>
      <c r="BL926" s="91"/>
      <c r="BM926" s="91"/>
      <c r="BN926" s="91"/>
      <c r="BO926" s="91"/>
      <c r="BP926" s="91"/>
      <c r="BQ926" s="91"/>
      <c r="BR926" s="41"/>
      <c r="BS926" s="41"/>
      <c r="BT926" s="41"/>
      <c r="BU926" s="41"/>
      <c r="BV926" s="41"/>
      <c r="BW926" s="41"/>
      <c r="BX926" s="91"/>
      <c r="BY926" s="91"/>
      <c r="BZ926" s="91"/>
      <c r="CA926" s="91"/>
      <c r="CB926" s="41"/>
      <c r="CC926" s="91"/>
      <c r="CD926" s="91"/>
      <c r="CE926" s="91"/>
      <c r="CF926" s="91"/>
      <c r="CG926" s="41"/>
      <c r="CH926" s="41"/>
      <c r="CI926" s="41"/>
      <c r="CJ926" s="41"/>
      <c r="CK926" s="4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6"/>
      <c r="DB926" s="96"/>
      <c r="DC926" s="96"/>
      <c r="DD926" s="96"/>
      <c r="DE926" s="96"/>
      <c r="DF926" s="96"/>
      <c r="DG926" s="91"/>
      <c r="DH926" s="91"/>
      <c r="DI926" s="91"/>
      <c r="DJ926" s="91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1"/>
      <c r="DV926" s="91"/>
      <c r="DW926" s="91"/>
      <c r="DX926" s="91"/>
      <c r="DY926" s="91"/>
      <c r="DZ926" s="91"/>
      <c r="EA926" s="91"/>
      <c r="EB926" s="91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104"/>
      <c r="EZ926" s="104"/>
      <c r="FA926" s="104"/>
      <c r="FB926" s="104"/>
      <c r="FC926" s="104"/>
      <c r="FD926" s="104"/>
      <c r="FE926" s="104"/>
      <c r="FF926" s="105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</row>
    <row r="927" spans="1:208" ht="14.25" customHeight="1" x14ac:dyDescent="0.25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4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41"/>
      <c r="BE927" s="91"/>
      <c r="BF927" s="91"/>
      <c r="BG927" s="91"/>
      <c r="BH927" s="91"/>
      <c r="BI927" s="41"/>
      <c r="BJ927" s="91"/>
      <c r="BK927" s="91"/>
      <c r="BL927" s="91"/>
      <c r="BM927" s="91"/>
      <c r="BN927" s="91"/>
      <c r="BO927" s="91"/>
      <c r="BP927" s="91"/>
      <c r="BQ927" s="91"/>
      <c r="BR927" s="41"/>
      <c r="BS927" s="41"/>
      <c r="BT927" s="41"/>
      <c r="BU927" s="41"/>
      <c r="BV927" s="41"/>
      <c r="BW927" s="41"/>
      <c r="BX927" s="91"/>
      <c r="BY927" s="91"/>
      <c r="BZ927" s="91"/>
      <c r="CA927" s="91"/>
      <c r="CB927" s="41"/>
      <c r="CC927" s="91"/>
      <c r="CD927" s="91"/>
      <c r="CE927" s="91"/>
      <c r="CF927" s="91"/>
      <c r="CG927" s="41"/>
      <c r="CH927" s="41"/>
      <c r="CI927" s="41"/>
      <c r="CJ927" s="41"/>
      <c r="CK927" s="4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6"/>
      <c r="DB927" s="96"/>
      <c r="DC927" s="96"/>
      <c r="DD927" s="96"/>
      <c r="DE927" s="96"/>
      <c r="DF927" s="96"/>
      <c r="DG927" s="91"/>
      <c r="DH927" s="91"/>
      <c r="DI927" s="91"/>
      <c r="DJ927" s="91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1"/>
      <c r="DV927" s="91"/>
      <c r="DW927" s="91"/>
      <c r="DX927" s="91"/>
      <c r="DY927" s="91"/>
      <c r="DZ927" s="91"/>
      <c r="EA927" s="91"/>
      <c r="EB927" s="91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104"/>
      <c r="EZ927" s="104"/>
      <c r="FA927" s="104"/>
      <c r="FB927" s="104"/>
      <c r="FC927" s="104"/>
      <c r="FD927" s="104"/>
      <c r="FE927" s="104"/>
      <c r="FF927" s="105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</row>
    <row r="928" spans="1:208" ht="14.25" customHeight="1" x14ac:dyDescent="0.25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4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41"/>
      <c r="BE928" s="91"/>
      <c r="BF928" s="91"/>
      <c r="BG928" s="91"/>
      <c r="BH928" s="91"/>
      <c r="BI928" s="41"/>
      <c r="BJ928" s="91"/>
      <c r="BK928" s="91"/>
      <c r="BL928" s="91"/>
      <c r="BM928" s="91"/>
      <c r="BN928" s="91"/>
      <c r="BO928" s="91"/>
      <c r="BP928" s="91"/>
      <c r="BQ928" s="91"/>
      <c r="BR928" s="41"/>
      <c r="BS928" s="41"/>
      <c r="BT928" s="41"/>
      <c r="BU928" s="41"/>
      <c r="BV928" s="41"/>
      <c r="BW928" s="41"/>
      <c r="BX928" s="91"/>
      <c r="BY928" s="91"/>
      <c r="BZ928" s="91"/>
      <c r="CA928" s="91"/>
      <c r="CB928" s="41"/>
      <c r="CC928" s="91"/>
      <c r="CD928" s="91"/>
      <c r="CE928" s="91"/>
      <c r="CF928" s="91"/>
      <c r="CG928" s="41"/>
      <c r="CH928" s="41"/>
      <c r="CI928" s="41"/>
      <c r="CJ928" s="41"/>
      <c r="CK928" s="4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6"/>
      <c r="DB928" s="96"/>
      <c r="DC928" s="96"/>
      <c r="DD928" s="96"/>
      <c r="DE928" s="96"/>
      <c r="DF928" s="96"/>
      <c r="DG928" s="91"/>
      <c r="DH928" s="91"/>
      <c r="DI928" s="91"/>
      <c r="DJ928" s="91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1"/>
      <c r="DV928" s="91"/>
      <c r="DW928" s="91"/>
      <c r="DX928" s="91"/>
      <c r="DY928" s="91"/>
      <c r="DZ928" s="91"/>
      <c r="EA928" s="91"/>
      <c r="EB928" s="91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104"/>
      <c r="EZ928" s="104"/>
      <c r="FA928" s="104"/>
      <c r="FB928" s="104"/>
      <c r="FC928" s="104"/>
      <c r="FD928" s="104"/>
      <c r="FE928" s="104"/>
      <c r="FF928" s="105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</row>
    <row r="929" spans="1:208" ht="14.25" customHeight="1" x14ac:dyDescent="0.25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4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41"/>
      <c r="BE929" s="91"/>
      <c r="BF929" s="91"/>
      <c r="BG929" s="91"/>
      <c r="BH929" s="91"/>
      <c r="BI929" s="41"/>
      <c r="BJ929" s="91"/>
      <c r="BK929" s="91"/>
      <c r="BL929" s="91"/>
      <c r="BM929" s="91"/>
      <c r="BN929" s="91"/>
      <c r="BO929" s="91"/>
      <c r="BP929" s="91"/>
      <c r="BQ929" s="91"/>
      <c r="BR929" s="41"/>
      <c r="BS929" s="41"/>
      <c r="BT929" s="41"/>
      <c r="BU929" s="41"/>
      <c r="BV929" s="41"/>
      <c r="BW929" s="41"/>
      <c r="BX929" s="91"/>
      <c r="BY929" s="91"/>
      <c r="BZ929" s="91"/>
      <c r="CA929" s="91"/>
      <c r="CB929" s="41"/>
      <c r="CC929" s="91"/>
      <c r="CD929" s="91"/>
      <c r="CE929" s="91"/>
      <c r="CF929" s="91"/>
      <c r="CG929" s="41"/>
      <c r="CH929" s="41"/>
      <c r="CI929" s="41"/>
      <c r="CJ929" s="41"/>
      <c r="CK929" s="4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6"/>
      <c r="DB929" s="96"/>
      <c r="DC929" s="96"/>
      <c r="DD929" s="96"/>
      <c r="DE929" s="96"/>
      <c r="DF929" s="96"/>
      <c r="DG929" s="91"/>
      <c r="DH929" s="91"/>
      <c r="DI929" s="91"/>
      <c r="DJ929" s="91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1"/>
      <c r="DV929" s="91"/>
      <c r="DW929" s="91"/>
      <c r="DX929" s="91"/>
      <c r="DY929" s="91"/>
      <c r="DZ929" s="91"/>
      <c r="EA929" s="91"/>
      <c r="EB929" s="91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104"/>
      <c r="EZ929" s="104"/>
      <c r="FA929" s="104"/>
      <c r="FB929" s="104"/>
      <c r="FC929" s="104"/>
      <c r="FD929" s="104"/>
      <c r="FE929" s="104"/>
      <c r="FF929" s="105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</row>
    <row r="930" spans="1:208" ht="14.25" customHeight="1" x14ac:dyDescent="0.25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4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41"/>
      <c r="BE930" s="91"/>
      <c r="BF930" s="91"/>
      <c r="BG930" s="91"/>
      <c r="BH930" s="91"/>
      <c r="BI930" s="41"/>
      <c r="BJ930" s="91"/>
      <c r="BK930" s="91"/>
      <c r="BL930" s="91"/>
      <c r="BM930" s="91"/>
      <c r="BN930" s="91"/>
      <c r="BO930" s="91"/>
      <c r="BP930" s="91"/>
      <c r="BQ930" s="91"/>
      <c r="BR930" s="41"/>
      <c r="BS930" s="41"/>
      <c r="BT930" s="41"/>
      <c r="BU930" s="41"/>
      <c r="BV930" s="41"/>
      <c r="BW930" s="41"/>
      <c r="BX930" s="91"/>
      <c r="BY930" s="91"/>
      <c r="BZ930" s="91"/>
      <c r="CA930" s="91"/>
      <c r="CB930" s="41"/>
      <c r="CC930" s="91"/>
      <c r="CD930" s="91"/>
      <c r="CE930" s="91"/>
      <c r="CF930" s="91"/>
      <c r="CG930" s="41"/>
      <c r="CH930" s="41"/>
      <c r="CI930" s="41"/>
      <c r="CJ930" s="41"/>
      <c r="CK930" s="4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6"/>
      <c r="DB930" s="96"/>
      <c r="DC930" s="96"/>
      <c r="DD930" s="96"/>
      <c r="DE930" s="96"/>
      <c r="DF930" s="96"/>
      <c r="DG930" s="91"/>
      <c r="DH930" s="91"/>
      <c r="DI930" s="91"/>
      <c r="DJ930" s="91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1"/>
      <c r="DV930" s="91"/>
      <c r="DW930" s="91"/>
      <c r="DX930" s="91"/>
      <c r="DY930" s="91"/>
      <c r="DZ930" s="91"/>
      <c r="EA930" s="91"/>
      <c r="EB930" s="91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104"/>
      <c r="EZ930" s="104"/>
      <c r="FA930" s="104"/>
      <c r="FB930" s="104"/>
      <c r="FC930" s="104"/>
      <c r="FD930" s="104"/>
      <c r="FE930" s="104"/>
      <c r="FF930" s="105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</row>
    <row r="931" spans="1:208" ht="14.25" customHeight="1" x14ac:dyDescent="0.25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4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41"/>
      <c r="BE931" s="91"/>
      <c r="BF931" s="91"/>
      <c r="BG931" s="91"/>
      <c r="BH931" s="91"/>
      <c r="BI931" s="41"/>
      <c r="BJ931" s="91"/>
      <c r="BK931" s="91"/>
      <c r="BL931" s="91"/>
      <c r="BM931" s="91"/>
      <c r="BN931" s="91"/>
      <c r="BO931" s="91"/>
      <c r="BP931" s="91"/>
      <c r="BQ931" s="91"/>
      <c r="BR931" s="41"/>
      <c r="BS931" s="41"/>
      <c r="BT931" s="41"/>
      <c r="BU931" s="41"/>
      <c r="BV931" s="41"/>
      <c r="BW931" s="41"/>
      <c r="BX931" s="91"/>
      <c r="BY931" s="91"/>
      <c r="BZ931" s="91"/>
      <c r="CA931" s="91"/>
      <c r="CB931" s="41"/>
      <c r="CC931" s="91"/>
      <c r="CD931" s="91"/>
      <c r="CE931" s="91"/>
      <c r="CF931" s="91"/>
      <c r="CG931" s="41"/>
      <c r="CH931" s="41"/>
      <c r="CI931" s="41"/>
      <c r="CJ931" s="41"/>
      <c r="CK931" s="4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6"/>
      <c r="DB931" s="96"/>
      <c r="DC931" s="96"/>
      <c r="DD931" s="96"/>
      <c r="DE931" s="96"/>
      <c r="DF931" s="96"/>
      <c r="DG931" s="91"/>
      <c r="DH931" s="91"/>
      <c r="DI931" s="91"/>
      <c r="DJ931" s="91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1"/>
      <c r="DV931" s="91"/>
      <c r="DW931" s="91"/>
      <c r="DX931" s="91"/>
      <c r="DY931" s="91"/>
      <c r="DZ931" s="91"/>
      <c r="EA931" s="91"/>
      <c r="EB931" s="91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104"/>
      <c r="EZ931" s="104"/>
      <c r="FA931" s="104"/>
      <c r="FB931" s="104"/>
      <c r="FC931" s="104"/>
      <c r="FD931" s="104"/>
      <c r="FE931" s="104"/>
      <c r="FF931" s="105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</row>
    <row r="932" spans="1:208" ht="14.25" customHeight="1" x14ac:dyDescent="0.25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4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41"/>
      <c r="BE932" s="91"/>
      <c r="BF932" s="91"/>
      <c r="BG932" s="91"/>
      <c r="BH932" s="91"/>
      <c r="BI932" s="41"/>
      <c r="BJ932" s="91"/>
      <c r="BK932" s="91"/>
      <c r="BL932" s="91"/>
      <c r="BM932" s="91"/>
      <c r="BN932" s="91"/>
      <c r="BO932" s="91"/>
      <c r="BP932" s="91"/>
      <c r="BQ932" s="91"/>
      <c r="BR932" s="41"/>
      <c r="BS932" s="41"/>
      <c r="BT932" s="41"/>
      <c r="BU932" s="41"/>
      <c r="BV932" s="41"/>
      <c r="BW932" s="41"/>
      <c r="BX932" s="91"/>
      <c r="BY932" s="91"/>
      <c r="BZ932" s="91"/>
      <c r="CA932" s="91"/>
      <c r="CB932" s="41"/>
      <c r="CC932" s="91"/>
      <c r="CD932" s="91"/>
      <c r="CE932" s="91"/>
      <c r="CF932" s="91"/>
      <c r="CG932" s="41"/>
      <c r="CH932" s="41"/>
      <c r="CI932" s="41"/>
      <c r="CJ932" s="41"/>
      <c r="CK932" s="4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6"/>
      <c r="DB932" s="96"/>
      <c r="DC932" s="96"/>
      <c r="DD932" s="96"/>
      <c r="DE932" s="96"/>
      <c r="DF932" s="96"/>
      <c r="DG932" s="91"/>
      <c r="DH932" s="91"/>
      <c r="DI932" s="91"/>
      <c r="DJ932" s="91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1"/>
      <c r="DV932" s="91"/>
      <c r="DW932" s="91"/>
      <c r="DX932" s="91"/>
      <c r="DY932" s="91"/>
      <c r="DZ932" s="91"/>
      <c r="EA932" s="91"/>
      <c r="EB932" s="91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104"/>
      <c r="EZ932" s="104"/>
      <c r="FA932" s="104"/>
      <c r="FB932" s="104"/>
      <c r="FC932" s="104"/>
      <c r="FD932" s="104"/>
      <c r="FE932" s="104"/>
      <c r="FF932" s="105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</row>
    <row r="933" spans="1:208" ht="14.25" customHeight="1" x14ac:dyDescent="0.25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4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41"/>
      <c r="BE933" s="91"/>
      <c r="BF933" s="91"/>
      <c r="BG933" s="91"/>
      <c r="BH933" s="91"/>
      <c r="BI933" s="41"/>
      <c r="BJ933" s="91"/>
      <c r="BK933" s="91"/>
      <c r="BL933" s="91"/>
      <c r="BM933" s="91"/>
      <c r="BN933" s="91"/>
      <c r="BO933" s="91"/>
      <c r="BP933" s="91"/>
      <c r="BQ933" s="91"/>
      <c r="BR933" s="41"/>
      <c r="BS933" s="41"/>
      <c r="BT933" s="41"/>
      <c r="BU933" s="41"/>
      <c r="BV933" s="41"/>
      <c r="BW933" s="41"/>
      <c r="BX933" s="91"/>
      <c r="BY933" s="91"/>
      <c r="BZ933" s="91"/>
      <c r="CA933" s="91"/>
      <c r="CB933" s="41"/>
      <c r="CC933" s="91"/>
      <c r="CD933" s="91"/>
      <c r="CE933" s="91"/>
      <c r="CF933" s="91"/>
      <c r="CG933" s="41"/>
      <c r="CH933" s="41"/>
      <c r="CI933" s="41"/>
      <c r="CJ933" s="41"/>
      <c r="CK933" s="4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6"/>
      <c r="DB933" s="96"/>
      <c r="DC933" s="96"/>
      <c r="DD933" s="96"/>
      <c r="DE933" s="96"/>
      <c r="DF933" s="96"/>
      <c r="DG933" s="91"/>
      <c r="DH933" s="91"/>
      <c r="DI933" s="91"/>
      <c r="DJ933" s="91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1"/>
      <c r="DV933" s="91"/>
      <c r="DW933" s="91"/>
      <c r="DX933" s="91"/>
      <c r="DY933" s="91"/>
      <c r="DZ933" s="91"/>
      <c r="EA933" s="91"/>
      <c r="EB933" s="91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104"/>
      <c r="EZ933" s="104"/>
      <c r="FA933" s="104"/>
      <c r="FB933" s="104"/>
      <c r="FC933" s="104"/>
      <c r="FD933" s="104"/>
      <c r="FE933" s="104"/>
      <c r="FF933" s="105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</row>
    <row r="934" spans="1:208" ht="14.25" customHeight="1" x14ac:dyDescent="0.25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4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41"/>
      <c r="BE934" s="91"/>
      <c r="BF934" s="91"/>
      <c r="BG934" s="91"/>
      <c r="BH934" s="91"/>
      <c r="BI934" s="41"/>
      <c r="BJ934" s="91"/>
      <c r="BK934" s="91"/>
      <c r="BL934" s="91"/>
      <c r="BM934" s="91"/>
      <c r="BN934" s="91"/>
      <c r="BO934" s="91"/>
      <c r="BP934" s="91"/>
      <c r="BQ934" s="91"/>
      <c r="BR934" s="41"/>
      <c r="BS934" s="41"/>
      <c r="BT934" s="41"/>
      <c r="BU934" s="41"/>
      <c r="BV934" s="41"/>
      <c r="BW934" s="41"/>
      <c r="BX934" s="91"/>
      <c r="BY934" s="91"/>
      <c r="BZ934" s="91"/>
      <c r="CA934" s="91"/>
      <c r="CB934" s="41"/>
      <c r="CC934" s="91"/>
      <c r="CD934" s="91"/>
      <c r="CE934" s="91"/>
      <c r="CF934" s="91"/>
      <c r="CG934" s="41"/>
      <c r="CH934" s="41"/>
      <c r="CI934" s="41"/>
      <c r="CJ934" s="41"/>
      <c r="CK934" s="4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6"/>
      <c r="DB934" s="96"/>
      <c r="DC934" s="96"/>
      <c r="DD934" s="96"/>
      <c r="DE934" s="96"/>
      <c r="DF934" s="96"/>
      <c r="DG934" s="91"/>
      <c r="DH934" s="91"/>
      <c r="DI934" s="91"/>
      <c r="DJ934" s="91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1"/>
      <c r="DV934" s="91"/>
      <c r="DW934" s="91"/>
      <c r="DX934" s="91"/>
      <c r="DY934" s="91"/>
      <c r="DZ934" s="91"/>
      <c r="EA934" s="91"/>
      <c r="EB934" s="91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104"/>
      <c r="EZ934" s="104"/>
      <c r="FA934" s="104"/>
      <c r="FB934" s="104"/>
      <c r="FC934" s="104"/>
      <c r="FD934" s="104"/>
      <c r="FE934" s="104"/>
      <c r="FF934" s="105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</row>
    <row r="935" spans="1:208" ht="14.25" customHeight="1" x14ac:dyDescent="0.25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4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41"/>
      <c r="BE935" s="91"/>
      <c r="BF935" s="91"/>
      <c r="BG935" s="91"/>
      <c r="BH935" s="91"/>
      <c r="BI935" s="41"/>
      <c r="BJ935" s="91"/>
      <c r="BK935" s="91"/>
      <c r="BL935" s="91"/>
      <c r="BM935" s="91"/>
      <c r="BN935" s="91"/>
      <c r="BO935" s="91"/>
      <c r="BP935" s="91"/>
      <c r="BQ935" s="91"/>
      <c r="BR935" s="41"/>
      <c r="BS935" s="41"/>
      <c r="BT935" s="41"/>
      <c r="BU935" s="41"/>
      <c r="BV935" s="41"/>
      <c r="BW935" s="41"/>
      <c r="BX935" s="91"/>
      <c r="BY935" s="91"/>
      <c r="BZ935" s="91"/>
      <c r="CA935" s="91"/>
      <c r="CB935" s="41"/>
      <c r="CC935" s="91"/>
      <c r="CD935" s="91"/>
      <c r="CE935" s="91"/>
      <c r="CF935" s="91"/>
      <c r="CG935" s="41"/>
      <c r="CH935" s="41"/>
      <c r="CI935" s="41"/>
      <c r="CJ935" s="41"/>
      <c r="CK935" s="4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6"/>
      <c r="DB935" s="96"/>
      <c r="DC935" s="96"/>
      <c r="DD935" s="96"/>
      <c r="DE935" s="96"/>
      <c r="DF935" s="96"/>
      <c r="DG935" s="91"/>
      <c r="DH935" s="91"/>
      <c r="DI935" s="91"/>
      <c r="DJ935" s="91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1"/>
      <c r="DV935" s="91"/>
      <c r="DW935" s="91"/>
      <c r="DX935" s="91"/>
      <c r="DY935" s="91"/>
      <c r="DZ935" s="91"/>
      <c r="EA935" s="91"/>
      <c r="EB935" s="91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104"/>
      <c r="EZ935" s="104"/>
      <c r="FA935" s="104"/>
      <c r="FB935" s="104"/>
      <c r="FC935" s="104"/>
      <c r="FD935" s="104"/>
      <c r="FE935" s="104"/>
      <c r="FF935" s="105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</row>
    <row r="936" spans="1:208" ht="14.25" customHeight="1" x14ac:dyDescent="0.25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4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41"/>
      <c r="BE936" s="91"/>
      <c r="BF936" s="91"/>
      <c r="BG936" s="91"/>
      <c r="BH936" s="91"/>
      <c r="BI936" s="41"/>
      <c r="BJ936" s="91"/>
      <c r="BK936" s="91"/>
      <c r="BL936" s="91"/>
      <c r="BM936" s="91"/>
      <c r="BN936" s="91"/>
      <c r="BO936" s="91"/>
      <c r="BP936" s="91"/>
      <c r="BQ936" s="91"/>
      <c r="BR936" s="41"/>
      <c r="BS936" s="41"/>
      <c r="BT936" s="41"/>
      <c r="BU936" s="41"/>
      <c r="BV936" s="41"/>
      <c r="BW936" s="41"/>
      <c r="BX936" s="91"/>
      <c r="BY936" s="91"/>
      <c r="BZ936" s="91"/>
      <c r="CA936" s="91"/>
      <c r="CB936" s="41"/>
      <c r="CC936" s="91"/>
      <c r="CD936" s="91"/>
      <c r="CE936" s="91"/>
      <c r="CF936" s="91"/>
      <c r="CG936" s="41"/>
      <c r="CH936" s="41"/>
      <c r="CI936" s="41"/>
      <c r="CJ936" s="41"/>
      <c r="CK936" s="4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6"/>
      <c r="DB936" s="96"/>
      <c r="DC936" s="96"/>
      <c r="DD936" s="96"/>
      <c r="DE936" s="96"/>
      <c r="DF936" s="96"/>
      <c r="DG936" s="91"/>
      <c r="DH936" s="91"/>
      <c r="DI936" s="91"/>
      <c r="DJ936" s="91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1"/>
      <c r="DV936" s="91"/>
      <c r="DW936" s="91"/>
      <c r="DX936" s="91"/>
      <c r="DY936" s="91"/>
      <c r="DZ936" s="91"/>
      <c r="EA936" s="91"/>
      <c r="EB936" s="91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104"/>
      <c r="EZ936" s="104"/>
      <c r="FA936" s="104"/>
      <c r="FB936" s="104"/>
      <c r="FC936" s="104"/>
      <c r="FD936" s="104"/>
      <c r="FE936" s="104"/>
      <c r="FF936" s="105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</row>
    <row r="937" spans="1:208" ht="14.25" customHeight="1" x14ac:dyDescent="0.25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4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41"/>
      <c r="BE937" s="91"/>
      <c r="BF937" s="91"/>
      <c r="BG937" s="91"/>
      <c r="BH937" s="91"/>
      <c r="BI937" s="41"/>
      <c r="BJ937" s="91"/>
      <c r="BK937" s="91"/>
      <c r="BL937" s="91"/>
      <c r="BM937" s="91"/>
      <c r="BN937" s="91"/>
      <c r="BO937" s="91"/>
      <c r="BP937" s="91"/>
      <c r="BQ937" s="91"/>
      <c r="BR937" s="41"/>
      <c r="BS937" s="41"/>
      <c r="BT937" s="41"/>
      <c r="BU937" s="41"/>
      <c r="BV937" s="41"/>
      <c r="BW937" s="41"/>
      <c r="BX937" s="91"/>
      <c r="BY937" s="91"/>
      <c r="BZ937" s="91"/>
      <c r="CA937" s="91"/>
      <c r="CB937" s="41"/>
      <c r="CC937" s="91"/>
      <c r="CD937" s="91"/>
      <c r="CE937" s="91"/>
      <c r="CF937" s="91"/>
      <c r="CG937" s="41"/>
      <c r="CH937" s="41"/>
      <c r="CI937" s="41"/>
      <c r="CJ937" s="41"/>
      <c r="CK937" s="4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6"/>
      <c r="DB937" s="96"/>
      <c r="DC937" s="96"/>
      <c r="DD937" s="96"/>
      <c r="DE937" s="96"/>
      <c r="DF937" s="96"/>
      <c r="DG937" s="91"/>
      <c r="DH937" s="91"/>
      <c r="DI937" s="91"/>
      <c r="DJ937" s="91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1"/>
      <c r="DV937" s="91"/>
      <c r="DW937" s="91"/>
      <c r="DX937" s="91"/>
      <c r="DY937" s="91"/>
      <c r="DZ937" s="91"/>
      <c r="EA937" s="91"/>
      <c r="EB937" s="91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104"/>
      <c r="EZ937" s="104"/>
      <c r="FA937" s="104"/>
      <c r="FB937" s="104"/>
      <c r="FC937" s="104"/>
      <c r="FD937" s="104"/>
      <c r="FE937" s="104"/>
      <c r="FF937" s="105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</row>
    <row r="938" spans="1:208" ht="14.25" customHeight="1" x14ac:dyDescent="0.25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4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41"/>
      <c r="BE938" s="91"/>
      <c r="BF938" s="91"/>
      <c r="BG938" s="91"/>
      <c r="BH938" s="91"/>
      <c r="BI938" s="41"/>
      <c r="BJ938" s="91"/>
      <c r="BK938" s="91"/>
      <c r="BL938" s="91"/>
      <c r="BM938" s="91"/>
      <c r="BN938" s="91"/>
      <c r="BO938" s="91"/>
      <c r="BP938" s="91"/>
      <c r="BQ938" s="91"/>
      <c r="BR938" s="41"/>
      <c r="BS938" s="41"/>
      <c r="BT938" s="41"/>
      <c r="BU938" s="41"/>
      <c r="BV938" s="41"/>
      <c r="BW938" s="41"/>
      <c r="BX938" s="91"/>
      <c r="BY938" s="91"/>
      <c r="BZ938" s="91"/>
      <c r="CA938" s="91"/>
      <c r="CB938" s="41"/>
      <c r="CC938" s="91"/>
      <c r="CD938" s="91"/>
      <c r="CE938" s="91"/>
      <c r="CF938" s="91"/>
      <c r="CG938" s="41"/>
      <c r="CH938" s="41"/>
      <c r="CI938" s="41"/>
      <c r="CJ938" s="41"/>
      <c r="CK938" s="4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6"/>
      <c r="DB938" s="96"/>
      <c r="DC938" s="96"/>
      <c r="DD938" s="96"/>
      <c r="DE938" s="96"/>
      <c r="DF938" s="96"/>
      <c r="DG938" s="91"/>
      <c r="DH938" s="91"/>
      <c r="DI938" s="91"/>
      <c r="DJ938" s="91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1"/>
      <c r="DV938" s="91"/>
      <c r="DW938" s="91"/>
      <c r="DX938" s="91"/>
      <c r="DY938" s="91"/>
      <c r="DZ938" s="91"/>
      <c r="EA938" s="91"/>
      <c r="EB938" s="91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104"/>
      <c r="EZ938" s="104"/>
      <c r="FA938" s="104"/>
      <c r="FB938" s="104"/>
      <c r="FC938" s="104"/>
      <c r="FD938" s="104"/>
      <c r="FE938" s="104"/>
      <c r="FF938" s="105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</row>
    <row r="939" spans="1:208" ht="14.25" customHeight="1" x14ac:dyDescent="0.25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4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41"/>
      <c r="BE939" s="91"/>
      <c r="BF939" s="91"/>
      <c r="BG939" s="91"/>
      <c r="BH939" s="91"/>
      <c r="BI939" s="41"/>
      <c r="BJ939" s="91"/>
      <c r="BK939" s="91"/>
      <c r="BL939" s="91"/>
      <c r="BM939" s="91"/>
      <c r="BN939" s="91"/>
      <c r="BO939" s="91"/>
      <c r="BP939" s="91"/>
      <c r="BQ939" s="91"/>
      <c r="BR939" s="41"/>
      <c r="BS939" s="41"/>
      <c r="BT939" s="41"/>
      <c r="BU939" s="41"/>
      <c r="BV939" s="41"/>
      <c r="BW939" s="41"/>
      <c r="BX939" s="91"/>
      <c r="BY939" s="91"/>
      <c r="BZ939" s="91"/>
      <c r="CA939" s="91"/>
      <c r="CB939" s="41"/>
      <c r="CC939" s="91"/>
      <c r="CD939" s="91"/>
      <c r="CE939" s="91"/>
      <c r="CF939" s="91"/>
      <c r="CG939" s="41"/>
      <c r="CH939" s="41"/>
      <c r="CI939" s="41"/>
      <c r="CJ939" s="41"/>
      <c r="CK939" s="4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6"/>
      <c r="DB939" s="96"/>
      <c r="DC939" s="96"/>
      <c r="DD939" s="96"/>
      <c r="DE939" s="96"/>
      <c r="DF939" s="96"/>
      <c r="DG939" s="91"/>
      <c r="DH939" s="91"/>
      <c r="DI939" s="91"/>
      <c r="DJ939" s="91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1"/>
      <c r="DV939" s="91"/>
      <c r="DW939" s="91"/>
      <c r="DX939" s="91"/>
      <c r="DY939" s="91"/>
      <c r="DZ939" s="91"/>
      <c r="EA939" s="91"/>
      <c r="EB939" s="91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104"/>
      <c r="EZ939" s="104"/>
      <c r="FA939" s="104"/>
      <c r="FB939" s="104"/>
      <c r="FC939" s="104"/>
      <c r="FD939" s="104"/>
      <c r="FE939" s="104"/>
      <c r="FF939" s="105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</row>
    <row r="940" spans="1:208" ht="14.25" customHeight="1" x14ac:dyDescent="0.25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4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41"/>
      <c r="BE940" s="91"/>
      <c r="BF940" s="91"/>
      <c r="BG940" s="91"/>
      <c r="BH940" s="91"/>
      <c r="BI940" s="41"/>
      <c r="BJ940" s="91"/>
      <c r="BK940" s="91"/>
      <c r="BL940" s="91"/>
      <c r="BM940" s="91"/>
      <c r="BN940" s="91"/>
      <c r="BO940" s="91"/>
      <c r="BP940" s="91"/>
      <c r="BQ940" s="91"/>
      <c r="BR940" s="41"/>
      <c r="BS940" s="41"/>
      <c r="BT940" s="41"/>
      <c r="BU940" s="41"/>
      <c r="BV940" s="41"/>
      <c r="BW940" s="41"/>
      <c r="BX940" s="91"/>
      <c r="BY940" s="91"/>
      <c r="BZ940" s="91"/>
      <c r="CA940" s="91"/>
      <c r="CB940" s="41"/>
      <c r="CC940" s="91"/>
      <c r="CD940" s="91"/>
      <c r="CE940" s="91"/>
      <c r="CF940" s="91"/>
      <c r="CG940" s="41"/>
      <c r="CH940" s="41"/>
      <c r="CI940" s="41"/>
      <c r="CJ940" s="41"/>
      <c r="CK940" s="4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6"/>
      <c r="DB940" s="96"/>
      <c r="DC940" s="96"/>
      <c r="DD940" s="96"/>
      <c r="DE940" s="96"/>
      <c r="DF940" s="96"/>
      <c r="DG940" s="91"/>
      <c r="DH940" s="91"/>
      <c r="DI940" s="91"/>
      <c r="DJ940" s="91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1"/>
      <c r="DV940" s="91"/>
      <c r="DW940" s="91"/>
      <c r="DX940" s="91"/>
      <c r="DY940" s="91"/>
      <c r="DZ940" s="91"/>
      <c r="EA940" s="91"/>
      <c r="EB940" s="91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104"/>
      <c r="EZ940" s="104"/>
      <c r="FA940" s="104"/>
      <c r="FB940" s="104"/>
      <c r="FC940" s="104"/>
      <c r="FD940" s="104"/>
      <c r="FE940" s="104"/>
      <c r="FF940" s="105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</row>
    <row r="941" spans="1:208" ht="14.25" customHeight="1" x14ac:dyDescent="0.25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4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41"/>
      <c r="BE941" s="91"/>
      <c r="BF941" s="91"/>
      <c r="BG941" s="91"/>
      <c r="BH941" s="91"/>
      <c r="BI941" s="41"/>
      <c r="BJ941" s="91"/>
      <c r="BK941" s="91"/>
      <c r="BL941" s="91"/>
      <c r="BM941" s="91"/>
      <c r="BN941" s="91"/>
      <c r="BO941" s="91"/>
      <c r="BP941" s="91"/>
      <c r="BQ941" s="91"/>
      <c r="BR941" s="41"/>
      <c r="BS941" s="41"/>
      <c r="BT941" s="41"/>
      <c r="BU941" s="41"/>
      <c r="BV941" s="41"/>
      <c r="BW941" s="41"/>
      <c r="BX941" s="91"/>
      <c r="BY941" s="91"/>
      <c r="BZ941" s="91"/>
      <c r="CA941" s="91"/>
      <c r="CB941" s="41"/>
      <c r="CC941" s="91"/>
      <c r="CD941" s="91"/>
      <c r="CE941" s="91"/>
      <c r="CF941" s="91"/>
      <c r="CG941" s="41"/>
      <c r="CH941" s="41"/>
      <c r="CI941" s="41"/>
      <c r="CJ941" s="41"/>
      <c r="CK941" s="4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6"/>
      <c r="DB941" s="96"/>
      <c r="DC941" s="96"/>
      <c r="DD941" s="96"/>
      <c r="DE941" s="96"/>
      <c r="DF941" s="96"/>
      <c r="DG941" s="91"/>
      <c r="DH941" s="91"/>
      <c r="DI941" s="91"/>
      <c r="DJ941" s="91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1"/>
      <c r="DV941" s="91"/>
      <c r="DW941" s="91"/>
      <c r="DX941" s="91"/>
      <c r="DY941" s="91"/>
      <c r="DZ941" s="91"/>
      <c r="EA941" s="91"/>
      <c r="EB941" s="91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104"/>
      <c r="EZ941" s="104"/>
      <c r="FA941" s="104"/>
      <c r="FB941" s="104"/>
      <c r="FC941" s="104"/>
      <c r="FD941" s="104"/>
      <c r="FE941" s="104"/>
      <c r="FF941" s="105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</row>
    <row r="942" spans="1:208" ht="14.25" customHeight="1" x14ac:dyDescent="0.25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4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41"/>
      <c r="BE942" s="91"/>
      <c r="BF942" s="91"/>
      <c r="BG942" s="91"/>
      <c r="BH942" s="91"/>
      <c r="BI942" s="41"/>
      <c r="BJ942" s="91"/>
      <c r="BK942" s="91"/>
      <c r="BL942" s="91"/>
      <c r="BM942" s="91"/>
      <c r="BN942" s="91"/>
      <c r="BO942" s="91"/>
      <c r="BP942" s="91"/>
      <c r="BQ942" s="91"/>
      <c r="BR942" s="41"/>
      <c r="BS942" s="41"/>
      <c r="BT942" s="41"/>
      <c r="BU942" s="41"/>
      <c r="BV942" s="41"/>
      <c r="BW942" s="41"/>
      <c r="BX942" s="91"/>
      <c r="BY942" s="91"/>
      <c r="BZ942" s="91"/>
      <c r="CA942" s="91"/>
      <c r="CB942" s="41"/>
      <c r="CC942" s="91"/>
      <c r="CD942" s="91"/>
      <c r="CE942" s="91"/>
      <c r="CF942" s="91"/>
      <c r="CG942" s="41"/>
      <c r="CH942" s="41"/>
      <c r="CI942" s="41"/>
      <c r="CJ942" s="41"/>
      <c r="CK942" s="4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6"/>
      <c r="DB942" s="96"/>
      <c r="DC942" s="96"/>
      <c r="DD942" s="96"/>
      <c r="DE942" s="96"/>
      <c r="DF942" s="96"/>
      <c r="DG942" s="91"/>
      <c r="DH942" s="91"/>
      <c r="DI942" s="91"/>
      <c r="DJ942" s="91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1"/>
      <c r="DV942" s="91"/>
      <c r="DW942" s="91"/>
      <c r="DX942" s="91"/>
      <c r="DY942" s="91"/>
      <c r="DZ942" s="91"/>
      <c r="EA942" s="91"/>
      <c r="EB942" s="91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104"/>
      <c r="EZ942" s="104"/>
      <c r="FA942" s="104"/>
      <c r="FB942" s="104"/>
      <c r="FC942" s="104"/>
      <c r="FD942" s="104"/>
      <c r="FE942" s="104"/>
      <c r="FF942" s="105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</row>
    <row r="943" spans="1:208" ht="14.25" customHeight="1" x14ac:dyDescent="0.25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4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41"/>
      <c r="BE943" s="91"/>
      <c r="BF943" s="91"/>
      <c r="BG943" s="91"/>
      <c r="BH943" s="91"/>
      <c r="BI943" s="41"/>
      <c r="BJ943" s="91"/>
      <c r="BK943" s="91"/>
      <c r="BL943" s="91"/>
      <c r="BM943" s="91"/>
      <c r="BN943" s="91"/>
      <c r="BO943" s="91"/>
      <c r="BP943" s="91"/>
      <c r="BQ943" s="91"/>
      <c r="BR943" s="41"/>
      <c r="BS943" s="41"/>
      <c r="BT943" s="41"/>
      <c r="BU943" s="41"/>
      <c r="BV943" s="41"/>
      <c r="BW943" s="41"/>
      <c r="BX943" s="91"/>
      <c r="BY943" s="91"/>
      <c r="BZ943" s="91"/>
      <c r="CA943" s="91"/>
      <c r="CB943" s="41"/>
      <c r="CC943" s="91"/>
      <c r="CD943" s="91"/>
      <c r="CE943" s="91"/>
      <c r="CF943" s="91"/>
      <c r="CG943" s="41"/>
      <c r="CH943" s="41"/>
      <c r="CI943" s="41"/>
      <c r="CJ943" s="41"/>
      <c r="CK943" s="4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6"/>
      <c r="DB943" s="96"/>
      <c r="DC943" s="96"/>
      <c r="DD943" s="96"/>
      <c r="DE943" s="96"/>
      <c r="DF943" s="96"/>
      <c r="DG943" s="91"/>
      <c r="DH943" s="91"/>
      <c r="DI943" s="91"/>
      <c r="DJ943" s="91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1"/>
      <c r="DV943" s="91"/>
      <c r="DW943" s="91"/>
      <c r="DX943" s="91"/>
      <c r="DY943" s="91"/>
      <c r="DZ943" s="91"/>
      <c r="EA943" s="91"/>
      <c r="EB943" s="91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104"/>
      <c r="EZ943" s="104"/>
      <c r="FA943" s="104"/>
      <c r="FB943" s="104"/>
      <c r="FC943" s="104"/>
      <c r="FD943" s="104"/>
      <c r="FE943" s="104"/>
      <c r="FF943" s="105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</row>
    <row r="944" spans="1:208" ht="14.25" customHeight="1" x14ac:dyDescent="0.25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4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41"/>
      <c r="BE944" s="91"/>
      <c r="BF944" s="91"/>
      <c r="BG944" s="91"/>
      <c r="BH944" s="91"/>
      <c r="BI944" s="41"/>
      <c r="BJ944" s="91"/>
      <c r="BK944" s="91"/>
      <c r="BL944" s="91"/>
      <c r="BM944" s="91"/>
      <c r="BN944" s="91"/>
      <c r="BO944" s="91"/>
      <c r="BP944" s="91"/>
      <c r="BQ944" s="91"/>
      <c r="BR944" s="41"/>
      <c r="BS944" s="41"/>
      <c r="BT944" s="41"/>
      <c r="BU944" s="41"/>
      <c r="BV944" s="41"/>
      <c r="BW944" s="41"/>
      <c r="BX944" s="91"/>
      <c r="BY944" s="91"/>
      <c r="BZ944" s="91"/>
      <c r="CA944" s="91"/>
      <c r="CB944" s="41"/>
      <c r="CC944" s="91"/>
      <c r="CD944" s="91"/>
      <c r="CE944" s="91"/>
      <c r="CF944" s="91"/>
      <c r="CG944" s="41"/>
      <c r="CH944" s="41"/>
      <c r="CI944" s="41"/>
      <c r="CJ944" s="41"/>
      <c r="CK944" s="4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6"/>
      <c r="DB944" s="96"/>
      <c r="DC944" s="96"/>
      <c r="DD944" s="96"/>
      <c r="DE944" s="96"/>
      <c r="DF944" s="96"/>
      <c r="DG944" s="91"/>
      <c r="DH944" s="91"/>
      <c r="DI944" s="91"/>
      <c r="DJ944" s="91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1"/>
      <c r="DV944" s="91"/>
      <c r="DW944" s="91"/>
      <c r="DX944" s="91"/>
      <c r="DY944" s="91"/>
      <c r="DZ944" s="91"/>
      <c r="EA944" s="91"/>
      <c r="EB944" s="91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104"/>
      <c r="EZ944" s="104"/>
      <c r="FA944" s="104"/>
      <c r="FB944" s="104"/>
      <c r="FC944" s="104"/>
      <c r="FD944" s="104"/>
      <c r="FE944" s="104"/>
      <c r="FF944" s="105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</row>
    <row r="945" spans="1:208" ht="14.25" customHeight="1" x14ac:dyDescent="0.25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4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41"/>
      <c r="BE945" s="91"/>
      <c r="BF945" s="91"/>
      <c r="BG945" s="91"/>
      <c r="BH945" s="91"/>
      <c r="BI945" s="41"/>
      <c r="BJ945" s="91"/>
      <c r="BK945" s="91"/>
      <c r="BL945" s="91"/>
      <c r="BM945" s="91"/>
      <c r="BN945" s="91"/>
      <c r="BO945" s="91"/>
      <c r="BP945" s="91"/>
      <c r="BQ945" s="91"/>
      <c r="BR945" s="41"/>
      <c r="BS945" s="41"/>
      <c r="BT945" s="41"/>
      <c r="BU945" s="41"/>
      <c r="BV945" s="41"/>
      <c r="BW945" s="41"/>
      <c r="BX945" s="91"/>
      <c r="BY945" s="91"/>
      <c r="BZ945" s="91"/>
      <c r="CA945" s="91"/>
      <c r="CB945" s="41"/>
      <c r="CC945" s="91"/>
      <c r="CD945" s="91"/>
      <c r="CE945" s="91"/>
      <c r="CF945" s="91"/>
      <c r="CG945" s="41"/>
      <c r="CH945" s="41"/>
      <c r="CI945" s="41"/>
      <c r="CJ945" s="41"/>
      <c r="CK945" s="4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6"/>
      <c r="DB945" s="96"/>
      <c r="DC945" s="96"/>
      <c r="DD945" s="96"/>
      <c r="DE945" s="96"/>
      <c r="DF945" s="96"/>
      <c r="DG945" s="91"/>
      <c r="DH945" s="91"/>
      <c r="DI945" s="91"/>
      <c r="DJ945" s="91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1"/>
      <c r="DV945" s="91"/>
      <c r="DW945" s="91"/>
      <c r="DX945" s="91"/>
      <c r="DY945" s="91"/>
      <c r="DZ945" s="91"/>
      <c r="EA945" s="91"/>
      <c r="EB945" s="91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104"/>
      <c r="EZ945" s="104"/>
      <c r="FA945" s="104"/>
      <c r="FB945" s="104"/>
      <c r="FC945" s="104"/>
      <c r="FD945" s="104"/>
      <c r="FE945" s="104"/>
      <c r="FF945" s="105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</row>
    <row r="946" spans="1:208" ht="14.25" customHeight="1" x14ac:dyDescent="0.25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4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41"/>
      <c r="BE946" s="91"/>
      <c r="BF946" s="91"/>
      <c r="BG946" s="91"/>
      <c r="BH946" s="91"/>
      <c r="BI946" s="41"/>
      <c r="BJ946" s="91"/>
      <c r="BK946" s="91"/>
      <c r="BL946" s="91"/>
      <c r="BM946" s="91"/>
      <c r="BN946" s="91"/>
      <c r="BO946" s="91"/>
      <c r="BP946" s="91"/>
      <c r="BQ946" s="91"/>
      <c r="BR946" s="41"/>
      <c r="BS946" s="41"/>
      <c r="BT946" s="41"/>
      <c r="BU946" s="41"/>
      <c r="BV946" s="41"/>
      <c r="BW946" s="41"/>
      <c r="BX946" s="91"/>
      <c r="BY946" s="91"/>
      <c r="BZ946" s="91"/>
      <c r="CA946" s="91"/>
      <c r="CB946" s="41"/>
      <c r="CC946" s="91"/>
      <c r="CD946" s="91"/>
      <c r="CE946" s="91"/>
      <c r="CF946" s="91"/>
      <c r="CG946" s="41"/>
      <c r="CH946" s="41"/>
      <c r="CI946" s="41"/>
      <c r="CJ946" s="41"/>
      <c r="CK946" s="4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6"/>
      <c r="DB946" s="96"/>
      <c r="DC946" s="96"/>
      <c r="DD946" s="96"/>
      <c r="DE946" s="96"/>
      <c r="DF946" s="96"/>
      <c r="DG946" s="91"/>
      <c r="DH946" s="91"/>
      <c r="DI946" s="91"/>
      <c r="DJ946" s="91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1"/>
      <c r="DV946" s="91"/>
      <c r="DW946" s="91"/>
      <c r="DX946" s="91"/>
      <c r="DY946" s="91"/>
      <c r="DZ946" s="91"/>
      <c r="EA946" s="91"/>
      <c r="EB946" s="91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104"/>
      <c r="EZ946" s="104"/>
      <c r="FA946" s="104"/>
      <c r="FB946" s="104"/>
      <c r="FC946" s="104"/>
      <c r="FD946" s="104"/>
      <c r="FE946" s="104"/>
      <c r="FF946" s="105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</row>
    <row r="947" spans="1:208" ht="14.25" customHeight="1" x14ac:dyDescent="0.25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4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41"/>
      <c r="BE947" s="91"/>
      <c r="BF947" s="91"/>
      <c r="BG947" s="91"/>
      <c r="BH947" s="91"/>
      <c r="BI947" s="41"/>
      <c r="BJ947" s="91"/>
      <c r="BK947" s="91"/>
      <c r="BL947" s="91"/>
      <c r="BM947" s="91"/>
      <c r="BN947" s="91"/>
      <c r="BO947" s="91"/>
      <c r="BP947" s="91"/>
      <c r="BQ947" s="91"/>
      <c r="BR947" s="41"/>
      <c r="BS947" s="41"/>
      <c r="BT947" s="41"/>
      <c r="BU947" s="41"/>
      <c r="BV947" s="41"/>
      <c r="BW947" s="41"/>
      <c r="BX947" s="91"/>
      <c r="BY947" s="91"/>
      <c r="BZ947" s="91"/>
      <c r="CA947" s="91"/>
      <c r="CB947" s="41"/>
      <c r="CC947" s="91"/>
      <c r="CD947" s="91"/>
      <c r="CE947" s="91"/>
      <c r="CF947" s="91"/>
      <c r="CG947" s="41"/>
      <c r="CH947" s="41"/>
      <c r="CI947" s="41"/>
      <c r="CJ947" s="41"/>
      <c r="CK947" s="4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6"/>
      <c r="DB947" s="96"/>
      <c r="DC947" s="96"/>
      <c r="DD947" s="96"/>
      <c r="DE947" s="96"/>
      <c r="DF947" s="96"/>
      <c r="DG947" s="91"/>
      <c r="DH947" s="91"/>
      <c r="DI947" s="91"/>
      <c r="DJ947" s="91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1"/>
      <c r="DV947" s="91"/>
      <c r="DW947" s="91"/>
      <c r="DX947" s="91"/>
      <c r="DY947" s="91"/>
      <c r="DZ947" s="91"/>
      <c r="EA947" s="91"/>
      <c r="EB947" s="91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104"/>
      <c r="EZ947" s="104"/>
      <c r="FA947" s="104"/>
      <c r="FB947" s="104"/>
      <c r="FC947" s="104"/>
      <c r="FD947" s="104"/>
      <c r="FE947" s="104"/>
      <c r="FF947" s="105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</row>
    <row r="948" spans="1:208" ht="14.25" customHeight="1" x14ac:dyDescent="0.25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4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41"/>
      <c r="BE948" s="91"/>
      <c r="BF948" s="91"/>
      <c r="BG948" s="91"/>
      <c r="BH948" s="91"/>
      <c r="BI948" s="41"/>
      <c r="BJ948" s="91"/>
      <c r="BK948" s="91"/>
      <c r="BL948" s="91"/>
      <c r="BM948" s="91"/>
      <c r="BN948" s="91"/>
      <c r="BO948" s="91"/>
      <c r="BP948" s="91"/>
      <c r="BQ948" s="91"/>
      <c r="BR948" s="41"/>
      <c r="BS948" s="41"/>
      <c r="BT948" s="41"/>
      <c r="BU948" s="41"/>
      <c r="BV948" s="41"/>
      <c r="BW948" s="41"/>
      <c r="BX948" s="91"/>
      <c r="BY948" s="91"/>
      <c r="BZ948" s="91"/>
      <c r="CA948" s="91"/>
      <c r="CB948" s="41"/>
      <c r="CC948" s="91"/>
      <c r="CD948" s="91"/>
      <c r="CE948" s="91"/>
      <c r="CF948" s="91"/>
      <c r="CG948" s="41"/>
      <c r="CH948" s="41"/>
      <c r="CI948" s="41"/>
      <c r="CJ948" s="41"/>
      <c r="CK948" s="4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6"/>
      <c r="DB948" s="96"/>
      <c r="DC948" s="96"/>
      <c r="DD948" s="96"/>
      <c r="DE948" s="96"/>
      <c r="DF948" s="96"/>
      <c r="DG948" s="91"/>
      <c r="DH948" s="91"/>
      <c r="DI948" s="91"/>
      <c r="DJ948" s="91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1"/>
      <c r="DV948" s="91"/>
      <c r="DW948" s="91"/>
      <c r="DX948" s="91"/>
      <c r="DY948" s="91"/>
      <c r="DZ948" s="91"/>
      <c r="EA948" s="91"/>
      <c r="EB948" s="91"/>
      <c r="EC948" s="96"/>
      <c r="ED948" s="96"/>
      <c r="EE948" s="96"/>
      <c r="EF948" s="96"/>
      <c r="EG948" s="96"/>
      <c r="EH948" s="96"/>
      <c r="EI948" s="96"/>
      <c r="EJ948" s="96"/>
      <c r="EK948" s="96"/>
      <c r="EL948" s="96"/>
      <c r="EM948" s="96"/>
      <c r="EN948" s="96"/>
      <c r="EO948" s="96"/>
      <c r="EP948" s="96"/>
      <c r="EQ948" s="96"/>
      <c r="ER948" s="96"/>
      <c r="ES948" s="96"/>
      <c r="ET948" s="96"/>
      <c r="EU948" s="96"/>
      <c r="EV948" s="96"/>
      <c r="EW948" s="96"/>
      <c r="EX948" s="96"/>
      <c r="EY948" s="104"/>
      <c r="EZ948" s="104"/>
      <c r="FA948" s="104"/>
      <c r="FB948" s="104"/>
      <c r="FC948" s="104"/>
      <c r="FD948" s="104"/>
      <c r="FE948" s="104"/>
      <c r="FF948" s="105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</row>
    <row r="949" spans="1:208" ht="14.25" customHeight="1" x14ac:dyDescent="0.25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4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41"/>
      <c r="BE949" s="91"/>
      <c r="BF949" s="91"/>
      <c r="BG949" s="91"/>
      <c r="BH949" s="91"/>
      <c r="BI949" s="41"/>
      <c r="BJ949" s="91"/>
      <c r="BK949" s="91"/>
      <c r="BL949" s="91"/>
      <c r="BM949" s="91"/>
      <c r="BN949" s="91"/>
      <c r="BO949" s="91"/>
      <c r="BP949" s="91"/>
      <c r="BQ949" s="91"/>
      <c r="BR949" s="41"/>
      <c r="BS949" s="41"/>
      <c r="BT949" s="41"/>
      <c r="BU949" s="41"/>
      <c r="BV949" s="41"/>
      <c r="BW949" s="41"/>
      <c r="BX949" s="91"/>
      <c r="BY949" s="91"/>
      <c r="BZ949" s="91"/>
      <c r="CA949" s="91"/>
      <c r="CB949" s="41"/>
      <c r="CC949" s="91"/>
      <c r="CD949" s="91"/>
      <c r="CE949" s="91"/>
      <c r="CF949" s="91"/>
      <c r="CG949" s="41"/>
      <c r="CH949" s="41"/>
      <c r="CI949" s="41"/>
      <c r="CJ949" s="41"/>
      <c r="CK949" s="4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6"/>
      <c r="DB949" s="96"/>
      <c r="DC949" s="96"/>
      <c r="DD949" s="96"/>
      <c r="DE949" s="96"/>
      <c r="DF949" s="96"/>
      <c r="DG949" s="91"/>
      <c r="DH949" s="91"/>
      <c r="DI949" s="91"/>
      <c r="DJ949" s="91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1"/>
      <c r="DV949" s="91"/>
      <c r="DW949" s="91"/>
      <c r="DX949" s="91"/>
      <c r="DY949" s="91"/>
      <c r="DZ949" s="91"/>
      <c r="EA949" s="91"/>
      <c r="EB949" s="91"/>
      <c r="EC949" s="96"/>
      <c r="ED949" s="96"/>
      <c r="EE949" s="96"/>
      <c r="EF949" s="96"/>
      <c r="EG949" s="96"/>
      <c r="EH949" s="96"/>
      <c r="EI949" s="96"/>
      <c r="EJ949" s="96"/>
      <c r="EK949" s="96"/>
      <c r="EL949" s="96"/>
      <c r="EM949" s="96"/>
      <c r="EN949" s="96"/>
      <c r="EO949" s="96"/>
      <c r="EP949" s="96"/>
      <c r="EQ949" s="96"/>
      <c r="ER949" s="96"/>
      <c r="ES949" s="96"/>
      <c r="ET949" s="96"/>
      <c r="EU949" s="96"/>
      <c r="EV949" s="96"/>
      <c r="EW949" s="96"/>
      <c r="EX949" s="96"/>
      <c r="EY949" s="104"/>
      <c r="EZ949" s="104"/>
      <c r="FA949" s="104"/>
      <c r="FB949" s="104"/>
      <c r="FC949" s="104"/>
      <c r="FD949" s="104"/>
      <c r="FE949" s="104"/>
      <c r="FF949" s="105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</row>
    <row r="950" spans="1:208" ht="14.25" customHeight="1" x14ac:dyDescent="0.25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4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41"/>
      <c r="BE950" s="91"/>
      <c r="BF950" s="91"/>
      <c r="BG950" s="91"/>
      <c r="BH950" s="91"/>
      <c r="BI950" s="41"/>
      <c r="BJ950" s="91"/>
      <c r="BK950" s="91"/>
      <c r="BL950" s="91"/>
      <c r="BM950" s="91"/>
      <c r="BN950" s="91"/>
      <c r="BO950" s="91"/>
      <c r="BP950" s="91"/>
      <c r="BQ950" s="91"/>
      <c r="BR950" s="41"/>
      <c r="BS950" s="41"/>
      <c r="BT950" s="41"/>
      <c r="BU950" s="41"/>
      <c r="BV950" s="41"/>
      <c r="BW950" s="41"/>
      <c r="BX950" s="91"/>
      <c r="BY950" s="91"/>
      <c r="BZ950" s="91"/>
      <c r="CA950" s="91"/>
      <c r="CB950" s="41"/>
      <c r="CC950" s="91"/>
      <c r="CD950" s="91"/>
      <c r="CE950" s="91"/>
      <c r="CF950" s="91"/>
      <c r="CG950" s="41"/>
      <c r="CH950" s="41"/>
      <c r="CI950" s="41"/>
      <c r="CJ950" s="41"/>
      <c r="CK950" s="4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6"/>
      <c r="DB950" s="96"/>
      <c r="DC950" s="96"/>
      <c r="DD950" s="96"/>
      <c r="DE950" s="96"/>
      <c r="DF950" s="96"/>
      <c r="DG950" s="91"/>
      <c r="DH950" s="91"/>
      <c r="DI950" s="91"/>
      <c r="DJ950" s="91"/>
      <c r="DK950" s="96"/>
      <c r="DL950" s="96"/>
      <c r="DM950" s="96"/>
      <c r="DN950" s="96"/>
      <c r="DO950" s="96"/>
      <c r="DP950" s="96"/>
      <c r="DQ950" s="96"/>
      <c r="DR950" s="96"/>
      <c r="DS950" s="96"/>
      <c r="DT950" s="96"/>
      <c r="DU950" s="91"/>
      <c r="DV950" s="91"/>
      <c r="DW950" s="91"/>
      <c r="DX950" s="91"/>
      <c r="DY950" s="91"/>
      <c r="DZ950" s="91"/>
      <c r="EA950" s="91"/>
      <c r="EB950" s="91"/>
      <c r="EC950" s="96"/>
      <c r="ED950" s="96"/>
      <c r="EE950" s="96"/>
      <c r="EF950" s="96"/>
      <c r="EG950" s="96"/>
      <c r="EH950" s="96"/>
      <c r="EI950" s="96"/>
      <c r="EJ950" s="96"/>
      <c r="EK950" s="96"/>
      <c r="EL950" s="96"/>
      <c r="EM950" s="96"/>
      <c r="EN950" s="96"/>
      <c r="EO950" s="96"/>
      <c r="EP950" s="96"/>
      <c r="EQ950" s="96"/>
      <c r="ER950" s="96"/>
      <c r="ES950" s="96"/>
      <c r="ET950" s="96"/>
      <c r="EU950" s="96"/>
      <c r="EV950" s="96"/>
      <c r="EW950" s="96"/>
      <c r="EX950" s="96"/>
      <c r="EY950" s="104"/>
      <c r="EZ950" s="104"/>
      <c r="FA950" s="104"/>
      <c r="FB950" s="104"/>
      <c r="FC950" s="104"/>
      <c r="FD950" s="104"/>
      <c r="FE950" s="104"/>
      <c r="FF950" s="105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</row>
    <row r="951" spans="1:208" ht="14.25" customHeight="1" x14ac:dyDescent="0.25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4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41"/>
      <c r="BE951" s="91"/>
      <c r="BF951" s="91"/>
      <c r="BG951" s="91"/>
      <c r="BH951" s="91"/>
      <c r="BI951" s="41"/>
      <c r="BJ951" s="91"/>
      <c r="BK951" s="91"/>
      <c r="BL951" s="91"/>
      <c r="BM951" s="91"/>
      <c r="BN951" s="91"/>
      <c r="BO951" s="91"/>
      <c r="BP951" s="91"/>
      <c r="BQ951" s="91"/>
      <c r="BR951" s="41"/>
      <c r="BS951" s="41"/>
      <c r="BT951" s="41"/>
      <c r="BU951" s="41"/>
      <c r="BV951" s="41"/>
      <c r="BW951" s="41"/>
      <c r="BX951" s="91"/>
      <c r="BY951" s="91"/>
      <c r="BZ951" s="91"/>
      <c r="CA951" s="91"/>
      <c r="CB951" s="41"/>
      <c r="CC951" s="91"/>
      <c r="CD951" s="91"/>
      <c r="CE951" s="91"/>
      <c r="CF951" s="91"/>
      <c r="CG951" s="41"/>
      <c r="CH951" s="41"/>
      <c r="CI951" s="41"/>
      <c r="CJ951" s="41"/>
      <c r="CK951" s="4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6"/>
      <c r="DB951" s="96"/>
      <c r="DC951" s="96"/>
      <c r="DD951" s="96"/>
      <c r="DE951" s="96"/>
      <c r="DF951" s="96"/>
      <c r="DG951" s="91"/>
      <c r="DH951" s="91"/>
      <c r="DI951" s="91"/>
      <c r="DJ951" s="91"/>
      <c r="DK951" s="96"/>
      <c r="DL951" s="96"/>
      <c r="DM951" s="96"/>
      <c r="DN951" s="96"/>
      <c r="DO951" s="96"/>
      <c r="DP951" s="96"/>
      <c r="DQ951" s="96"/>
      <c r="DR951" s="96"/>
      <c r="DS951" s="96"/>
      <c r="DT951" s="96"/>
      <c r="DU951" s="91"/>
      <c r="DV951" s="91"/>
      <c r="DW951" s="91"/>
      <c r="DX951" s="91"/>
      <c r="DY951" s="91"/>
      <c r="DZ951" s="91"/>
      <c r="EA951" s="91"/>
      <c r="EB951" s="91"/>
      <c r="EC951" s="96"/>
      <c r="ED951" s="96"/>
      <c r="EE951" s="96"/>
      <c r="EF951" s="96"/>
      <c r="EG951" s="96"/>
      <c r="EH951" s="96"/>
      <c r="EI951" s="96"/>
      <c r="EJ951" s="96"/>
      <c r="EK951" s="96"/>
      <c r="EL951" s="96"/>
      <c r="EM951" s="96"/>
      <c r="EN951" s="96"/>
      <c r="EO951" s="96"/>
      <c r="EP951" s="96"/>
      <c r="EQ951" s="96"/>
      <c r="ER951" s="96"/>
      <c r="ES951" s="96"/>
      <c r="ET951" s="96"/>
      <c r="EU951" s="96"/>
      <c r="EV951" s="96"/>
      <c r="EW951" s="96"/>
      <c r="EX951" s="96"/>
      <c r="EY951" s="104"/>
      <c r="EZ951" s="104"/>
      <c r="FA951" s="104"/>
      <c r="FB951" s="104"/>
      <c r="FC951" s="104"/>
      <c r="FD951" s="104"/>
      <c r="FE951" s="104"/>
      <c r="FF951" s="105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</row>
    <row r="952" spans="1:208" ht="14.25" customHeight="1" x14ac:dyDescent="0.25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4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41"/>
      <c r="BE952" s="91"/>
      <c r="BF952" s="91"/>
      <c r="BG952" s="91"/>
      <c r="BH952" s="91"/>
      <c r="BI952" s="41"/>
      <c r="BJ952" s="91"/>
      <c r="BK952" s="91"/>
      <c r="BL952" s="91"/>
      <c r="BM952" s="91"/>
      <c r="BN952" s="91"/>
      <c r="BO952" s="91"/>
      <c r="BP952" s="91"/>
      <c r="BQ952" s="91"/>
      <c r="BR952" s="41"/>
      <c r="BS952" s="41"/>
      <c r="BT952" s="41"/>
      <c r="BU952" s="41"/>
      <c r="BV952" s="41"/>
      <c r="BW952" s="41"/>
      <c r="BX952" s="91"/>
      <c r="BY952" s="91"/>
      <c r="BZ952" s="91"/>
      <c r="CA952" s="91"/>
      <c r="CB952" s="41"/>
      <c r="CC952" s="91"/>
      <c r="CD952" s="91"/>
      <c r="CE952" s="91"/>
      <c r="CF952" s="91"/>
      <c r="CG952" s="41"/>
      <c r="CH952" s="41"/>
      <c r="CI952" s="41"/>
      <c r="CJ952" s="41"/>
      <c r="CK952" s="4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6"/>
      <c r="DB952" s="96"/>
      <c r="DC952" s="96"/>
      <c r="DD952" s="96"/>
      <c r="DE952" s="96"/>
      <c r="DF952" s="96"/>
      <c r="DG952" s="91"/>
      <c r="DH952" s="91"/>
      <c r="DI952" s="91"/>
      <c r="DJ952" s="91"/>
      <c r="DK952" s="96"/>
      <c r="DL952" s="96"/>
      <c r="DM952" s="96"/>
      <c r="DN952" s="96"/>
      <c r="DO952" s="96"/>
      <c r="DP952" s="96"/>
      <c r="DQ952" s="96"/>
      <c r="DR952" s="96"/>
      <c r="DS952" s="96"/>
      <c r="DT952" s="96"/>
      <c r="DU952" s="91"/>
      <c r="DV952" s="91"/>
      <c r="DW952" s="91"/>
      <c r="DX952" s="91"/>
      <c r="DY952" s="91"/>
      <c r="DZ952" s="91"/>
      <c r="EA952" s="91"/>
      <c r="EB952" s="91"/>
      <c r="EC952" s="96"/>
      <c r="ED952" s="96"/>
      <c r="EE952" s="96"/>
      <c r="EF952" s="96"/>
      <c r="EG952" s="96"/>
      <c r="EH952" s="96"/>
      <c r="EI952" s="96"/>
      <c r="EJ952" s="96"/>
      <c r="EK952" s="96"/>
      <c r="EL952" s="96"/>
      <c r="EM952" s="96"/>
      <c r="EN952" s="96"/>
      <c r="EO952" s="96"/>
      <c r="EP952" s="96"/>
      <c r="EQ952" s="96"/>
      <c r="ER952" s="96"/>
      <c r="ES952" s="96"/>
      <c r="ET952" s="96"/>
      <c r="EU952" s="96"/>
      <c r="EV952" s="96"/>
      <c r="EW952" s="96"/>
      <c r="EX952" s="96"/>
      <c r="EY952" s="104"/>
      <c r="EZ952" s="104"/>
      <c r="FA952" s="104"/>
      <c r="FB952" s="104"/>
      <c r="FC952" s="104"/>
      <c r="FD952" s="104"/>
      <c r="FE952" s="104"/>
      <c r="FF952" s="105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</row>
    <row r="953" spans="1:208" ht="14.25" customHeight="1" x14ac:dyDescent="0.25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4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41"/>
      <c r="BE953" s="91"/>
      <c r="BF953" s="91"/>
      <c r="BG953" s="91"/>
      <c r="BH953" s="91"/>
      <c r="BI953" s="41"/>
      <c r="BJ953" s="91"/>
      <c r="BK953" s="91"/>
      <c r="BL953" s="91"/>
      <c r="BM953" s="91"/>
      <c r="BN953" s="91"/>
      <c r="BO953" s="91"/>
      <c r="BP953" s="91"/>
      <c r="BQ953" s="91"/>
      <c r="BR953" s="41"/>
      <c r="BS953" s="41"/>
      <c r="BT953" s="41"/>
      <c r="BU953" s="41"/>
      <c r="BV953" s="41"/>
      <c r="BW953" s="41"/>
      <c r="BX953" s="91"/>
      <c r="BY953" s="91"/>
      <c r="BZ953" s="91"/>
      <c r="CA953" s="91"/>
      <c r="CB953" s="41"/>
      <c r="CC953" s="91"/>
      <c r="CD953" s="91"/>
      <c r="CE953" s="91"/>
      <c r="CF953" s="91"/>
      <c r="CG953" s="41"/>
      <c r="CH953" s="41"/>
      <c r="CI953" s="41"/>
      <c r="CJ953" s="41"/>
      <c r="CK953" s="4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6"/>
      <c r="DB953" s="96"/>
      <c r="DC953" s="96"/>
      <c r="DD953" s="96"/>
      <c r="DE953" s="96"/>
      <c r="DF953" s="96"/>
      <c r="DG953" s="91"/>
      <c r="DH953" s="91"/>
      <c r="DI953" s="91"/>
      <c r="DJ953" s="91"/>
      <c r="DK953" s="96"/>
      <c r="DL953" s="96"/>
      <c r="DM953" s="96"/>
      <c r="DN953" s="96"/>
      <c r="DO953" s="96"/>
      <c r="DP953" s="96"/>
      <c r="DQ953" s="96"/>
      <c r="DR953" s="96"/>
      <c r="DS953" s="96"/>
      <c r="DT953" s="96"/>
      <c r="DU953" s="91"/>
      <c r="DV953" s="91"/>
      <c r="DW953" s="91"/>
      <c r="DX953" s="91"/>
      <c r="DY953" s="91"/>
      <c r="DZ953" s="91"/>
      <c r="EA953" s="91"/>
      <c r="EB953" s="91"/>
      <c r="EC953" s="96"/>
      <c r="ED953" s="96"/>
      <c r="EE953" s="96"/>
      <c r="EF953" s="96"/>
      <c r="EG953" s="96"/>
      <c r="EH953" s="96"/>
      <c r="EI953" s="96"/>
      <c r="EJ953" s="96"/>
      <c r="EK953" s="96"/>
      <c r="EL953" s="96"/>
      <c r="EM953" s="96"/>
      <c r="EN953" s="96"/>
      <c r="EO953" s="96"/>
      <c r="EP953" s="96"/>
      <c r="EQ953" s="96"/>
      <c r="ER953" s="96"/>
      <c r="ES953" s="96"/>
      <c r="ET953" s="96"/>
      <c r="EU953" s="96"/>
      <c r="EV953" s="96"/>
      <c r="EW953" s="96"/>
      <c r="EX953" s="96"/>
      <c r="EY953" s="104"/>
      <c r="EZ953" s="104"/>
      <c r="FA953" s="104"/>
      <c r="FB953" s="104"/>
      <c r="FC953" s="104"/>
      <c r="FD953" s="104"/>
      <c r="FE953" s="104"/>
      <c r="FF953" s="105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</row>
    <row r="954" spans="1:208" ht="14.25" customHeight="1" x14ac:dyDescent="0.25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4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41"/>
      <c r="BE954" s="91"/>
      <c r="BF954" s="91"/>
      <c r="BG954" s="91"/>
      <c r="BH954" s="91"/>
      <c r="BI954" s="41"/>
      <c r="BJ954" s="91"/>
      <c r="BK954" s="91"/>
      <c r="BL954" s="91"/>
      <c r="BM954" s="91"/>
      <c r="BN954" s="91"/>
      <c r="BO954" s="91"/>
      <c r="BP954" s="91"/>
      <c r="BQ954" s="91"/>
      <c r="BR954" s="41"/>
      <c r="BS954" s="41"/>
      <c r="BT954" s="41"/>
      <c r="BU954" s="41"/>
      <c r="BV954" s="41"/>
      <c r="BW954" s="41"/>
      <c r="BX954" s="91"/>
      <c r="BY954" s="91"/>
      <c r="BZ954" s="91"/>
      <c r="CA954" s="91"/>
      <c r="CB954" s="41"/>
      <c r="CC954" s="91"/>
      <c r="CD954" s="91"/>
      <c r="CE954" s="91"/>
      <c r="CF954" s="91"/>
      <c r="CG954" s="41"/>
      <c r="CH954" s="41"/>
      <c r="CI954" s="41"/>
      <c r="CJ954" s="41"/>
      <c r="CK954" s="4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6"/>
      <c r="DB954" s="96"/>
      <c r="DC954" s="96"/>
      <c r="DD954" s="96"/>
      <c r="DE954" s="96"/>
      <c r="DF954" s="96"/>
      <c r="DG954" s="91"/>
      <c r="DH954" s="91"/>
      <c r="DI954" s="91"/>
      <c r="DJ954" s="91"/>
      <c r="DK954" s="96"/>
      <c r="DL954" s="96"/>
      <c r="DM954" s="96"/>
      <c r="DN954" s="96"/>
      <c r="DO954" s="96"/>
      <c r="DP954" s="96"/>
      <c r="DQ954" s="96"/>
      <c r="DR954" s="96"/>
      <c r="DS954" s="96"/>
      <c r="DT954" s="96"/>
      <c r="DU954" s="91"/>
      <c r="DV954" s="91"/>
      <c r="DW954" s="91"/>
      <c r="DX954" s="91"/>
      <c r="DY954" s="91"/>
      <c r="DZ954" s="91"/>
      <c r="EA954" s="91"/>
      <c r="EB954" s="91"/>
      <c r="EC954" s="96"/>
      <c r="ED954" s="96"/>
      <c r="EE954" s="96"/>
      <c r="EF954" s="96"/>
      <c r="EG954" s="96"/>
      <c r="EH954" s="96"/>
      <c r="EI954" s="96"/>
      <c r="EJ954" s="96"/>
      <c r="EK954" s="96"/>
      <c r="EL954" s="96"/>
      <c r="EM954" s="96"/>
      <c r="EN954" s="96"/>
      <c r="EO954" s="96"/>
      <c r="EP954" s="96"/>
      <c r="EQ954" s="96"/>
      <c r="ER954" s="96"/>
      <c r="ES954" s="96"/>
      <c r="ET954" s="96"/>
      <c r="EU954" s="96"/>
      <c r="EV954" s="96"/>
      <c r="EW954" s="96"/>
      <c r="EX954" s="96"/>
      <c r="EY954" s="104"/>
      <c r="EZ954" s="104"/>
      <c r="FA954" s="104"/>
      <c r="FB954" s="104"/>
      <c r="FC954" s="104"/>
      <c r="FD954" s="104"/>
      <c r="FE954" s="104"/>
      <c r="FF954" s="105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</row>
    <row r="955" spans="1:208" ht="14.25" customHeight="1" x14ac:dyDescent="0.25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4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41"/>
      <c r="BE955" s="91"/>
      <c r="BF955" s="91"/>
      <c r="BG955" s="91"/>
      <c r="BH955" s="91"/>
      <c r="BI955" s="41"/>
      <c r="BJ955" s="91"/>
      <c r="BK955" s="91"/>
      <c r="BL955" s="91"/>
      <c r="BM955" s="91"/>
      <c r="BN955" s="91"/>
      <c r="BO955" s="91"/>
      <c r="BP955" s="91"/>
      <c r="BQ955" s="91"/>
      <c r="BR955" s="41"/>
      <c r="BS955" s="41"/>
      <c r="BT955" s="41"/>
      <c r="BU955" s="41"/>
      <c r="BV955" s="41"/>
      <c r="BW955" s="41"/>
      <c r="BX955" s="91"/>
      <c r="BY955" s="91"/>
      <c r="BZ955" s="91"/>
      <c r="CA955" s="91"/>
      <c r="CB955" s="41"/>
      <c r="CC955" s="91"/>
      <c r="CD955" s="91"/>
      <c r="CE955" s="91"/>
      <c r="CF955" s="91"/>
      <c r="CG955" s="41"/>
      <c r="CH955" s="41"/>
      <c r="CI955" s="41"/>
      <c r="CJ955" s="41"/>
      <c r="CK955" s="4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6"/>
      <c r="DB955" s="96"/>
      <c r="DC955" s="96"/>
      <c r="DD955" s="96"/>
      <c r="DE955" s="96"/>
      <c r="DF955" s="96"/>
      <c r="DG955" s="91"/>
      <c r="DH955" s="91"/>
      <c r="DI955" s="91"/>
      <c r="DJ955" s="91"/>
      <c r="DK955" s="96"/>
      <c r="DL955" s="96"/>
      <c r="DM955" s="96"/>
      <c r="DN955" s="96"/>
      <c r="DO955" s="96"/>
      <c r="DP955" s="96"/>
      <c r="DQ955" s="96"/>
      <c r="DR955" s="96"/>
      <c r="DS955" s="96"/>
      <c r="DT955" s="96"/>
      <c r="DU955" s="91"/>
      <c r="DV955" s="91"/>
      <c r="DW955" s="91"/>
      <c r="DX955" s="91"/>
      <c r="DY955" s="91"/>
      <c r="DZ955" s="91"/>
      <c r="EA955" s="91"/>
      <c r="EB955" s="91"/>
      <c r="EC955" s="96"/>
      <c r="ED955" s="96"/>
      <c r="EE955" s="96"/>
      <c r="EF955" s="96"/>
      <c r="EG955" s="96"/>
      <c r="EH955" s="96"/>
      <c r="EI955" s="96"/>
      <c r="EJ955" s="96"/>
      <c r="EK955" s="96"/>
      <c r="EL955" s="96"/>
      <c r="EM955" s="96"/>
      <c r="EN955" s="96"/>
      <c r="EO955" s="96"/>
      <c r="EP955" s="96"/>
      <c r="EQ955" s="96"/>
      <c r="ER955" s="96"/>
      <c r="ES955" s="96"/>
      <c r="ET955" s="96"/>
      <c r="EU955" s="96"/>
      <c r="EV955" s="96"/>
      <c r="EW955" s="96"/>
      <c r="EX955" s="96"/>
      <c r="EY955" s="104"/>
      <c r="EZ955" s="104"/>
      <c r="FA955" s="104"/>
      <c r="FB955" s="104"/>
      <c r="FC955" s="104"/>
      <c r="FD955" s="104"/>
      <c r="FE955" s="104"/>
      <c r="FF955" s="105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</row>
    <row r="956" spans="1:208" ht="14.25" customHeight="1" x14ac:dyDescent="0.25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4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41"/>
      <c r="BE956" s="91"/>
      <c r="BF956" s="91"/>
      <c r="BG956" s="91"/>
      <c r="BH956" s="91"/>
      <c r="BI956" s="41"/>
      <c r="BJ956" s="91"/>
      <c r="BK956" s="91"/>
      <c r="BL956" s="91"/>
      <c r="BM956" s="91"/>
      <c r="BN956" s="91"/>
      <c r="BO956" s="91"/>
      <c r="BP956" s="91"/>
      <c r="BQ956" s="91"/>
      <c r="BR956" s="41"/>
      <c r="BS956" s="41"/>
      <c r="BT956" s="41"/>
      <c r="BU956" s="41"/>
      <c r="BV956" s="41"/>
      <c r="BW956" s="41"/>
      <c r="BX956" s="91"/>
      <c r="BY956" s="91"/>
      <c r="BZ956" s="91"/>
      <c r="CA956" s="91"/>
      <c r="CB956" s="41"/>
      <c r="CC956" s="91"/>
      <c r="CD956" s="91"/>
      <c r="CE956" s="91"/>
      <c r="CF956" s="91"/>
      <c r="CG956" s="41"/>
      <c r="CH956" s="41"/>
      <c r="CI956" s="41"/>
      <c r="CJ956" s="41"/>
      <c r="CK956" s="4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6"/>
      <c r="DB956" s="96"/>
      <c r="DC956" s="96"/>
      <c r="DD956" s="96"/>
      <c r="DE956" s="96"/>
      <c r="DF956" s="96"/>
      <c r="DG956" s="91"/>
      <c r="DH956" s="91"/>
      <c r="DI956" s="91"/>
      <c r="DJ956" s="91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1"/>
      <c r="DV956" s="91"/>
      <c r="DW956" s="91"/>
      <c r="DX956" s="91"/>
      <c r="DY956" s="91"/>
      <c r="DZ956" s="91"/>
      <c r="EA956" s="91"/>
      <c r="EB956" s="91"/>
      <c r="EC956" s="96"/>
      <c r="ED956" s="96"/>
      <c r="EE956" s="96"/>
      <c r="EF956" s="96"/>
      <c r="EG956" s="96"/>
      <c r="EH956" s="96"/>
      <c r="EI956" s="96"/>
      <c r="EJ956" s="96"/>
      <c r="EK956" s="96"/>
      <c r="EL956" s="96"/>
      <c r="EM956" s="96"/>
      <c r="EN956" s="96"/>
      <c r="EO956" s="96"/>
      <c r="EP956" s="96"/>
      <c r="EQ956" s="96"/>
      <c r="ER956" s="96"/>
      <c r="ES956" s="96"/>
      <c r="ET956" s="96"/>
      <c r="EU956" s="96"/>
      <c r="EV956" s="96"/>
      <c r="EW956" s="96"/>
      <c r="EX956" s="96"/>
      <c r="EY956" s="104"/>
      <c r="EZ956" s="104"/>
      <c r="FA956" s="104"/>
      <c r="FB956" s="104"/>
      <c r="FC956" s="104"/>
      <c r="FD956" s="104"/>
      <c r="FE956" s="104"/>
      <c r="FF956" s="105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</row>
    <row r="957" spans="1:208" ht="14.25" customHeight="1" x14ac:dyDescent="0.25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4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41"/>
      <c r="BE957" s="91"/>
      <c r="BF957" s="91"/>
      <c r="BG957" s="91"/>
      <c r="BH957" s="91"/>
      <c r="BI957" s="41"/>
      <c r="BJ957" s="91"/>
      <c r="BK957" s="91"/>
      <c r="BL957" s="91"/>
      <c r="BM957" s="91"/>
      <c r="BN957" s="91"/>
      <c r="BO957" s="91"/>
      <c r="BP957" s="91"/>
      <c r="BQ957" s="91"/>
      <c r="BR957" s="41"/>
      <c r="BS957" s="41"/>
      <c r="BT957" s="41"/>
      <c r="BU957" s="41"/>
      <c r="BV957" s="41"/>
      <c r="BW957" s="41"/>
      <c r="BX957" s="91"/>
      <c r="BY957" s="91"/>
      <c r="BZ957" s="91"/>
      <c r="CA957" s="91"/>
      <c r="CB957" s="41"/>
      <c r="CC957" s="91"/>
      <c r="CD957" s="91"/>
      <c r="CE957" s="91"/>
      <c r="CF957" s="91"/>
      <c r="CG957" s="41"/>
      <c r="CH957" s="41"/>
      <c r="CI957" s="41"/>
      <c r="CJ957" s="41"/>
      <c r="CK957" s="4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6"/>
      <c r="DB957" s="96"/>
      <c r="DC957" s="96"/>
      <c r="DD957" s="96"/>
      <c r="DE957" s="96"/>
      <c r="DF957" s="96"/>
      <c r="DG957" s="91"/>
      <c r="DH957" s="91"/>
      <c r="DI957" s="91"/>
      <c r="DJ957" s="91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1"/>
      <c r="DV957" s="91"/>
      <c r="DW957" s="91"/>
      <c r="DX957" s="91"/>
      <c r="DY957" s="91"/>
      <c r="DZ957" s="91"/>
      <c r="EA957" s="91"/>
      <c r="EB957" s="91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104"/>
      <c r="EZ957" s="104"/>
      <c r="FA957" s="104"/>
      <c r="FB957" s="104"/>
      <c r="FC957" s="104"/>
      <c r="FD957" s="104"/>
      <c r="FE957" s="104"/>
      <c r="FF957" s="105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</row>
    <row r="958" spans="1:208" ht="14.25" customHeight="1" x14ac:dyDescent="0.25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4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41"/>
      <c r="BE958" s="91"/>
      <c r="BF958" s="91"/>
      <c r="BG958" s="91"/>
      <c r="BH958" s="91"/>
      <c r="BI958" s="41"/>
      <c r="BJ958" s="91"/>
      <c r="BK958" s="91"/>
      <c r="BL958" s="91"/>
      <c r="BM958" s="91"/>
      <c r="BN958" s="91"/>
      <c r="BO958" s="91"/>
      <c r="BP958" s="91"/>
      <c r="BQ958" s="91"/>
      <c r="BR958" s="41"/>
      <c r="BS958" s="41"/>
      <c r="BT958" s="41"/>
      <c r="BU958" s="41"/>
      <c r="BV958" s="41"/>
      <c r="BW958" s="41"/>
      <c r="BX958" s="91"/>
      <c r="BY958" s="91"/>
      <c r="BZ958" s="91"/>
      <c r="CA958" s="91"/>
      <c r="CB958" s="41"/>
      <c r="CC958" s="91"/>
      <c r="CD958" s="91"/>
      <c r="CE958" s="91"/>
      <c r="CF958" s="91"/>
      <c r="CG958" s="41"/>
      <c r="CH958" s="41"/>
      <c r="CI958" s="41"/>
      <c r="CJ958" s="41"/>
      <c r="CK958" s="4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6"/>
      <c r="DB958" s="96"/>
      <c r="DC958" s="96"/>
      <c r="DD958" s="96"/>
      <c r="DE958" s="96"/>
      <c r="DF958" s="96"/>
      <c r="DG958" s="91"/>
      <c r="DH958" s="91"/>
      <c r="DI958" s="91"/>
      <c r="DJ958" s="91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1"/>
      <c r="DV958" s="91"/>
      <c r="DW958" s="91"/>
      <c r="DX958" s="91"/>
      <c r="DY958" s="91"/>
      <c r="DZ958" s="91"/>
      <c r="EA958" s="91"/>
      <c r="EB958" s="91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104"/>
      <c r="EZ958" s="104"/>
      <c r="FA958" s="104"/>
      <c r="FB958" s="104"/>
      <c r="FC958" s="104"/>
      <c r="FD958" s="104"/>
      <c r="FE958" s="104"/>
      <c r="FF958" s="105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</row>
    <row r="959" spans="1:208" ht="14.25" customHeight="1" x14ac:dyDescent="0.25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4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41"/>
      <c r="BE959" s="91"/>
      <c r="BF959" s="91"/>
      <c r="BG959" s="91"/>
      <c r="BH959" s="91"/>
      <c r="BI959" s="41"/>
      <c r="BJ959" s="91"/>
      <c r="BK959" s="91"/>
      <c r="BL959" s="91"/>
      <c r="BM959" s="91"/>
      <c r="BN959" s="91"/>
      <c r="BO959" s="91"/>
      <c r="BP959" s="91"/>
      <c r="BQ959" s="91"/>
      <c r="BR959" s="41"/>
      <c r="BS959" s="41"/>
      <c r="BT959" s="41"/>
      <c r="BU959" s="41"/>
      <c r="BV959" s="41"/>
      <c r="BW959" s="41"/>
      <c r="BX959" s="91"/>
      <c r="BY959" s="91"/>
      <c r="BZ959" s="91"/>
      <c r="CA959" s="91"/>
      <c r="CB959" s="41"/>
      <c r="CC959" s="91"/>
      <c r="CD959" s="91"/>
      <c r="CE959" s="91"/>
      <c r="CF959" s="91"/>
      <c r="CG959" s="41"/>
      <c r="CH959" s="41"/>
      <c r="CI959" s="41"/>
      <c r="CJ959" s="41"/>
      <c r="CK959" s="4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6"/>
      <c r="DB959" s="96"/>
      <c r="DC959" s="96"/>
      <c r="DD959" s="96"/>
      <c r="DE959" s="96"/>
      <c r="DF959" s="96"/>
      <c r="DG959" s="91"/>
      <c r="DH959" s="91"/>
      <c r="DI959" s="91"/>
      <c r="DJ959" s="91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1"/>
      <c r="DV959" s="91"/>
      <c r="DW959" s="91"/>
      <c r="DX959" s="91"/>
      <c r="DY959" s="91"/>
      <c r="DZ959" s="91"/>
      <c r="EA959" s="91"/>
      <c r="EB959" s="91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104"/>
      <c r="EZ959" s="104"/>
      <c r="FA959" s="104"/>
      <c r="FB959" s="104"/>
      <c r="FC959" s="104"/>
      <c r="FD959" s="104"/>
      <c r="FE959" s="104"/>
      <c r="FF959" s="105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</row>
    <row r="960" spans="1:208" ht="14.25" customHeight="1" x14ac:dyDescent="0.25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4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41"/>
      <c r="BE960" s="91"/>
      <c r="BF960" s="91"/>
      <c r="BG960" s="91"/>
      <c r="BH960" s="91"/>
      <c r="BI960" s="41"/>
      <c r="BJ960" s="91"/>
      <c r="BK960" s="91"/>
      <c r="BL960" s="91"/>
      <c r="BM960" s="91"/>
      <c r="BN960" s="91"/>
      <c r="BO960" s="91"/>
      <c r="BP960" s="91"/>
      <c r="BQ960" s="91"/>
      <c r="BR960" s="41"/>
      <c r="BS960" s="41"/>
      <c r="BT960" s="41"/>
      <c r="BU960" s="41"/>
      <c r="BV960" s="41"/>
      <c r="BW960" s="41"/>
      <c r="BX960" s="91"/>
      <c r="BY960" s="91"/>
      <c r="BZ960" s="91"/>
      <c r="CA960" s="91"/>
      <c r="CB960" s="41"/>
      <c r="CC960" s="91"/>
      <c r="CD960" s="91"/>
      <c r="CE960" s="91"/>
      <c r="CF960" s="91"/>
      <c r="CG960" s="41"/>
      <c r="CH960" s="41"/>
      <c r="CI960" s="41"/>
      <c r="CJ960" s="41"/>
      <c r="CK960" s="4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6"/>
      <c r="DB960" s="96"/>
      <c r="DC960" s="96"/>
      <c r="DD960" s="96"/>
      <c r="DE960" s="96"/>
      <c r="DF960" s="96"/>
      <c r="DG960" s="91"/>
      <c r="DH960" s="91"/>
      <c r="DI960" s="91"/>
      <c r="DJ960" s="91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1"/>
      <c r="DV960" s="91"/>
      <c r="DW960" s="91"/>
      <c r="DX960" s="91"/>
      <c r="DY960" s="91"/>
      <c r="DZ960" s="91"/>
      <c r="EA960" s="91"/>
      <c r="EB960" s="91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104"/>
      <c r="EZ960" s="104"/>
      <c r="FA960" s="104"/>
      <c r="FB960" s="104"/>
      <c r="FC960" s="104"/>
      <c r="FD960" s="104"/>
      <c r="FE960" s="104"/>
      <c r="FF960" s="105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</row>
    <row r="961" spans="1:208" ht="14.25" customHeight="1" x14ac:dyDescent="0.25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4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41"/>
      <c r="BE961" s="91"/>
      <c r="BF961" s="91"/>
      <c r="BG961" s="91"/>
      <c r="BH961" s="91"/>
      <c r="BI961" s="41"/>
      <c r="BJ961" s="91"/>
      <c r="BK961" s="91"/>
      <c r="BL961" s="91"/>
      <c r="BM961" s="91"/>
      <c r="BN961" s="91"/>
      <c r="BO961" s="91"/>
      <c r="BP961" s="91"/>
      <c r="BQ961" s="91"/>
      <c r="BR961" s="41"/>
      <c r="BS961" s="41"/>
      <c r="BT961" s="41"/>
      <c r="BU961" s="41"/>
      <c r="BV961" s="41"/>
      <c r="BW961" s="41"/>
      <c r="BX961" s="91"/>
      <c r="BY961" s="91"/>
      <c r="BZ961" s="91"/>
      <c r="CA961" s="91"/>
      <c r="CB961" s="41"/>
      <c r="CC961" s="91"/>
      <c r="CD961" s="91"/>
      <c r="CE961" s="91"/>
      <c r="CF961" s="91"/>
      <c r="CG961" s="41"/>
      <c r="CH961" s="41"/>
      <c r="CI961" s="41"/>
      <c r="CJ961" s="41"/>
      <c r="CK961" s="4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6"/>
      <c r="DB961" s="96"/>
      <c r="DC961" s="96"/>
      <c r="DD961" s="96"/>
      <c r="DE961" s="96"/>
      <c r="DF961" s="96"/>
      <c r="DG961" s="91"/>
      <c r="DH961" s="91"/>
      <c r="DI961" s="91"/>
      <c r="DJ961" s="91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1"/>
      <c r="DV961" s="91"/>
      <c r="DW961" s="91"/>
      <c r="DX961" s="91"/>
      <c r="DY961" s="91"/>
      <c r="DZ961" s="91"/>
      <c r="EA961" s="91"/>
      <c r="EB961" s="91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104"/>
      <c r="EZ961" s="104"/>
      <c r="FA961" s="104"/>
      <c r="FB961" s="104"/>
      <c r="FC961" s="104"/>
      <c r="FD961" s="104"/>
      <c r="FE961" s="104"/>
      <c r="FF961" s="105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</row>
    <row r="962" spans="1:208" ht="14.25" customHeight="1" x14ac:dyDescent="0.25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4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41"/>
      <c r="BE962" s="91"/>
      <c r="BF962" s="91"/>
      <c r="BG962" s="91"/>
      <c r="BH962" s="91"/>
      <c r="BI962" s="41"/>
      <c r="BJ962" s="91"/>
      <c r="BK962" s="91"/>
      <c r="BL962" s="91"/>
      <c r="BM962" s="91"/>
      <c r="BN962" s="91"/>
      <c r="BO962" s="91"/>
      <c r="BP962" s="91"/>
      <c r="BQ962" s="91"/>
      <c r="BR962" s="41"/>
      <c r="BS962" s="41"/>
      <c r="BT962" s="41"/>
      <c r="BU962" s="41"/>
      <c r="BV962" s="41"/>
      <c r="BW962" s="41"/>
      <c r="BX962" s="91"/>
      <c r="BY962" s="91"/>
      <c r="BZ962" s="91"/>
      <c r="CA962" s="91"/>
      <c r="CB962" s="41"/>
      <c r="CC962" s="91"/>
      <c r="CD962" s="91"/>
      <c r="CE962" s="91"/>
      <c r="CF962" s="91"/>
      <c r="CG962" s="41"/>
      <c r="CH962" s="41"/>
      <c r="CI962" s="41"/>
      <c r="CJ962" s="41"/>
      <c r="CK962" s="4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6"/>
      <c r="DB962" s="96"/>
      <c r="DC962" s="96"/>
      <c r="DD962" s="96"/>
      <c r="DE962" s="96"/>
      <c r="DF962" s="96"/>
      <c r="DG962" s="91"/>
      <c r="DH962" s="91"/>
      <c r="DI962" s="91"/>
      <c r="DJ962" s="91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1"/>
      <c r="DV962" s="91"/>
      <c r="DW962" s="91"/>
      <c r="DX962" s="91"/>
      <c r="DY962" s="91"/>
      <c r="DZ962" s="91"/>
      <c r="EA962" s="91"/>
      <c r="EB962" s="91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104"/>
      <c r="EZ962" s="104"/>
      <c r="FA962" s="104"/>
      <c r="FB962" s="104"/>
      <c r="FC962" s="104"/>
      <c r="FD962" s="104"/>
      <c r="FE962" s="104"/>
      <c r="FF962" s="105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</row>
    <row r="963" spans="1:208" ht="14.25" customHeight="1" x14ac:dyDescent="0.25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4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41"/>
      <c r="BE963" s="91"/>
      <c r="BF963" s="91"/>
      <c r="BG963" s="91"/>
      <c r="BH963" s="91"/>
      <c r="BI963" s="41"/>
      <c r="BJ963" s="91"/>
      <c r="BK963" s="91"/>
      <c r="BL963" s="91"/>
      <c r="BM963" s="91"/>
      <c r="BN963" s="91"/>
      <c r="BO963" s="91"/>
      <c r="BP963" s="91"/>
      <c r="BQ963" s="91"/>
      <c r="BR963" s="41"/>
      <c r="BS963" s="41"/>
      <c r="BT963" s="41"/>
      <c r="BU963" s="41"/>
      <c r="BV963" s="41"/>
      <c r="BW963" s="41"/>
      <c r="BX963" s="91"/>
      <c r="BY963" s="91"/>
      <c r="BZ963" s="91"/>
      <c r="CA963" s="91"/>
      <c r="CB963" s="41"/>
      <c r="CC963" s="91"/>
      <c r="CD963" s="91"/>
      <c r="CE963" s="91"/>
      <c r="CF963" s="91"/>
      <c r="CG963" s="41"/>
      <c r="CH963" s="41"/>
      <c r="CI963" s="41"/>
      <c r="CJ963" s="41"/>
      <c r="CK963" s="4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6"/>
      <c r="DB963" s="96"/>
      <c r="DC963" s="96"/>
      <c r="DD963" s="96"/>
      <c r="DE963" s="96"/>
      <c r="DF963" s="96"/>
      <c r="DG963" s="91"/>
      <c r="DH963" s="91"/>
      <c r="DI963" s="91"/>
      <c r="DJ963" s="91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1"/>
      <c r="DV963" s="91"/>
      <c r="DW963" s="91"/>
      <c r="DX963" s="91"/>
      <c r="DY963" s="91"/>
      <c r="DZ963" s="91"/>
      <c r="EA963" s="91"/>
      <c r="EB963" s="91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104"/>
      <c r="EZ963" s="104"/>
      <c r="FA963" s="104"/>
      <c r="FB963" s="104"/>
      <c r="FC963" s="104"/>
      <c r="FD963" s="104"/>
      <c r="FE963" s="104"/>
      <c r="FF963" s="105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</row>
    <row r="964" spans="1:208" ht="14.25" customHeight="1" x14ac:dyDescent="0.25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4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41"/>
      <c r="BE964" s="91"/>
      <c r="BF964" s="91"/>
      <c r="BG964" s="91"/>
      <c r="BH964" s="91"/>
      <c r="BI964" s="41"/>
      <c r="BJ964" s="91"/>
      <c r="BK964" s="91"/>
      <c r="BL964" s="91"/>
      <c r="BM964" s="91"/>
      <c r="BN964" s="91"/>
      <c r="BO964" s="91"/>
      <c r="BP964" s="91"/>
      <c r="BQ964" s="91"/>
      <c r="BR964" s="41"/>
      <c r="BS964" s="41"/>
      <c r="BT964" s="41"/>
      <c r="BU964" s="41"/>
      <c r="BV964" s="41"/>
      <c r="BW964" s="41"/>
      <c r="BX964" s="91"/>
      <c r="BY964" s="91"/>
      <c r="BZ964" s="91"/>
      <c r="CA964" s="91"/>
      <c r="CB964" s="41"/>
      <c r="CC964" s="91"/>
      <c r="CD964" s="91"/>
      <c r="CE964" s="91"/>
      <c r="CF964" s="91"/>
      <c r="CG964" s="41"/>
      <c r="CH964" s="41"/>
      <c r="CI964" s="41"/>
      <c r="CJ964" s="41"/>
      <c r="CK964" s="4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6"/>
      <c r="DB964" s="96"/>
      <c r="DC964" s="96"/>
      <c r="DD964" s="96"/>
      <c r="DE964" s="96"/>
      <c r="DF964" s="96"/>
      <c r="DG964" s="91"/>
      <c r="DH964" s="91"/>
      <c r="DI964" s="91"/>
      <c r="DJ964" s="91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1"/>
      <c r="DV964" s="91"/>
      <c r="DW964" s="91"/>
      <c r="DX964" s="91"/>
      <c r="DY964" s="91"/>
      <c r="DZ964" s="91"/>
      <c r="EA964" s="91"/>
      <c r="EB964" s="91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104"/>
      <c r="EZ964" s="104"/>
      <c r="FA964" s="104"/>
      <c r="FB964" s="104"/>
      <c r="FC964" s="104"/>
      <c r="FD964" s="104"/>
      <c r="FE964" s="104"/>
      <c r="FF964" s="105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</row>
    <row r="965" spans="1:208" ht="14.25" customHeight="1" x14ac:dyDescent="0.25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4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41"/>
      <c r="BE965" s="91"/>
      <c r="BF965" s="91"/>
      <c r="BG965" s="91"/>
      <c r="BH965" s="91"/>
      <c r="BI965" s="41"/>
      <c r="BJ965" s="91"/>
      <c r="BK965" s="91"/>
      <c r="BL965" s="91"/>
      <c r="BM965" s="91"/>
      <c r="BN965" s="91"/>
      <c r="BO965" s="91"/>
      <c r="BP965" s="91"/>
      <c r="BQ965" s="91"/>
      <c r="BR965" s="41"/>
      <c r="BS965" s="41"/>
      <c r="BT965" s="41"/>
      <c r="BU965" s="41"/>
      <c r="BV965" s="41"/>
      <c r="BW965" s="41"/>
      <c r="BX965" s="91"/>
      <c r="BY965" s="91"/>
      <c r="BZ965" s="91"/>
      <c r="CA965" s="91"/>
      <c r="CB965" s="41"/>
      <c r="CC965" s="91"/>
      <c r="CD965" s="91"/>
      <c r="CE965" s="91"/>
      <c r="CF965" s="91"/>
      <c r="CG965" s="41"/>
      <c r="CH965" s="41"/>
      <c r="CI965" s="41"/>
      <c r="CJ965" s="41"/>
      <c r="CK965" s="4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6"/>
      <c r="DB965" s="96"/>
      <c r="DC965" s="96"/>
      <c r="DD965" s="96"/>
      <c r="DE965" s="96"/>
      <c r="DF965" s="96"/>
      <c r="DG965" s="91"/>
      <c r="DH965" s="91"/>
      <c r="DI965" s="91"/>
      <c r="DJ965" s="91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1"/>
      <c r="DV965" s="91"/>
      <c r="DW965" s="91"/>
      <c r="DX965" s="91"/>
      <c r="DY965" s="91"/>
      <c r="DZ965" s="91"/>
      <c r="EA965" s="91"/>
      <c r="EB965" s="91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104"/>
      <c r="EZ965" s="104"/>
      <c r="FA965" s="104"/>
      <c r="FB965" s="104"/>
      <c r="FC965" s="104"/>
      <c r="FD965" s="104"/>
      <c r="FE965" s="104"/>
      <c r="FF965" s="105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</row>
    <row r="966" spans="1:208" ht="14.25" customHeight="1" x14ac:dyDescent="0.25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4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41"/>
      <c r="BE966" s="91"/>
      <c r="BF966" s="91"/>
      <c r="BG966" s="91"/>
      <c r="BH966" s="91"/>
      <c r="BI966" s="41"/>
      <c r="BJ966" s="91"/>
      <c r="BK966" s="91"/>
      <c r="BL966" s="91"/>
      <c r="BM966" s="91"/>
      <c r="BN966" s="91"/>
      <c r="BO966" s="91"/>
      <c r="BP966" s="91"/>
      <c r="BQ966" s="91"/>
      <c r="BR966" s="41"/>
      <c r="BS966" s="41"/>
      <c r="BT966" s="41"/>
      <c r="BU966" s="41"/>
      <c r="BV966" s="41"/>
      <c r="BW966" s="41"/>
      <c r="BX966" s="91"/>
      <c r="BY966" s="91"/>
      <c r="BZ966" s="91"/>
      <c r="CA966" s="91"/>
      <c r="CB966" s="41"/>
      <c r="CC966" s="91"/>
      <c r="CD966" s="91"/>
      <c r="CE966" s="91"/>
      <c r="CF966" s="91"/>
      <c r="CG966" s="41"/>
      <c r="CH966" s="41"/>
      <c r="CI966" s="41"/>
      <c r="CJ966" s="41"/>
      <c r="CK966" s="4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6"/>
      <c r="DB966" s="96"/>
      <c r="DC966" s="96"/>
      <c r="DD966" s="96"/>
      <c r="DE966" s="96"/>
      <c r="DF966" s="96"/>
      <c r="DG966" s="91"/>
      <c r="DH966" s="91"/>
      <c r="DI966" s="91"/>
      <c r="DJ966" s="91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1"/>
      <c r="DV966" s="91"/>
      <c r="DW966" s="91"/>
      <c r="DX966" s="91"/>
      <c r="DY966" s="91"/>
      <c r="DZ966" s="91"/>
      <c r="EA966" s="91"/>
      <c r="EB966" s="91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104"/>
      <c r="EZ966" s="104"/>
      <c r="FA966" s="104"/>
      <c r="FB966" s="104"/>
      <c r="FC966" s="104"/>
      <c r="FD966" s="104"/>
      <c r="FE966" s="104"/>
      <c r="FF966" s="105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</row>
    <row r="967" spans="1:208" ht="14.25" customHeight="1" x14ac:dyDescent="0.25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4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41"/>
      <c r="BE967" s="91"/>
      <c r="BF967" s="91"/>
      <c r="BG967" s="91"/>
      <c r="BH967" s="91"/>
      <c r="BI967" s="41"/>
      <c r="BJ967" s="91"/>
      <c r="BK967" s="91"/>
      <c r="BL967" s="91"/>
      <c r="BM967" s="91"/>
      <c r="BN967" s="91"/>
      <c r="BO967" s="91"/>
      <c r="BP967" s="91"/>
      <c r="BQ967" s="91"/>
      <c r="BR967" s="41"/>
      <c r="BS967" s="41"/>
      <c r="BT967" s="41"/>
      <c r="BU967" s="41"/>
      <c r="BV967" s="41"/>
      <c r="BW967" s="41"/>
      <c r="BX967" s="91"/>
      <c r="BY967" s="91"/>
      <c r="BZ967" s="91"/>
      <c r="CA967" s="91"/>
      <c r="CB967" s="41"/>
      <c r="CC967" s="91"/>
      <c r="CD967" s="91"/>
      <c r="CE967" s="91"/>
      <c r="CF967" s="91"/>
      <c r="CG967" s="41"/>
      <c r="CH967" s="41"/>
      <c r="CI967" s="41"/>
      <c r="CJ967" s="41"/>
      <c r="CK967" s="4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6"/>
      <c r="DB967" s="96"/>
      <c r="DC967" s="96"/>
      <c r="DD967" s="96"/>
      <c r="DE967" s="96"/>
      <c r="DF967" s="96"/>
      <c r="DG967" s="91"/>
      <c r="DH967" s="91"/>
      <c r="DI967" s="91"/>
      <c r="DJ967" s="91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1"/>
      <c r="DV967" s="91"/>
      <c r="DW967" s="91"/>
      <c r="DX967" s="91"/>
      <c r="DY967" s="91"/>
      <c r="DZ967" s="91"/>
      <c r="EA967" s="91"/>
      <c r="EB967" s="91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104"/>
      <c r="EZ967" s="104"/>
      <c r="FA967" s="104"/>
      <c r="FB967" s="104"/>
      <c r="FC967" s="104"/>
      <c r="FD967" s="104"/>
      <c r="FE967" s="104"/>
      <c r="FF967" s="105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</row>
    <row r="968" spans="1:208" ht="14.25" customHeight="1" x14ac:dyDescent="0.25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4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41"/>
      <c r="BE968" s="91"/>
      <c r="BF968" s="91"/>
      <c r="BG968" s="91"/>
      <c r="BH968" s="91"/>
      <c r="BI968" s="41"/>
      <c r="BJ968" s="91"/>
      <c r="BK968" s="91"/>
      <c r="BL968" s="91"/>
      <c r="BM968" s="91"/>
      <c r="BN968" s="91"/>
      <c r="BO968" s="91"/>
      <c r="BP968" s="91"/>
      <c r="BQ968" s="91"/>
      <c r="BR968" s="41"/>
      <c r="BS968" s="41"/>
      <c r="BT968" s="41"/>
      <c r="BU968" s="41"/>
      <c r="BV968" s="41"/>
      <c r="BW968" s="41"/>
      <c r="BX968" s="91"/>
      <c r="BY968" s="91"/>
      <c r="BZ968" s="91"/>
      <c r="CA968" s="91"/>
      <c r="CB968" s="41"/>
      <c r="CC968" s="91"/>
      <c r="CD968" s="91"/>
      <c r="CE968" s="91"/>
      <c r="CF968" s="91"/>
      <c r="CG968" s="41"/>
      <c r="CH968" s="41"/>
      <c r="CI968" s="41"/>
      <c r="CJ968" s="41"/>
      <c r="CK968" s="4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6"/>
      <c r="DB968" s="96"/>
      <c r="DC968" s="96"/>
      <c r="DD968" s="96"/>
      <c r="DE968" s="96"/>
      <c r="DF968" s="96"/>
      <c r="DG968" s="91"/>
      <c r="DH968" s="91"/>
      <c r="DI968" s="91"/>
      <c r="DJ968" s="91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1"/>
      <c r="DV968" s="91"/>
      <c r="DW968" s="91"/>
      <c r="DX968" s="91"/>
      <c r="DY968" s="91"/>
      <c r="DZ968" s="91"/>
      <c r="EA968" s="91"/>
      <c r="EB968" s="91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104"/>
      <c r="EZ968" s="104"/>
      <c r="FA968" s="104"/>
      <c r="FB968" s="104"/>
      <c r="FC968" s="104"/>
      <c r="FD968" s="104"/>
      <c r="FE968" s="104"/>
      <c r="FF968" s="105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</row>
    <row r="969" spans="1:208" ht="14.25" customHeight="1" x14ac:dyDescent="0.25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4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41"/>
      <c r="BE969" s="91"/>
      <c r="BF969" s="91"/>
      <c r="BG969" s="91"/>
      <c r="BH969" s="91"/>
      <c r="BI969" s="41"/>
      <c r="BJ969" s="91"/>
      <c r="BK969" s="91"/>
      <c r="BL969" s="91"/>
      <c r="BM969" s="91"/>
      <c r="BN969" s="91"/>
      <c r="BO969" s="91"/>
      <c r="BP969" s="91"/>
      <c r="BQ969" s="91"/>
      <c r="BR969" s="41"/>
      <c r="BS969" s="41"/>
      <c r="BT969" s="41"/>
      <c r="BU969" s="41"/>
      <c r="BV969" s="41"/>
      <c r="BW969" s="41"/>
      <c r="BX969" s="91"/>
      <c r="BY969" s="91"/>
      <c r="BZ969" s="91"/>
      <c r="CA969" s="91"/>
      <c r="CB969" s="41"/>
      <c r="CC969" s="91"/>
      <c r="CD969" s="91"/>
      <c r="CE969" s="91"/>
      <c r="CF969" s="91"/>
      <c r="CG969" s="41"/>
      <c r="CH969" s="41"/>
      <c r="CI969" s="41"/>
      <c r="CJ969" s="41"/>
      <c r="CK969" s="4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6"/>
      <c r="DB969" s="96"/>
      <c r="DC969" s="96"/>
      <c r="DD969" s="96"/>
      <c r="DE969" s="96"/>
      <c r="DF969" s="96"/>
      <c r="DG969" s="91"/>
      <c r="DH969" s="91"/>
      <c r="DI969" s="91"/>
      <c r="DJ969" s="91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1"/>
      <c r="DV969" s="91"/>
      <c r="DW969" s="91"/>
      <c r="DX969" s="91"/>
      <c r="DY969" s="91"/>
      <c r="DZ969" s="91"/>
      <c r="EA969" s="91"/>
      <c r="EB969" s="91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104"/>
      <c r="EZ969" s="104"/>
      <c r="FA969" s="104"/>
      <c r="FB969" s="104"/>
      <c r="FC969" s="104"/>
      <c r="FD969" s="104"/>
      <c r="FE969" s="104"/>
      <c r="FF969" s="105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</row>
    <row r="970" spans="1:208" ht="14.25" customHeight="1" x14ac:dyDescent="0.25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4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41"/>
      <c r="BE970" s="91"/>
      <c r="BF970" s="91"/>
      <c r="BG970" s="91"/>
      <c r="BH970" s="91"/>
      <c r="BI970" s="41"/>
      <c r="BJ970" s="91"/>
      <c r="BK970" s="91"/>
      <c r="BL970" s="91"/>
      <c r="BM970" s="91"/>
      <c r="BN970" s="91"/>
      <c r="BO970" s="91"/>
      <c r="BP970" s="91"/>
      <c r="BQ970" s="91"/>
      <c r="BR970" s="41"/>
      <c r="BS970" s="41"/>
      <c r="BT970" s="41"/>
      <c r="BU970" s="41"/>
      <c r="BV970" s="41"/>
      <c r="BW970" s="41"/>
      <c r="BX970" s="91"/>
      <c r="BY970" s="91"/>
      <c r="BZ970" s="91"/>
      <c r="CA970" s="91"/>
      <c r="CB970" s="41"/>
      <c r="CC970" s="91"/>
      <c r="CD970" s="91"/>
      <c r="CE970" s="91"/>
      <c r="CF970" s="91"/>
      <c r="CG970" s="41"/>
      <c r="CH970" s="41"/>
      <c r="CI970" s="41"/>
      <c r="CJ970" s="41"/>
      <c r="CK970" s="4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6"/>
      <c r="DB970" s="96"/>
      <c r="DC970" s="96"/>
      <c r="DD970" s="96"/>
      <c r="DE970" s="96"/>
      <c r="DF970" s="96"/>
      <c r="DG970" s="91"/>
      <c r="DH970" s="91"/>
      <c r="DI970" s="91"/>
      <c r="DJ970" s="91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1"/>
      <c r="DV970" s="91"/>
      <c r="DW970" s="91"/>
      <c r="DX970" s="91"/>
      <c r="DY970" s="91"/>
      <c r="DZ970" s="91"/>
      <c r="EA970" s="91"/>
      <c r="EB970" s="91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104"/>
      <c r="EZ970" s="104"/>
      <c r="FA970" s="104"/>
      <c r="FB970" s="104"/>
      <c r="FC970" s="104"/>
      <c r="FD970" s="104"/>
      <c r="FE970" s="104"/>
      <c r="FF970" s="105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</row>
    <row r="971" spans="1:208" ht="14.25" customHeight="1" x14ac:dyDescent="0.25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4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41"/>
      <c r="BE971" s="91"/>
      <c r="BF971" s="91"/>
      <c r="BG971" s="91"/>
      <c r="BH971" s="91"/>
      <c r="BI971" s="41"/>
      <c r="BJ971" s="91"/>
      <c r="BK971" s="91"/>
      <c r="BL971" s="91"/>
      <c r="BM971" s="91"/>
      <c r="BN971" s="91"/>
      <c r="BO971" s="91"/>
      <c r="BP971" s="91"/>
      <c r="BQ971" s="91"/>
      <c r="BR971" s="41"/>
      <c r="BS971" s="41"/>
      <c r="BT971" s="41"/>
      <c r="BU971" s="41"/>
      <c r="BV971" s="41"/>
      <c r="BW971" s="41"/>
      <c r="BX971" s="91"/>
      <c r="BY971" s="91"/>
      <c r="BZ971" s="91"/>
      <c r="CA971" s="91"/>
      <c r="CB971" s="41"/>
      <c r="CC971" s="91"/>
      <c r="CD971" s="91"/>
      <c r="CE971" s="91"/>
      <c r="CF971" s="91"/>
      <c r="CG971" s="41"/>
      <c r="CH971" s="41"/>
      <c r="CI971" s="41"/>
      <c r="CJ971" s="41"/>
      <c r="CK971" s="4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6"/>
      <c r="DB971" s="96"/>
      <c r="DC971" s="96"/>
      <c r="DD971" s="96"/>
      <c r="DE971" s="96"/>
      <c r="DF971" s="96"/>
      <c r="DG971" s="91"/>
      <c r="DH971" s="91"/>
      <c r="DI971" s="91"/>
      <c r="DJ971" s="91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1"/>
      <c r="DV971" s="91"/>
      <c r="DW971" s="91"/>
      <c r="DX971" s="91"/>
      <c r="DY971" s="91"/>
      <c r="DZ971" s="91"/>
      <c r="EA971" s="91"/>
      <c r="EB971" s="91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104"/>
      <c r="EZ971" s="104"/>
      <c r="FA971" s="104"/>
      <c r="FB971" s="104"/>
      <c r="FC971" s="104"/>
      <c r="FD971" s="104"/>
      <c r="FE971" s="104"/>
      <c r="FF971" s="105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</row>
    <row r="972" spans="1:208" ht="14.25" customHeight="1" x14ac:dyDescent="0.25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4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41"/>
      <c r="BE972" s="91"/>
      <c r="BF972" s="91"/>
      <c r="BG972" s="91"/>
      <c r="BH972" s="91"/>
      <c r="BI972" s="41"/>
      <c r="BJ972" s="91"/>
      <c r="BK972" s="91"/>
      <c r="BL972" s="91"/>
      <c r="BM972" s="91"/>
      <c r="BN972" s="91"/>
      <c r="BO972" s="91"/>
      <c r="BP972" s="91"/>
      <c r="BQ972" s="91"/>
      <c r="BR972" s="41"/>
      <c r="BS972" s="41"/>
      <c r="BT972" s="41"/>
      <c r="BU972" s="41"/>
      <c r="BV972" s="41"/>
      <c r="BW972" s="41"/>
      <c r="BX972" s="91"/>
      <c r="BY972" s="91"/>
      <c r="BZ972" s="91"/>
      <c r="CA972" s="91"/>
      <c r="CB972" s="41"/>
      <c r="CC972" s="91"/>
      <c r="CD972" s="91"/>
      <c r="CE972" s="91"/>
      <c r="CF972" s="91"/>
      <c r="CG972" s="41"/>
      <c r="CH972" s="41"/>
      <c r="CI972" s="41"/>
      <c r="CJ972" s="41"/>
      <c r="CK972" s="4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6"/>
      <c r="DB972" s="96"/>
      <c r="DC972" s="96"/>
      <c r="DD972" s="96"/>
      <c r="DE972" s="96"/>
      <c r="DF972" s="96"/>
      <c r="DG972" s="91"/>
      <c r="DH972" s="91"/>
      <c r="DI972" s="91"/>
      <c r="DJ972" s="91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1"/>
      <c r="DV972" s="91"/>
      <c r="DW972" s="91"/>
      <c r="DX972" s="91"/>
      <c r="DY972" s="91"/>
      <c r="DZ972" s="91"/>
      <c r="EA972" s="91"/>
      <c r="EB972" s="91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104"/>
      <c r="EZ972" s="104"/>
      <c r="FA972" s="104"/>
      <c r="FB972" s="104"/>
      <c r="FC972" s="104"/>
      <c r="FD972" s="104"/>
      <c r="FE972" s="104"/>
      <c r="FF972" s="105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</row>
    <row r="973" spans="1:208" ht="14.25" customHeight="1" x14ac:dyDescent="0.25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4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41"/>
      <c r="BE973" s="91"/>
      <c r="BF973" s="91"/>
      <c r="BG973" s="91"/>
      <c r="BH973" s="91"/>
      <c r="BI973" s="41"/>
      <c r="BJ973" s="91"/>
      <c r="BK973" s="91"/>
      <c r="BL973" s="91"/>
      <c r="BM973" s="91"/>
      <c r="BN973" s="91"/>
      <c r="BO973" s="91"/>
      <c r="BP973" s="91"/>
      <c r="BQ973" s="91"/>
      <c r="BR973" s="41"/>
      <c r="BS973" s="41"/>
      <c r="BT973" s="41"/>
      <c r="BU973" s="41"/>
      <c r="BV973" s="41"/>
      <c r="BW973" s="41"/>
      <c r="BX973" s="91"/>
      <c r="BY973" s="91"/>
      <c r="BZ973" s="91"/>
      <c r="CA973" s="91"/>
      <c r="CB973" s="41"/>
      <c r="CC973" s="91"/>
      <c r="CD973" s="91"/>
      <c r="CE973" s="91"/>
      <c r="CF973" s="91"/>
      <c r="CG973" s="41"/>
      <c r="CH973" s="41"/>
      <c r="CI973" s="41"/>
      <c r="CJ973" s="41"/>
      <c r="CK973" s="4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6"/>
      <c r="DB973" s="96"/>
      <c r="DC973" s="96"/>
      <c r="DD973" s="96"/>
      <c r="DE973" s="96"/>
      <c r="DF973" s="96"/>
      <c r="DG973" s="91"/>
      <c r="DH973" s="91"/>
      <c r="DI973" s="91"/>
      <c r="DJ973" s="91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1"/>
      <c r="DV973" s="91"/>
      <c r="DW973" s="91"/>
      <c r="DX973" s="91"/>
      <c r="DY973" s="91"/>
      <c r="DZ973" s="91"/>
      <c r="EA973" s="91"/>
      <c r="EB973" s="91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104"/>
      <c r="EZ973" s="104"/>
      <c r="FA973" s="104"/>
      <c r="FB973" s="104"/>
      <c r="FC973" s="104"/>
      <c r="FD973" s="104"/>
      <c r="FE973" s="104"/>
      <c r="FF973" s="105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</row>
    <row r="974" spans="1:208" ht="14.25" customHeight="1" x14ac:dyDescent="0.25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4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41"/>
      <c r="BE974" s="91"/>
      <c r="BF974" s="91"/>
      <c r="BG974" s="91"/>
      <c r="BH974" s="91"/>
      <c r="BI974" s="41"/>
      <c r="BJ974" s="91"/>
      <c r="BK974" s="91"/>
      <c r="BL974" s="91"/>
      <c r="BM974" s="91"/>
      <c r="BN974" s="91"/>
      <c r="BO974" s="91"/>
      <c r="BP974" s="91"/>
      <c r="BQ974" s="91"/>
      <c r="BR974" s="41"/>
      <c r="BS974" s="41"/>
      <c r="BT974" s="41"/>
      <c r="BU974" s="41"/>
      <c r="BV974" s="41"/>
      <c r="BW974" s="41"/>
      <c r="BX974" s="91"/>
      <c r="BY974" s="91"/>
      <c r="BZ974" s="91"/>
      <c r="CA974" s="91"/>
      <c r="CB974" s="41"/>
      <c r="CC974" s="91"/>
      <c r="CD974" s="91"/>
      <c r="CE974" s="91"/>
      <c r="CF974" s="91"/>
      <c r="CG974" s="41"/>
      <c r="CH974" s="41"/>
      <c r="CI974" s="41"/>
      <c r="CJ974" s="41"/>
      <c r="CK974" s="4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6"/>
      <c r="DB974" s="96"/>
      <c r="DC974" s="96"/>
      <c r="DD974" s="96"/>
      <c r="DE974" s="96"/>
      <c r="DF974" s="96"/>
      <c r="DG974" s="91"/>
      <c r="DH974" s="91"/>
      <c r="DI974" s="91"/>
      <c r="DJ974" s="91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1"/>
      <c r="DV974" s="91"/>
      <c r="DW974" s="91"/>
      <c r="DX974" s="91"/>
      <c r="DY974" s="91"/>
      <c r="DZ974" s="91"/>
      <c r="EA974" s="91"/>
      <c r="EB974" s="91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104"/>
      <c r="EZ974" s="104"/>
      <c r="FA974" s="104"/>
      <c r="FB974" s="104"/>
      <c r="FC974" s="104"/>
      <c r="FD974" s="104"/>
      <c r="FE974" s="104"/>
      <c r="FF974" s="105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</row>
    <row r="975" spans="1:208" ht="14.25" customHeight="1" x14ac:dyDescent="0.25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4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41"/>
      <c r="BE975" s="91"/>
      <c r="BF975" s="91"/>
      <c r="BG975" s="91"/>
      <c r="BH975" s="91"/>
      <c r="BI975" s="41"/>
      <c r="BJ975" s="91"/>
      <c r="BK975" s="91"/>
      <c r="BL975" s="91"/>
      <c r="BM975" s="91"/>
      <c r="BN975" s="91"/>
      <c r="BO975" s="91"/>
      <c r="BP975" s="91"/>
      <c r="BQ975" s="91"/>
      <c r="BR975" s="41"/>
      <c r="BS975" s="41"/>
      <c r="BT975" s="41"/>
      <c r="BU975" s="41"/>
      <c r="BV975" s="41"/>
      <c r="BW975" s="41"/>
      <c r="BX975" s="91"/>
      <c r="BY975" s="91"/>
      <c r="BZ975" s="91"/>
      <c r="CA975" s="91"/>
      <c r="CB975" s="41"/>
      <c r="CC975" s="91"/>
      <c r="CD975" s="91"/>
      <c r="CE975" s="91"/>
      <c r="CF975" s="91"/>
      <c r="CG975" s="41"/>
      <c r="CH975" s="41"/>
      <c r="CI975" s="41"/>
      <c r="CJ975" s="41"/>
      <c r="CK975" s="4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6"/>
      <c r="DB975" s="96"/>
      <c r="DC975" s="96"/>
      <c r="DD975" s="96"/>
      <c r="DE975" s="96"/>
      <c r="DF975" s="96"/>
      <c r="DG975" s="91"/>
      <c r="DH975" s="91"/>
      <c r="DI975" s="91"/>
      <c r="DJ975" s="91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1"/>
      <c r="DV975" s="91"/>
      <c r="DW975" s="91"/>
      <c r="DX975" s="91"/>
      <c r="DY975" s="91"/>
      <c r="DZ975" s="91"/>
      <c r="EA975" s="91"/>
      <c r="EB975" s="91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104"/>
      <c r="EZ975" s="104"/>
      <c r="FA975" s="104"/>
      <c r="FB975" s="104"/>
      <c r="FC975" s="104"/>
      <c r="FD975" s="104"/>
      <c r="FE975" s="104"/>
      <c r="FF975" s="105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</row>
    <row r="976" spans="1:208" ht="14.25" customHeight="1" x14ac:dyDescent="0.25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4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41"/>
      <c r="BE976" s="91"/>
      <c r="BF976" s="91"/>
      <c r="BG976" s="91"/>
      <c r="BH976" s="91"/>
      <c r="BI976" s="41"/>
      <c r="BJ976" s="91"/>
      <c r="BK976" s="91"/>
      <c r="BL976" s="91"/>
      <c r="BM976" s="91"/>
      <c r="BN976" s="91"/>
      <c r="BO976" s="91"/>
      <c r="BP976" s="91"/>
      <c r="BQ976" s="91"/>
      <c r="BR976" s="41"/>
      <c r="BS976" s="41"/>
      <c r="BT976" s="41"/>
      <c r="BU976" s="41"/>
      <c r="BV976" s="41"/>
      <c r="BW976" s="41"/>
      <c r="BX976" s="91"/>
      <c r="BY976" s="91"/>
      <c r="BZ976" s="91"/>
      <c r="CA976" s="91"/>
      <c r="CB976" s="41"/>
      <c r="CC976" s="91"/>
      <c r="CD976" s="91"/>
      <c r="CE976" s="91"/>
      <c r="CF976" s="91"/>
      <c r="CG976" s="41"/>
      <c r="CH976" s="41"/>
      <c r="CI976" s="41"/>
      <c r="CJ976" s="41"/>
      <c r="CK976" s="4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6"/>
      <c r="DB976" s="96"/>
      <c r="DC976" s="96"/>
      <c r="DD976" s="96"/>
      <c r="DE976" s="96"/>
      <c r="DF976" s="96"/>
      <c r="DG976" s="91"/>
      <c r="DH976" s="91"/>
      <c r="DI976" s="91"/>
      <c r="DJ976" s="91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1"/>
      <c r="DV976" s="91"/>
      <c r="DW976" s="91"/>
      <c r="DX976" s="91"/>
      <c r="DY976" s="91"/>
      <c r="DZ976" s="91"/>
      <c r="EA976" s="91"/>
      <c r="EB976" s="91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104"/>
      <c r="EZ976" s="104"/>
      <c r="FA976" s="104"/>
      <c r="FB976" s="104"/>
      <c r="FC976" s="104"/>
      <c r="FD976" s="104"/>
      <c r="FE976" s="104"/>
      <c r="FF976" s="105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</row>
    <row r="977" spans="1:208" ht="14.25" customHeight="1" x14ac:dyDescent="0.25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4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41"/>
      <c r="BE977" s="91"/>
      <c r="BF977" s="91"/>
      <c r="BG977" s="91"/>
      <c r="BH977" s="91"/>
      <c r="BI977" s="41"/>
      <c r="BJ977" s="91"/>
      <c r="BK977" s="91"/>
      <c r="BL977" s="91"/>
      <c r="BM977" s="91"/>
      <c r="BN977" s="91"/>
      <c r="BO977" s="91"/>
      <c r="BP977" s="91"/>
      <c r="BQ977" s="91"/>
      <c r="BR977" s="41"/>
      <c r="BS977" s="41"/>
      <c r="BT977" s="41"/>
      <c r="BU977" s="41"/>
      <c r="BV977" s="41"/>
      <c r="BW977" s="41"/>
      <c r="BX977" s="91"/>
      <c r="BY977" s="91"/>
      <c r="BZ977" s="91"/>
      <c r="CA977" s="91"/>
      <c r="CB977" s="41"/>
      <c r="CC977" s="91"/>
      <c r="CD977" s="91"/>
      <c r="CE977" s="91"/>
      <c r="CF977" s="91"/>
      <c r="CG977" s="41"/>
      <c r="CH977" s="41"/>
      <c r="CI977" s="41"/>
      <c r="CJ977" s="41"/>
      <c r="CK977" s="4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6"/>
      <c r="DB977" s="96"/>
      <c r="DC977" s="96"/>
      <c r="DD977" s="96"/>
      <c r="DE977" s="96"/>
      <c r="DF977" s="96"/>
      <c r="DG977" s="91"/>
      <c r="DH977" s="91"/>
      <c r="DI977" s="91"/>
      <c r="DJ977" s="91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1"/>
      <c r="DV977" s="91"/>
      <c r="DW977" s="91"/>
      <c r="DX977" s="91"/>
      <c r="DY977" s="91"/>
      <c r="DZ977" s="91"/>
      <c r="EA977" s="91"/>
      <c r="EB977" s="91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104"/>
      <c r="EZ977" s="104"/>
      <c r="FA977" s="104"/>
      <c r="FB977" s="104"/>
      <c r="FC977" s="104"/>
      <c r="FD977" s="104"/>
      <c r="FE977" s="104"/>
      <c r="FF977" s="105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</row>
    <row r="978" spans="1:208" ht="14.25" customHeight="1" x14ac:dyDescent="0.25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4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41"/>
      <c r="BE978" s="91"/>
      <c r="BF978" s="91"/>
      <c r="BG978" s="91"/>
      <c r="BH978" s="91"/>
      <c r="BI978" s="41"/>
      <c r="BJ978" s="91"/>
      <c r="BK978" s="91"/>
      <c r="BL978" s="91"/>
      <c r="BM978" s="91"/>
      <c r="BN978" s="91"/>
      <c r="BO978" s="91"/>
      <c r="BP978" s="91"/>
      <c r="BQ978" s="91"/>
      <c r="BR978" s="41"/>
      <c r="BS978" s="41"/>
      <c r="BT978" s="41"/>
      <c r="BU978" s="41"/>
      <c r="BV978" s="41"/>
      <c r="BW978" s="41"/>
      <c r="BX978" s="91"/>
      <c r="BY978" s="91"/>
      <c r="BZ978" s="91"/>
      <c r="CA978" s="91"/>
      <c r="CB978" s="41"/>
      <c r="CC978" s="91"/>
      <c r="CD978" s="91"/>
      <c r="CE978" s="91"/>
      <c r="CF978" s="91"/>
      <c r="CG978" s="41"/>
      <c r="CH978" s="41"/>
      <c r="CI978" s="41"/>
      <c r="CJ978" s="41"/>
      <c r="CK978" s="4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6"/>
      <c r="DB978" s="96"/>
      <c r="DC978" s="96"/>
      <c r="DD978" s="96"/>
      <c r="DE978" s="96"/>
      <c r="DF978" s="96"/>
      <c r="DG978" s="91"/>
      <c r="DH978" s="91"/>
      <c r="DI978" s="91"/>
      <c r="DJ978" s="91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1"/>
      <c r="DV978" s="91"/>
      <c r="DW978" s="91"/>
      <c r="DX978" s="91"/>
      <c r="DY978" s="91"/>
      <c r="DZ978" s="91"/>
      <c r="EA978" s="91"/>
      <c r="EB978" s="91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104"/>
      <c r="EZ978" s="104"/>
      <c r="FA978" s="104"/>
      <c r="FB978" s="104"/>
      <c r="FC978" s="104"/>
      <c r="FD978" s="104"/>
      <c r="FE978" s="104"/>
      <c r="FF978" s="105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</row>
    <row r="979" spans="1:208" ht="14.25" customHeight="1" x14ac:dyDescent="0.25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4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41"/>
      <c r="BE979" s="91"/>
      <c r="BF979" s="91"/>
      <c r="BG979" s="91"/>
      <c r="BH979" s="91"/>
      <c r="BI979" s="41"/>
      <c r="BJ979" s="91"/>
      <c r="BK979" s="91"/>
      <c r="BL979" s="91"/>
      <c r="BM979" s="91"/>
      <c r="BN979" s="91"/>
      <c r="BO979" s="91"/>
      <c r="BP979" s="91"/>
      <c r="BQ979" s="91"/>
      <c r="BR979" s="41"/>
      <c r="BS979" s="41"/>
      <c r="BT979" s="41"/>
      <c r="BU979" s="41"/>
      <c r="BV979" s="41"/>
      <c r="BW979" s="41"/>
      <c r="BX979" s="91"/>
      <c r="BY979" s="91"/>
      <c r="BZ979" s="91"/>
      <c r="CA979" s="91"/>
      <c r="CB979" s="41"/>
      <c r="CC979" s="91"/>
      <c r="CD979" s="91"/>
      <c r="CE979" s="91"/>
      <c r="CF979" s="91"/>
      <c r="CG979" s="41"/>
      <c r="CH979" s="41"/>
      <c r="CI979" s="41"/>
      <c r="CJ979" s="41"/>
      <c r="CK979" s="4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6"/>
      <c r="DB979" s="96"/>
      <c r="DC979" s="96"/>
      <c r="DD979" s="96"/>
      <c r="DE979" s="96"/>
      <c r="DF979" s="96"/>
      <c r="DG979" s="91"/>
      <c r="DH979" s="91"/>
      <c r="DI979" s="91"/>
      <c r="DJ979" s="91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1"/>
      <c r="DV979" s="91"/>
      <c r="DW979" s="91"/>
      <c r="DX979" s="91"/>
      <c r="DY979" s="91"/>
      <c r="DZ979" s="91"/>
      <c r="EA979" s="91"/>
      <c r="EB979" s="91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104"/>
      <c r="EZ979" s="104"/>
      <c r="FA979" s="104"/>
      <c r="FB979" s="104"/>
      <c r="FC979" s="104"/>
      <c r="FD979" s="104"/>
      <c r="FE979" s="104"/>
      <c r="FF979" s="105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</row>
    <row r="980" spans="1:208" ht="14.25" customHeight="1" x14ac:dyDescent="0.25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4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41"/>
      <c r="BE980" s="91"/>
      <c r="BF980" s="91"/>
      <c r="BG980" s="91"/>
      <c r="BH980" s="91"/>
      <c r="BI980" s="41"/>
      <c r="BJ980" s="91"/>
      <c r="BK980" s="91"/>
      <c r="BL980" s="91"/>
      <c r="BM980" s="91"/>
      <c r="BN980" s="91"/>
      <c r="BO980" s="91"/>
      <c r="BP980" s="91"/>
      <c r="BQ980" s="91"/>
      <c r="BR980" s="41"/>
      <c r="BS980" s="41"/>
      <c r="BT980" s="41"/>
      <c r="BU980" s="41"/>
      <c r="BV980" s="41"/>
      <c r="BW980" s="41"/>
      <c r="BX980" s="91"/>
      <c r="BY980" s="91"/>
      <c r="BZ980" s="91"/>
      <c r="CA980" s="91"/>
      <c r="CB980" s="41"/>
      <c r="CC980" s="91"/>
      <c r="CD980" s="91"/>
      <c r="CE980" s="91"/>
      <c r="CF980" s="91"/>
      <c r="CG980" s="41"/>
      <c r="CH980" s="41"/>
      <c r="CI980" s="41"/>
      <c r="CJ980" s="41"/>
      <c r="CK980" s="4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6"/>
      <c r="DB980" s="96"/>
      <c r="DC980" s="96"/>
      <c r="DD980" s="96"/>
      <c r="DE980" s="96"/>
      <c r="DF980" s="96"/>
      <c r="DG980" s="91"/>
      <c r="DH980" s="91"/>
      <c r="DI980" s="91"/>
      <c r="DJ980" s="91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1"/>
      <c r="DV980" s="91"/>
      <c r="DW980" s="91"/>
      <c r="DX980" s="91"/>
      <c r="DY980" s="91"/>
      <c r="DZ980" s="91"/>
      <c r="EA980" s="91"/>
      <c r="EB980" s="91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104"/>
      <c r="EZ980" s="104"/>
      <c r="FA980" s="104"/>
      <c r="FB980" s="104"/>
      <c r="FC980" s="104"/>
      <c r="FD980" s="104"/>
      <c r="FE980" s="104"/>
      <c r="FF980" s="105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</row>
    <row r="981" spans="1:208" ht="14.25" customHeight="1" x14ac:dyDescent="0.25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4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41"/>
      <c r="BE981" s="91"/>
      <c r="BF981" s="91"/>
      <c r="BG981" s="91"/>
      <c r="BH981" s="91"/>
      <c r="BI981" s="41"/>
      <c r="BJ981" s="91"/>
      <c r="BK981" s="91"/>
      <c r="BL981" s="91"/>
      <c r="BM981" s="91"/>
      <c r="BN981" s="91"/>
      <c r="BO981" s="91"/>
      <c r="BP981" s="91"/>
      <c r="BQ981" s="91"/>
      <c r="BR981" s="41"/>
      <c r="BS981" s="41"/>
      <c r="BT981" s="41"/>
      <c r="BU981" s="41"/>
      <c r="BV981" s="41"/>
      <c r="BW981" s="41"/>
      <c r="BX981" s="91"/>
      <c r="BY981" s="91"/>
      <c r="BZ981" s="91"/>
      <c r="CA981" s="91"/>
      <c r="CB981" s="41"/>
      <c r="CC981" s="91"/>
      <c r="CD981" s="91"/>
      <c r="CE981" s="91"/>
      <c r="CF981" s="91"/>
      <c r="CG981" s="41"/>
      <c r="CH981" s="41"/>
      <c r="CI981" s="41"/>
      <c r="CJ981" s="41"/>
      <c r="CK981" s="4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6"/>
      <c r="DB981" s="96"/>
      <c r="DC981" s="96"/>
      <c r="DD981" s="96"/>
      <c r="DE981" s="96"/>
      <c r="DF981" s="96"/>
      <c r="DG981" s="91"/>
      <c r="DH981" s="91"/>
      <c r="DI981" s="91"/>
      <c r="DJ981" s="91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1"/>
      <c r="DV981" s="91"/>
      <c r="DW981" s="91"/>
      <c r="DX981" s="91"/>
      <c r="DY981" s="91"/>
      <c r="DZ981" s="91"/>
      <c r="EA981" s="91"/>
      <c r="EB981" s="91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104"/>
      <c r="EZ981" s="104"/>
      <c r="FA981" s="104"/>
      <c r="FB981" s="104"/>
      <c r="FC981" s="104"/>
      <c r="FD981" s="104"/>
      <c r="FE981" s="104"/>
      <c r="FF981" s="105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</row>
    <row r="982" spans="1:208" ht="14.25" customHeight="1" x14ac:dyDescent="0.25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4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41"/>
      <c r="BE982" s="91"/>
      <c r="BF982" s="91"/>
      <c r="BG982" s="91"/>
      <c r="BH982" s="91"/>
      <c r="BI982" s="41"/>
      <c r="BJ982" s="91"/>
      <c r="BK982" s="91"/>
      <c r="BL982" s="91"/>
      <c r="BM982" s="91"/>
      <c r="BN982" s="91"/>
      <c r="BO982" s="91"/>
      <c r="BP982" s="91"/>
      <c r="BQ982" s="91"/>
      <c r="BR982" s="41"/>
      <c r="BS982" s="41"/>
      <c r="BT982" s="41"/>
      <c r="BU982" s="41"/>
      <c r="BV982" s="41"/>
      <c r="BW982" s="41"/>
      <c r="BX982" s="91"/>
      <c r="BY982" s="91"/>
      <c r="BZ982" s="91"/>
      <c r="CA982" s="91"/>
      <c r="CB982" s="41"/>
      <c r="CC982" s="91"/>
      <c r="CD982" s="91"/>
      <c r="CE982" s="91"/>
      <c r="CF982" s="91"/>
      <c r="CG982" s="41"/>
      <c r="CH982" s="41"/>
      <c r="CI982" s="41"/>
      <c r="CJ982" s="41"/>
      <c r="CK982" s="4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6"/>
      <c r="DB982" s="96"/>
      <c r="DC982" s="96"/>
      <c r="DD982" s="96"/>
      <c r="DE982" s="96"/>
      <c r="DF982" s="96"/>
      <c r="DG982" s="91"/>
      <c r="DH982" s="91"/>
      <c r="DI982" s="91"/>
      <c r="DJ982" s="91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1"/>
      <c r="DV982" s="91"/>
      <c r="DW982" s="91"/>
      <c r="DX982" s="91"/>
      <c r="DY982" s="91"/>
      <c r="DZ982" s="91"/>
      <c r="EA982" s="91"/>
      <c r="EB982" s="91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104"/>
      <c r="EZ982" s="104"/>
      <c r="FA982" s="104"/>
      <c r="FB982" s="104"/>
      <c r="FC982" s="104"/>
      <c r="FD982" s="104"/>
      <c r="FE982" s="104"/>
      <c r="FF982" s="105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</row>
    <row r="983" spans="1:208" ht="14.25" customHeight="1" x14ac:dyDescent="0.25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4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41"/>
      <c r="BE983" s="91"/>
      <c r="BF983" s="91"/>
      <c r="BG983" s="91"/>
      <c r="BH983" s="91"/>
      <c r="BI983" s="41"/>
      <c r="BJ983" s="91"/>
      <c r="BK983" s="91"/>
      <c r="BL983" s="91"/>
      <c r="BM983" s="91"/>
      <c r="BN983" s="91"/>
      <c r="BO983" s="91"/>
      <c r="BP983" s="91"/>
      <c r="BQ983" s="91"/>
      <c r="BR983" s="41"/>
      <c r="BS983" s="41"/>
      <c r="BT983" s="41"/>
      <c r="BU983" s="41"/>
      <c r="BV983" s="41"/>
      <c r="BW983" s="41"/>
      <c r="BX983" s="91"/>
      <c r="BY983" s="91"/>
      <c r="BZ983" s="91"/>
      <c r="CA983" s="91"/>
      <c r="CB983" s="41"/>
      <c r="CC983" s="91"/>
      <c r="CD983" s="91"/>
      <c r="CE983" s="91"/>
      <c r="CF983" s="91"/>
      <c r="CG983" s="41"/>
      <c r="CH983" s="41"/>
      <c r="CI983" s="41"/>
      <c r="CJ983" s="41"/>
      <c r="CK983" s="4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6"/>
      <c r="DB983" s="96"/>
      <c r="DC983" s="96"/>
      <c r="DD983" s="96"/>
      <c r="DE983" s="96"/>
      <c r="DF983" s="96"/>
      <c r="DG983" s="91"/>
      <c r="DH983" s="91"/>
      <c r="DI983" s="91"/>
      <c r="DJ983" s="91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1"/>
      <c r="DV983" s="91"/>
      <c r="DW983" s="91"/>
      <c r="DX983" s="91"/>
      <c r="DY983" s="91"/>
      <c r="DZ983" s="91"/>
      <c r="EA983" s="91"/>
      <c r="EB983" s="91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104"/>
      <c r="EZ983" s="104"/>
      <c r="FA983" s="104"/>
      <c r="FB983" s="104"/>
      <c r="FC983" s="104"/>
      <c r="FD983" s="104"/>
      <c r="FE983" s="104"/>
      <c r="FF983" s="105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</row>
    <row r="984" spans="1:208" ht="14.25" customHeight="1" x14ac:dyDescent="0.25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4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41"/>
      <c r="BE984" s="91"/>
      <c r="BF984" s="91"/>
      <c r="BG984" s="91"/>
      <c r="BH984" s="91"/>
      <c r="BI984" s="41"/>
      <c r="BJ984" s="91"/>
      <c r="BK984" s="91"/>
      <c r="BL984" s="91"/>
      <c r="BM984" s="91"/>
      <c r="BN984" s="91"/>
      <c r="BO984" s="91"/>
      <c r="BP984" s="91"/>
      <c r="BQ984" s="91"/>
      <c r="BR984" s="41"/>
      <c r="BS984" s="41"/>
      <c r="BT984" s="41"/>
      <c r="BU984" s="41"/>
      <c r="BV984" s="41"/>
      <c r="BW984" s="41"/>
      <c r="BX984" s="91"/>
      <c r="BY984" s="91"/>
      <c r="BZ984" s="91"/>
      <c r="CA984" s="91"/>
      <c r="CB984" s="41"/>
      <c r="CC984" s="91"/>
      <c r="CD984" s="91"/>
      <c r="CE984" s="91"/>
      <c r="CF984" s="91"/>
      <c r="CG984" s="41"/>
      <c r="CH984" s="41"/>
      <c r="CI984" s="41"/>
      <c r="CJ984" s="41"/>
      <c r="CK984" s="4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6"/>
      <c r="DB984" s="96"/>
      <c r="DC984" s="96"/>
      <c r="DD984" s="96"/>
      <c r="DE984" s="96"/>
      <c r="DF984" s="96"/>
      <c r="DG984" s="91"/>
      <c r="DH984" s="91"/>
      <c r="DI984" s="91"/>
      <c r="DJ984" s="91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1"/>
      <c r="DV984" s="91"/>
      <c r="DW984" s="91"/>
      <c r="DX984" s="91"/>
      <c r="DY984" s="91"/>
      <c r="DZ984" s="91"/>
      <c r="EA984" s="91"/>
      <c r="EB984" s="91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104"/>
      <c r="EZ984" s="104"/>
      <c r="FA984" s="104"/>
      <c r="FB984" s="104"/>
      <c r="FC984" s="104"/>
      <c r="FD984" s="104"/>
      <c r="FE984" s="104"/>
      <c r="FF984" s="105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</row>
    <row r="985" spans="1:208" ht="14.25" customHeight="1" x14ac:dyDescent="0.25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4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41"/>
      <c r="BE985" s="91"/>
      <c r="BF985" s="91"/>
      <c r="BG985" s="91"/>
      <c r="BH985" s="91"/>
      <c r="BI985" s="41"/>
      <c r="BJ985" s="91"/>
      <c r="BK985" s="91"/>
      <c r="BL985" s="91"/>
      <c r="BM985" s="91"/>
      <c r="BN985" s="91"/>
      <c r="BO985" s="91"/>
      <c r="BP985" s="91"/>
      <c r="BQ985" s="91"/>
      <c r="BR985" s="41"/>
      <c r="BS985" s="41"/>
      <c r="BT985" s="41"/>
      <c r="BU985" s="41"/>
      <c r="BV985" s="41"/>
      <c r="BW985" s="41"/>
      <c r="BX985" s="91"/>
      <c r="BY985" s="91"/>
      <c r="BZ985" s="91"/>
      <c r="CA985" s="91"/>
      <c r="CB985" s="41"/>
      <c r="CC985" s="91"/>
      <c r="CD985" s="91"/>
      <c r="CE985" s="91"/>
      <c r="CF985" s="91"/>
      <c r="CG985" s="41"/>
      <c r="CH985" s="41"/>
      <c r="CI985" s="41"/>
      <c r="CJ985" s="41"/>
      <c r="CK985" s="4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6"/>
      <c r="DB985" s="96"/>
      <c r="DC985" s="96"/>
      <c r="DD985" s="96"/>
      <c r="DE985" s="96"/>
      <c r="DF985" s="96"/>
      <c r="DG985" s="91"/>
      <c r="DH985" s="91"/>
      <c r="DI985" s="91"/>
      <c r="DJ985" s="91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1"/>
      <c r="DV985" s="91"/>
      <c r="DW985" s="91"/>
      <c r="DX985" s="91"/>
      <c r="DY985" s="91"/>
      <c r="DZ985" s="91"/>
      <c r="EA985" s="91"/>
      <c r="EB985" s="91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104"/>
      <c r="EZ985" s="104"/>
      <c r="FA985" s="104"/>
      <c r="FB985" s="104"/>
      <c r="FC985" s="104"/>
      <c r="FD985" s="104"/>
      <c r="FE985" s="104"/>
      <c r="FF985" s="105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</row>
    <row r="986" spans="1:208" ht="14.25" customHeight="1" x14ac:dyDescent="0.25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4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41"/>
      <c r="BE986" s="91"/>
      <c r="BF986" s="91"/>
      <c r="BG986" s="91"/>
      <c r="BH986" s="91"/>
      <c r="BI986" s="41"/>
      <c r="BJ986" s="91"/>
      <c r="BK986" s="91"/>
      <c r="BL986" s="91"/>
      <c r="BM986" s="91"/>
      <c r="BN986" s="91"/>
      <c r="BO986" s="91"/>
      <c r="BP986" s="91"/>
      <c r="BQ986" s="91"/>
      <c r="BR986" s="41"/>
      <c r="BS986" s="41"/>
      <c r="BT986" s="41"/>
      <c r="BU986" s="41"/>
      <c r="BV986" s="41"/>
      <c r="BW986" s="41"/>
      <c r="BX986" s="91"/>
      <c r="BY986" s="91"/>
      <c r="BZ986" s="91"/>
      <c r="CA986" s="91"/>
      <c r="CB986" s="41"/>
      <c r="CC986" s="91"/>
      <c r="CD986" s="91"/>
      <c r="CE986" s="91"/>
      <c r="CF986" s="91"/>
      <c r="CG986" s="41"/>
      <c r="CH986" s="41"/>
      <c r="CI986" s="41"/>
      <c r="CJ986" s="41"/>
      <c r="CK986" s="4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6"/>
      <c r="DB986" s="96"/>
      <c r="DC986" s="96"/>
      <c r="DD986" s="96"/>
      <c r="DE986" s="96"/>
      <c r="DF986" s="96"/>
      <c r="DG986" s="91"/>
      <c r="DH986" s="91"/>
      <c r="DI986" s="91"/>
      <c r="DJ986" s="91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1"/>
      <c r="DV986" s="91"/>
      <c r="DW986" s="91"/>
      <c r="DX986" s="91"/>
      <c r="DY986" s="91"/>
      <c r="DZ986" s="91"/>
      <c r="EA986" s="91"/>
      <c r="EB986" s="91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104"/>
      <c r="EZ986" s="104"/>
      <c r="FA986" s="104"/>
      <c r="FB986" s="104"/>
      <c r="FC986" s="104"/>
      <c r="FD986" s="104"/>
      <c r="FE986" s="104"/>
      <c r="FF986" s="105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</row>
    <row r="987" spans="1:208" ht="14.25" customHeight="1" x14ac:dyDescent="0.25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4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41"/>
      <c r="BE987" s="91"/>
      <c r="BF987" s="91"/>
      <c r="BG987" s="91"/>
      <c r="BH987" s="91"/>
      <c r="BI987" s="41"/>
      <c r="BJ987" s="91"/>
      <c r="BK987" s="91"/>
      <c r="BL987" s="91"/>
      <c r="BM987" s="91"/>
      <c r="BN987" s="91"/>
      <c r="BO987" s="91"/>
      <c r="BP987" s="91"/>
      <c r="BQ987" s="91"/>
      <c r="BR987" s="41"/>
      <c r="BS987" s="41"/>
      <c r="BT987" s="41"/>
      <c r="BU987" s="41"/>
      <c r="BV987" s="41"/>
      <c r="BW987" s="41"/>
      <c r="BX987" s="91"/>
      <c r="BY987" s="91"/>
      <c r="BZ987" s="91"/>
      <c r="CA987" s="91"/>
      <c r="CB987" s="41"/>
      <c r="CC987" s="91"/>
      <c r="CD987" s="91"/>
      <c r="CE987" s="91"/>
      <c r="CF987" s="91"/>
      <c r="CG987" s="41"/>
      <c r="CH987" s="41"/>
      <c r="CI987" s="41"/>
      <c r="CJ987" s="41"/>
      <c r="CK987" s="4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6"/>
      <c r="DB987" s="96"/>
      <c r="DC987" s="96"/>
      <c r="DD987" s="96"/>
      <c r="DE987" s="96"/>
      <c r="DF987" s="96"/>
      <c r="DG987" s="91"/>
      <c r="DH987" s="91"/>
      <c r="DI987" s="91"/>
      <c r="DJ987" s="91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1"/>
      <c r="DV987" s="91"/>
      <c r="DW987" s="91"/>
      <c r="DX987" s="91"/>
      <c r="DY987" s="91"/>
      <c r="DZ987" s="91"/>
      <c r="EA987" s="91"/>
      <c r="EB987" s="91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104"/>
      <c r="EZ987" s="104"/>
      <c r="FA987" s="104"/>
      <c r="FB987" s="104"/>
      <c r="FC987" s="104"/>
      <c r="FD987" s="104"/>
      <c r="FE987" s="104"/>
      <c r="FF987" s="105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</row>
    <row r="988" spans="1:208" ht="14.25" customHeight="1" x14ac:dyDescent="0.25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4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41"/>
      <c r="BE988" s="91"/>
      <c r="BF988" s="91"/>
      <c r="BG988" s="91"/>
      <c r="BH988" s="91"/>
      <c r="BI988" s="41"/>
      <c r="BJ988" s="91"/>
      <c r="BK988" s="91"/>
      <c r="BL988" s="91"/>
      <c r="BM988" s="91"/>
      <c r="BN988" s="91"/>
      <c r="BO988" s="91"/>
      <c r="BP988" s="91"/>
      <c r="BQ988" s="91"/>
      <c r="BR988" s="41"/>
      <c r="BS988" s="41"/>
      <c r="BT988" s="41"/>
      <c r="BU988" s="41"/>
      <c r="BV988" s="41"/>
      <c r="BW988" s="41"/>
      <c r="BX988" s="91"/>
      <c r="BY988" s="91"/>
      <c r="BZ988" s="91"/>
      <c r="CA988" s="91"/>
      <c r="CB988" s="41"/>
      <c r="CC988" s="91"/>
      <c r="CD988" s="91"/>
      <c r="CE988" s="91"/>
      <c r="CF988" s="91"/>
      <c r="CG988" s="41"/>
      <c r="CH988" s="41"/>
      <c r="CI988" s="41"/>
      <c r="CJ988" s="41"/>
      <c r="CK988" s="4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6"/>
      <c r="DB988" s="96"/>
      <c r="DC988" s="96"/>
      <c r="DD988" s="96"/>
      <c r="DE988" s="96"/>
      <c r="DF988" s="96"/>
      <c r="DG988" s="91"/>
      <c r="DH988" s="91"/>
      <c r="DI988" s="91"/>
      <c r="DJ988" s="91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1"/>
      <c r="DV988" s="91"/>
      <c r="DW988" s="91"/>
      <c r="DX988" s="91"/>
      <c r="DY988" s="91"/>
      <c r="DZ988" s="91"/>
      <c r="EA988" s="91"/>
      <c r="EB988" s="91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104"/>
      <c r="EZ988" s="104"/>
      <c r="FA988" s="104"/>
      <c r="FB988" s="104"/>
      <c r="FC988" s="104"/>
      <c r="FD988" s="104"/>
      <c r="FE988" s="104"/>
      <c r="FF988" s="105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</row>
    <row r="989" spans="1:208" ht="14.25" customHeight="1" x14ac:dyDescent="0.25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4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41"/>
      <c r="BE989" s="91"/>
      <c r="BF989" s="91"/>
      <c r="BG989" s="91"/>
      <c r="BH989" s="91"/>
      <c r="BI989" s="41"/>
      <c r="BJ989" s="91"/>
      <c r="BK989" s="91"/>
      <c r="BL989" s="91"/>
      <c r="BM989" s="91"/>
      <c r="BN989" s="91"/>
      <c r="BO989" s="91"/>
      <c r="BP989" s="91"/>
      <c r="BQ989" s="91"/>
      <c r="BR989" s="41"/>
      <c r="BS989" s="41"/>
      <c r="BT989" s="41"/>
      <c r="BU989" s="41"/>
      <c r="BV989" s="41"/>
      <c r="BW989" s="41"/>
      <c r="BX989" s="91"/>
      <c r="BY989" s="91"/>
      <c r="BZ989" s="91"/>
      <c r="CA989" s="91"/>
      <c r="CB989" s="41"/>
      <c r="CC989" s="91"/>
      <c r="CD989" s="91"/>
      <c r="CE989" s="91"/>
      <c r="CF989" s="91"/>
      <c r="CG989" s="41"/>
      <c r="CH989" s="41"/>
      <c r="CI989" s="41"/>
      <c r="CJ989" s="41"/>
      <c r="CK989" s="4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6"/>
      <c r="DB989" s="96"/>
      <c r="DC989" s="96"/>
      <c r="DD989" s="96"/>
      <c r="DE989" s="96"/>
      <c r="DF989" s="96"/>
      <c r="DG989" s="91"/>
      <c r="DH989" s="91"/>
      <c r="DI989" s="91"/>
      <c r="DJ989" s="91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1"/>
      <c r="DV989" s="91"/>
      <c r="DW989" s="91"/>
      <c r="DX989" s="91"/>
      <c r="DY989" s="91"/>
      <c r="DZ989" s="91"/>
      <c r="EA989" s="91"/>
      <c r="EB989" s="91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104"/>
      <c r="EZ989" s="104"/>
      <c r="FA989" s="104"/>
      <c r="FB989" s="104"/>
      <c r="FC989" s="104"/>
      <c r="FD989" s="104"/>
      <c r="FE989" s="104"/>
      <c r="FF989" s="105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</row>
    <row r="990" spans="1:208" ht="14.25" customHeight="1" x14ac:dyDescent="0.25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4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41"/>
      <c r="BE990" s="91"/>
      <c r="BF990" s="91"/>
      <c r="BG990" s="91"/>
      <c r="BH990" s="91"/>
      <c r="BI990" s="41"/>
      <c r="BJ990" s="91"/>
      <c r="BK990" s="91"/>
      <c r="BL990" s="91"/>
      <c r="BM990" s="91"/>
      <c r="BN990" s="91"/>
      <c r="BO990" s="91"/>
      <c r="BP990" s="91"/>
      <c r="BQ990" s="91"/>
      <c r="BR990" s="41"/>
      <c r="BS990" s="41"/>
      <c r="BT990" s="41"/>
      <c r="BU990" s="41"/>
      <c r="BV990" s="41"/>
      <c r="BW990" s="41"/>
      <c r="BX990" s="91"/>
      <c r="BY990" s="91"/>
      <c r="BZ990" s="91"/>
      <c r="CA990" s="91"/>
      <c r="CB990" s="41"/>
      <c r="CC990" s="91"/>
      <c r="CD990" s="91"/>
      <c r="CE990" s="91"/>
      <c r="CF990" s="91"/>
      <c r="CG990" s="41"/>
      <c r="CH990" s="41"/>
      <c r="CI990" s="41"/>
      <c r="CJ990" s="41"/>
      <c r="CK990" s="4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6"/>
      <c r="DB990" s="96"/>
      <c r="DC990" s="96"/>
      <c r="DD990" s="96"/>
      <c r="DE990" s="96"/>
      <c r="DF990" s="96"/>
      <c r="DG990" s="91"/>
      <c r="DH990" s="91"/>
      <c r="DI990" s="91"/>
      <c r="DJ990" s="91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1"/>
      <c r="DV990" s="91"/>
      <c r="DW990" s="91"/>
      <c r="DX990" s="91"/>
      <c r="DY990" s="91"/>
      <c r="DZ990" s="91"/>
      <c r="EA990" s="91"/>
      <c r="EB990" s="91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104"/>
      <c r="EZ990" s="104"/>
      <c r="FA990" s="104"/>
      <c r="FB990" s="104"/>
      <c r="FC990" s="104"/>
      <c r="FD990" s="104"/>
      <c r="FE990" s="104"/>
      <c r="FF990" s="105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</row>
    <row r="991" spans="1:208" ht="14.25" customHeight="1" x14ac:dyDescent="0.25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4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41"/>
      <c r="BE991" s="91"/>
      <c r="BF991" s="91"/>
      <c r="BG991" s="91"/>
      <c r="BH991" s="91"/>
      <c r="BI991" s="41"/>
      <c r="BJ991" s="91"/>
      <c r="BK991" s="91"/>
      <c r="BL991" s="91"/>
      <c r="BM991" s="91"/>
      <c r="BN991" s="91"/>
      <c r="BO991" s="91"/>
      <c r="BP991" s="91"/>
      <c r="BQ991" s="91"/>
      <c r="BR991" s="41"/>
      <c r="BS991" s="41"/>
      <c r="BT991" s="41"/>
      <c r="BU991" s="41"/>
      <c r="BV991" s="41"/>
      <c r="BW991" s="41"/>
      <c r="BX991" s="91"/>
      <c r="BY991" s="91"/>
      <c r="BZ991" s="91"/>
      <c r="CA991" s="91"/>
      <c r="CB991" s="41"/>
      <c r="CC991" s="91"/>
      <c r="CD991" s="91"/>
      <c r="CE991" s="91"/>
      <c r="CF991" s="91"/>
      <c r="CG991" s="41"/>
      <c r="CH991" s="41"/>
      <c r="CI991" s="41"/>
      <c r="CJ991" s="41"/>
      <c r="CK991" s="4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6"/>
      <c r="DB991" s="96"/>
      <c r="DC991" s="96"/>
      <c r="DD991" s="96"/>
      <c r="DE991" s="96"/>
      <c r="DF991" s="96"/>
      <c r="DG991" s="91"/>
      <c r="DH991" s="91"/>
      <c r="DI991" s="91"/>
      <c r="DJ991" s="91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1"/>
      <c r="DV991" s="91"/>
      <c r="DW991" s="91"/>
      <c r="DX991" s="91"/>
      <c r="DY991" s="91"/>
      <c r="DZ991" s="91"/>
      <c r="EA991" s="91"/>
      <c r="EB991" s="91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104"/>
      <c r="EZ991" s="104"/>
      <c r="FA991" s="104"/>
      <c r="FB991" s="104"/>
      <c r="FC991" s="104"/>
      <c r="FD991" s="104"/>
      <c r="FE991" s="104"/>
      <c r="FF991" s="105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</row>
    <row r="992" spans="1:208" ht="14.25" customHeight="1" x14ac:dyDescent="0.25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4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41"/>
      <c r="BE992" s="91"/>
      <c r="BF992" s="91"/>
      <c r="BG992" s="91"/>
      <c r="BH992" s="91"/>
      <c r="BI992" s="41"/>
      <c r="BJ992" s="91"/>
      <c r="BK992" s="91"/>
      <c r="BL992" s="91"/>
      <c r="BM992" s="91"/>
      <c r="BN992" s="91"/>
      <c r="BO992" s="91"/>
      <c r="BP992" s="91"/>
      <c r="BQ992" s="91"/>
      <c r="BR992" s="41"/>
      <c r="BS992" s="41"/>
      <c r="BT992" s="41"/>
      <c r="BU992" s="41"/>
      <c r="BV992" s="41"/>
      <c r="BW992" s="41"/>
      <c r="BX992" s="91"/>
      <c r="BY992" s="91"/>
      <c r="BZ992" s="91"/>
      <c r="CA992" s="91"/>
      <c r="CB992" s="41"/>
      <c r="CC992" s="91"/>
      <c r="CD992" s="91"/>
      <c r="CE992" s="91"/>
      <c r="CF992" s="91"/>
      <c r="CG992" s="41"/>
      <c r="CH992" s="41"/>
      <c r="CI992" s="41"/>
      <c r="CJ992" s="41"/>
      <c r="CK992" s="4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6"/>
      <c r="DB992" s="96"/>
      <c r="DC992" s="96"/>
      <c r="DD992" s="96"/>
      <c r="DE992" s="96"/>
      <c r="DF992" s="96"/>
      <c r="DG992" s="91"/>
      <c r="DH992" s="91"/>
      <c r="DI992" s="91"/>
      <c r="DJ992" s="91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1"/>
      <c r="DV992" s="91"/>
      <c r="DW992" s="91"/>
      <c r="DX992" s="91"/>
      <c r="DY992" s="91"/>
      <c r="DZ992" s="91"/>
      <c r="EA992" s="91"/>
      <c r="EB992" s="91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104"/>
      <c r="EZ992" s="104"/>
      <c r="FA992" s="104"/>
      <c r="FB992" s="104"/>
      <c r="FC992" s="104"/>
      <c r="FD992" s="104"/>
      <c r="FE992" s="104"/>
      <c r="FF992" s="105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</row>
    <row r="993" spans="1:208" ht="14.25" customHeight="1" x14ac:dyDescent="0.25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4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41"/>
      <c r="BE993" s="91"/>
      <c r="BF993" s="91"/>
      <c r="BG993" s="91"/>
      <c r="BH993" s="91"/>
      <c r="BI993" s="41"/>
      <c r="BJ993" s="91"/>
      <c r="BK993" s="91"/>
      <c r="BL993" s="91"/>
      <c r="BM993" s="91"/>
      <c r="BN993" s="91"/>
      <c r="BO993" s="91"/>
      <c r="BP993" s="91"/>
      <c r="BQ993" s="91"/>
      <c r="BR993" s="41"/>
      <c r="BS993" s="41"/>
      <c r="BT993" s="41"/>
      <c r="BU993" s="41"/>
      <c r="BV993" s="41"/>
      <c r="BW993" s="41"/>
      <c r="BX993" s="91"/>
      <c r="BY993" s="91"/>
      <c r="BZ993" s="91"/>
      <c r="CA993" s="91"/>
      <c r="CB993" s="41"/>
      <c r="CC993" s="91"/>
      <c r="CD993" s="91"/>
      <c r="CE993" s="91"/>
      <c r="CF993" s="91"/>
      <c r="CG993" s="41"/>
      <c r="CH993" s="41"/>
      <c r="CI993" s="41"/>
      <c r="CJ993" s="41"/>
      <c r="CK993" s="4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6"/>
      <c r="DB993" s="96"/>
      <c r="DC993" s="96"/>
      <c r="DD993" s="96"/>
      <c r="DE993" s="96"/>
      <c r="DF993" s="96"/>
      <c r="DG993" s="91"/>
      <c r="DH993" s="91"/>
      <c r="DI993" s="91"/>
      <c r="DJ993" s="91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1"/>
      <c r="DV993" s="91"/>
      <c r="DW993" s="91"/>
      <c r="DX993" s="91"/>
      <c r="DY993" s="91"/>
      <c r="DZ993" s="91"/>
      <c r="EA993" s="91"/>
      <c r="EB993" s="91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104"/>
      <c r="EZ993" s="104"/>
      <c r="FA993" s="104"/>
      <c r="FB993" s="104"/>
      <c r="FC993" s="104"/>
      <c r="FD993" s="104"/>
      <c r="FE993" s="104"/>
      <c r="FF993" s="105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</row>
    <row r="994" spans="1:208" ht="14.25" customHeight="1" x14ac:dyDescent="0.25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4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41"/>
      <c r="BE994" s="91"/>
      <c r="BF994" s="91"/>
      <c r="BG994" s="91"/>
      <c r="BH994" s="91"/>
      <c r="BI994" s="41"/>
      <c r="BJ994" s="91"/>
      <c r="BK994" s="91"/>
      <c r="BL994" s="91"/>
      <c r="BM994" s="91"/>
      <c r="BN994" s="91"/>
      <c r="BO994" s="91"/>
      <c r="BP994" s="91"/>
      <c r="BQ994" s="91"/>
      <c r="BR994" s="41"/>
      <c r="BS994" s="41"/>
      <c r="BT994" s="41"/>
      <c r="BU994" s="41"/>
      <c r="BV994" s="41"/>
      <c r="BW994" s="41"/>
      <c r="BX994" s="91"/>
      <c r="BY994" s="91"/>
      <c r="BZ994" s="91"/>
      <c r="CA994" s="91"/>
      <c r="CB994" s="41"/>
      <c r="CC994" s="91"/>
      <c r="CD994" s="91"/>
      <c r="CE994" s="91"/>
      <c r="CF994" s="91"/>
      <c r="CG994" s="41"/>
      <c r="CH994" s="41"/>
      <c r="CI994" s="41"/>
      <c r="CJ994" s="41"/>
      <c r="CK994" s="4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6"/>
      <c r="DB994" s="96"/>
      <c r="DC994" s="96"/>
      <c r="DD994" s="96"/>
      <c r="DE994" s="96"/>
      <c r="DF994" s="96"/>
      <c r="DG994" s="91"/>
      <c r="DH994" s="91"/>
      <c r="DI994" s="91"/>
      <c r="DJ994" s="91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1"/>
      <c r="DV994" s="91"/>
      <c r="DW994" s="91"/>
      <c r="DX994" s="91"/>
      <c r="DY994" s="91"/>
      <c r="DZ994" s="91"/>
      <c r="EA994" s="91"/>
      <c r="EB994" s="91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104"/>
      <c r="EZ994" s="104"/>
      <c r="FA994" s="104"/>
      <c r="FB994" s="104"/>
      <c r="FC994" s="104"/>
      <c r="FD994" s="104"/>
      <c r="FE994" s="104"/>
      <c r="FF994" s="105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</row>
    <row r="995" spans="1:208" ht="14.25" customHeight="1" x14ac:dyDescent="0.25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4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41"/>
      <c r="BE995" s="91"/>
      <c r="BF995" s="91"/>
      <c r="BG995" s="91"/>
      <c r="BH995" s="91"/>
      <c r="BI995" s="41"/>
      <c r="BJ995" s="91"/>
      <c r="BK995" s="91"/>
      <c r="BL995" s="91"/>
      <c r="BM995" s="91"/>
      <c r="BN995" s="91"/>
      <c r="BO995" s="91"/>
      <c r="BP995" s="91"/>
      <c r="BQ995" s="91"/>
      <c r="BR995" s="41"/>
      <c r="BS995" s="41"/>
      <c r="BT995" s="41"/>
      <c r="BU995" s="41"/>
      <c r="BV995" s="41"/>
      <c r="BW995" s="41"/>
      <c r="BX995" s="91"/>
      <c r="BY995" s="91"/>
      <c r="BZ995" s="91"/>
      <c r="CA995" s="91"/>
      <c r="CB995" s="41"/>
      <c r="CC995" s="91"/>
      <c r="CD995" s="91"/>
      <c r="CE995" s="91"/>
      <c r="CF995" s="91"/>
      <c r="CG995" s="41"/>
      <c r="CH995" s="41"/>
      <c r="CI995" s="41"/>
      <c r="CJ995" s="41"/>
      <c r="CK995" s="4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6"/>
      <c r="DB995" s="96"/>
      <c r="DC995" s="96"/>
      <c r="DD995" s="96"/>
      <c r="DE995" s="96"/>
      <c r="DF995" s="96"/>
      <c r="DG995" s="91"/>
      <c r="DH995" s="91"/>
      <c r="DI995" s="91"/>
      <c r="DJ995" s="91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1"/>
      <c r="DV995" s="91"/>
      <c r="DW995" s="91"/>
      <c r="DX995" s="91"/>
      <c r="DY995" s="91"/>
      <c r="DZ995" s="91"/>
      <c r="EA995" s="91"/>
      <c r="EB995" s="91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104"/>
      <c r="EZ995" s="104"/>
      <c r="FA995" s="104"/>
      <c r="FB995" s="104"/>
      <c r="FC995" s="104"/>
      <c r="FD995" s="104"/>
      <c r="FE995" s="104"/>
      <c r="FF995" s="105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</row>
    <row r="996" spans="1:208" ht="14.25" customHeight="1" x14ac:dyDescent="0.25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4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41"/>
      <c r="BE996" s="91"/>
      <c r="BF996" s="91"/>
      <c r="BG996" s="91"/>
      <c r="BH996" s="91"/>
      <c r="BI996" s="41"/>
      <c r="BJ996" s="91"/>
      <c r="BK996" s="91"/>
      <c r="BL996" s="91"/>
      <c r="BM996" s="91"/>
      <c r="BN996" s="91"/>
      <c r="BO996" s="91"/>
      <c r="BP996" s="91"/>
      <c r="BQ996" s="91"/>
      <c r="BR996" s="41"/>
      <c r="BS996" s="41"/>
      <c r="BT996" s="41"/>
      <c r="BU996" s="41"/>
      <c r="BV996" s="41"/>
      <c r="BW996" s="41"/>
      <c r="BX996" s="91"/>
      <c r="BY996" s="91"/>
      <c r="BZ996" s="91"/>
      <c r="CA996" s="91"/>
      <c r="CB996" s="41"/>
      <c r="CC996" s="91"/>
      <c r="CD996" s="91"/>
      <c r="CE996" s="91"/>
      <c r="CF996" s="91"/>
      <c r="CG996" s="41"/>
      <c r="CH996" s="41"/>
      <c r="CI996" s="41"/>
      <c r="CJ996" s="41"/>
      <c r="CK996" s="4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6"/>
      <c r="DB996" s="96"/>
      <c r="DC996" s="96"/>
      <c r="DD996" s="96"/>
      <c r="DE996" s="96"/>
      <c r="DF996" s="96"/>
      <c r="DG996" s="91"/>
      <c r="DH996" s="91"/>
      <c r="DI996" s="91"/>
      <c r="DJ996" s="91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1"/>
      <c r="DV996" s="91"/>
      <c r="DW996" s="91"/>
      <c r="DX996" s="91"/>
      <c r="DY996" s="91"/>
      <c r="DZ996" s="91"/>
      <c r="EA996" s="91"/>
      <c r="EB996" s="91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104"/>
      <c r="EZ996" s="104"/>
      <c r="FA996" s="104"/>
      <c r="FB996" s="104"/>
      <c r="FC996" s="104"/>
      <c r="FD996" s="104"/>
      <c r="FE996" s="104"/>
      <c r="FF996" s="105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</row>
    <row r="997" spans="1:208" ht="14.25" customHeight="1" x14ac:dyDescent="0.25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4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41"/>
      <c r="BE997" s="91"/>
      <c r="BF997" s="91"/>
      <c r="BG997" s="91"/>
      <c r="BH997" s="91"/>
      <c r="BI997" s="41"/>
      <c r="BJ997" s="91"/>
      <c r="BK997" s="91"/>
      <c r="BL997" s="91"/>
      <c r="BM997" s="91"/>
      <c r="BN997" s="91"/>
      <c r="BO997" s="91"/>
      <c r="BP997" s="91"/>
      <c r="BQ997" s="91"/>
      <c r="BR997" s="41"/>
      <c r="BS997" s="41"/>
      <c r="BT997" s="41"/>
      <c r="BU997" s="41"/>
      <c r="BV997" s="41"/>
      <c r="BW997" s="41"/>
      <c r="BX997" s="91"/>
      <c r="BY997" s="91"/>
      <c r="BZ997" s="91"/>
      <c r="CA997" s="91"/>
      <c r="CB997" s="41"/>
      <c r="CC997" s="91"/>
      <c r="CD997" s="91"/>
      <c r="CE997" s="91"/>
      <c r="CF997" s="91"/>
      <c r="CG997" s="41"/>
      <c r="CH997" s="41"/>
      <c r="CI997" s="41"/>
      <c r="CJ997" s="41"/>
      <c r="CK997" s="4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6"/>
      <c r="DB997" s="96"/>
      <c r="DC997" s="96"/>
      <c r="DD997" s="96"/>
      <c r="DE997" s="96"/>
      <c r="DF997" s="96"/>
      <c r="DG997" s="91"/>
      <c r="DH997" s="91"/>
      <c r="DI997" s="91"/>
      <c r="DJ997" s="91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1"/>
      <c r="DV997" s="91"/>
      <c r="DW997" s="91"/>
      <c r="DX997" s="91"/>
      <c r="DY997" s="91"/>
      <c r="DZ997" s="91"/>
      <c r="EA997" s="91"/>
      <c r="EB997" s="91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104"/>
      <c r="EZ997" s="104"/>
      <c r="FA997" s="104"/>
      <c r="FB997" s="104"/>
      <c r="FC997" s="104"/>
      <c r="FD997" s="104"/>
      <c r="FE997" s="104"/>
      <c r="FF997" s="105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</row>
    <row r="998" spans="1:208" ht="14.25" customHeight="1" x14ac:dyDescent="0.25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4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41"/>
      <c r="BE998" s="91"/>
      <c r="BF998" s="91"/>
      <c r="BG998" s="91"/>
      <c r="BH998" s="91"/>
      <c r="BI998" s="41"/>
      <c r="BJ998" s="91"/>
      <c r="BK998" s="91"/>
      <c r="BL998" s="91"/>
      <c r="BM998" s="91"/>
      <c r="BN998" s="91"/>
      <c r="BO998" s="91"/>
      <c r="BP998" s="91"/>
      <c r="BQ998" s="91"/>
      <c r="BR998" s="41"/>
      <c r="BS998" s="41"/>
      <c r="BT998" s="41"/>
      <c r="BU998" s="41"/>
      <c r="BV998" s="41"/>
      <c r="BW998" s="41"/>
      <c r="BX998" s="91"/>
      <c r="BY998" s="91"/>
      <c r="BZ998" s="91"/>
      <c r="CA998" s="91"/>
      <c r="CB998" s="41"/>
      <c r="CC998" s="91"/>
      <c r="CD998" s="91"/>
      <c r="CE998" s="91"/>
      <c r="CF998" s="91"/>
      <c r="CG998" s="41"/>
      <c r="CH998" s="41"/>
      <c r="CI998" s="41"/>
      <c r="CJ998" s="41"/>
      <c r="CK998" s="4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6"/>
      <c r="DB998" s="96"/>
      <c r="DC998" s="96"/>
      <c r="DD998" s="96"/>
      <c r="DE998" s="96"/>
      <c r="DF998" s="96"/>
      <c r="DG998" s="91"/>
      <c r="DH998" s="91"/>
      <c r="DI998" s="91"/>
      <c r="DJ998" s="91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1"/>
      <c r="DV998" s="91"/>
      <c r="DW998" s="91"/>
      <c r="DX998" s="91"/>
      <c r="DY998" s="91"/>
      <c r="DZ998" s="91"/>
      <c r="EA998" s="91"/>
      <c r="EB998" s="91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104"/>
      <c r="EZ998" s="104"/>
      <c r="FA998" s="104"/>
      <c r="FB998" s="104"/>
      <c r="FC998" s="104"/>
      <c r="FD998" s="104"/>
      <c r="FE998" s="104"/>
      <c r="FF998" s="105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</row>
    <row r="999" spans="1:208" ht="14.25" customHeight="1" x14ac:dyDescent="0.25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4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41"/>
      <c r="BE999" s="91"/>
      <c r="BF999" s="91"/>
      <c r="BG999" s="91"/>
      <c r="BH999" s="91"/>
      <c r="BI999" s="41"/>
      <c r="BJ999" s="91"/>
      <c r="BK999" s="91"/>
      <c r="BL999" s="91"/>
      <c r="BM999" s="91"/>
      <c r="BN999" s="91"/>
      <c r="BO999" s="91"/>
      <c r="BP999" s="91"/>
      <c r="BQ999" s="91"/>
      <c r="BR999" s="41"/>
      <c r="BS999" s="41"/>
      <c r="BT999" s="41"/>
      <c r="BU999" s="41"/>
      <c r="BV999" s="41"/>
      <c r="BW999" s="41"/>
      <c r="BX999" s="91"/>
      <c r="BY999" s="91"/>
      <c r="BZ999" s="91"/>
      <c r="CA999" s="91"/>
      <c r="CB999" s="41"/>
      <c r="CC999" s="91"/>
      <c r="CD999" s="91"/>
      <c r="CE999" s="91"/>
      <c r="CF999" s="91"/>
      <c r="CG999" s="41"/>
      <c r="CH999" s="41"/>
      <c r="CI999" s="41"/>
      <c r="CJ999" s="41"/>
      <c r="CK999" s="4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6"/>
      <c r="DB999" s="96"/>
      <c r="DC999" s="96"/>
      <c r="DD999" s="96"/>
      <c r="DE999" s="96"/>
      <c r="DF999" s="96"/>
      <c r="DG999" s="91"/>
      <c r="DH999" s="91"/>
      <c r="DI999" s="91"/>
      <c r="DJ999" s="91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1"/>
      <c r="DV999" s="91"/>
      <c r="DW999" s="91"/>
      <c r="DX999" s="91"/>
      <c r="DY999" s="91"/>
      <c r="DZ999" s="91"/>
      <c r="EA999" s="91"/>
      <c r="EB999" s="91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104"/>
      <c r="EZ999" s="104"/>
      <c r="FA999" s="104"/>
      <c r="FB999" s="104"/>
      <c r="FC999" s="104"/>
      <c r="FD999" s="104"/>
      <c r="FE999" s="104"/>
      <c r="FF999" s="105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</row>
    <row r="1000" spans="1:208" ht="14.25" customHeight="1" x14ac:dyDescent="0.25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4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41"/>
      <c r="BE1000" s="91"/>
      <c r="BF1000" s="91"/>
      <c r="BG1000" s="91"/>
      <c r="BH1000" s="91"/>
      <c r="BI1000" s="41"/>
      <c r="BJ1000" s="91"/>
      <c r="BK1000" s="91"/>
      <c r="BL1000" s="91"/>
      <c r="BM1000" s="91"/>
      <c r="BN1000" s="91"/>
      <c r="BO1000" s="91"/>
      <c r="BP1000" s="91"/>
      <c r="BQ1000" s="91"/>
      <c r="BR1000" s="41"/>
      <c r="BS1000" s="41"/>
      <c r="BT1000" s="41"/>
      <c r="BU1000" s="41"/>
      <c r="BV1000" s="41"/>
      <c r="BW1000" s="41"/>
      <c r="BX1000" s="91"/>
      <c r="BY1000" s="91"/>
      <c r="BZ1000" s="91"/>
      <c r="CA1000" s="91"/>
      <c r="CB1000" s="41"/>
      <c r="CC1000" s="91"/>
      <c r="CD1000" s="91"/>
      <c r="CE1000" s="91"/>
      <c r="CF1000" s="91"/>
      <c r="CG1000" s="41"/>
      <c r="CH1000" s="41"/>
      <c r="CI1000" s="41"/>
      <c r="CJ1000" s="41"/>
      <c r="CK1000" s="4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6"/>
      <c r="DB1000" s="96"/>
      <c r="DC1000" s="96"/>
      <c r="DD1000" s="96"/>
      <c r="DE1000" s="96"/>
      <c r="DF1000" s="96"/>
      <c r="DG1000" s="91"/>
      <c r="DH1000" s="91"/>
      <c r="DI1000" s="91"/>
      <c r="DJ1000" s="91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1"/>
      <c r="DV1000" s="91"/>
      <c r="DW1000" s="91"/>
      <c r="DX1000" s="91"/>
      <c r="DY1000" s="91"/>
      <c r="DZ1000" s="91"/>
      <c r="EA1000" s="91"/>
      <c r="EB1000" s="91"/>
      <c r="EC1000" s="96"/>
      <c r="ED1000" s="96"/>
      <c r="EE1000" s="96"/>
      <c r="EF1000" s="96"/>
      <c r="EG1000" s="96"/>
      <c r="EH1000" s="96"/>
      <c r="EI1000" s="96"/>
      <c r="EJ1000" s="96"/>
      <c r="EK1000" s="96"/>
      <c r="EL1000" s="96"/>
      <c r="EM1000" s="96"/>
      <c r="EN1000" s="96"/>
      <c r="EO1000" s="96"/>
      <c r="EP1000" s="96"/>
      <c r="EQ1000" s="96"/>
      <c r="ER1000" s="96"/>
      <c r="ES1000" s="96"/>
      <c r="ET1000" s="96"/>
      <c r="EU1000" s="96"/>
      <c r="EV1000" s="96"/>
      <c r="EW1000" s="96"/>
      <c r="EX1000" s="96"/>
      <c r="EY1000" s="162"/>
      <c r="EZ1000" s="162"/>
      <c r="FA1000" s="162"/>
      <c r="FB1000" s="162"/>
      <c r="FC1000" s="162"/>
      <c r="FD1000" s="162"/>
      <c r="FE1000" s="162"/>
      <c r="FF1000" s="163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</row>
  </sheetData>
  <mergeCells count="154"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 do Contrato</vt:lpstr>
      <vt:lpstr>Resumo por item</vt:lpstr>
      <vt:lpstr>Cronograma</vt:lpstr>
      <vt:lpstr>Valor cada Parcela</vt:lpstr>
      <vt:lpstr>5º Apostilamento</vt:lpstr>
      <vt:lpstr>6º Apostilamento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João Marcos Cançado Braga</cp:lastModifiedBy>
  <dcterms:created xsi:type="dcterms:W3CDTF">2013-05-17T16:00:40Z</dcterms:created>
  <dcterms:modified xsi:type="dcterms:W3CDTF">2021-08-20T15:52:02Z</dcterms:modified>
</cp:coreProperties>
</file>