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TELEFÔNICA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4" i="4" l="1"/>
  <c r="H4" i="4" s="1"/>
  <c r="I9" i="3" l="1"/>
  <c r="U12" i="3" l="1"/>
  <c r="AE3" i="3"/>
  <c r="Z3" i="3"/>
  <c r="B2" i="4"/>
  <c r="G5" i="4"/>
  <c r="H5" i="4" s="1"/>
  <c r="H6" i="4" s="1"/>
  <c r="V12" i="3" l="1"/>
  <c r="G27" i="4"/>
  <c r="H20" i="4"/>
  <c r="H27" i="4"/>
  <c r="H13" i="4"/>
  <c r="G6" i="4"/>
  <c r="G13" i="4"/>
  <c r="G20" i="4"/>
  <c r="I13" i="4" l="1"/>
  <c r="I27" i="4"/>
  <c r="N9" i="3"/>
  <c r="S9" i="3" s="1"/>
  <c r="I20" i="4"/>
  <c r="J2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<sst xmlns="http://schemas.openxmlformats.org/spreadsheetml/2006/main" count="122" uniqueCount="79">
  <si>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</si>
  <si>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</si>
  <si>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</si>
  <si>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</si>
  <si>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</si>
  <si>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</si>
  <si>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</si>
  <si>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</si>
  <si>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</si>
  <si>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</si>
  <si>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</si>
  <si>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</si>
  <si>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</si>
  <si>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</si>
  <si>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</si>
  <si>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</si>
  <si>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</si>
  <si>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</si>
  <si>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</si>
  <si>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</si>
  <si>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</si>
  <si>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</si>
  <si>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</si>
  <si>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</si>
  <si>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</si>
  <si>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</si>
  <si>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</si>
  <si>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</si>
  <si>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</si>
  <si>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07.2019.BAR</t>
  </si>
  <si>
    <t>05/09/2019 a 04/09/2020</t>
  </si>
  <si>
    <t>223209.002645/2019-64</t>
  </si>
  <si>
    <t xml:space="preserve">DESCRIÇÃO </t>
  </si>
  <si>
    <t>Ligações nacionais fixo e móvel de qualquer operadora
(40000 minutos por linha); SMS ilimitado (2000
SMS por linha); pacote de internet de mínimo
5GB; fornecimento de Chip.</t>
  </si>
  <si>
    <t>Ligações nacionais fixo e móvel de qualquer operadora
(40000 minutos por linha); SMS ilimitado (2000
SMS por linha); fornecimento de Chip.</t>
  </si>
  <si>
    <t xml:space="preserve">Serv. </t>
  </si>
  <si>
    <t>VALOR MENSAL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</si>
  <si>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</si>
  <si>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</si>
  <si>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</si>
  <si>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</si>
  <si>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</si>
  <si>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</si>
  <si>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</si>
  <si>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</si>
  <si>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</si>
  <si>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13ª</t>
  </si>
  <si>
    <t>14ª</t>
  </si>
  <si>
    <t>15ª</t>
  </si>
  <si>
    <t>16ª</t>
  </si>
  <si>
    <t>17ª</t>
  </si>
  <si>
    <t>18ª</t>
  </si>
  <si>
    <t>19ª</t>
  </si>
  <si>
    <t>20ª</t>
  </si>
  <si>
    <t>ª</t>
  </si>
  <si>
    <t>21ª</t>
  </si>
  <si>
    <t>22ª</t>
  </si>
  <si>
    <t>23ª</t>
  </si>
  <si>
    <t>24ª</t>
  </si>
  <si>
    <t>ADITIVO  01.2020</t>
  </si>
  <si>
    <t>Vigência a partir de 05/09/2020 a 04/09/2021</t>
  </si>
  <si>
    <t>Vigência a partir de 05/09/2021 a 04/09/2022</t>
  </si>
  <si>
    <t>25º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</si>
  <si>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</si>
  <si>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</si>
  <si>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</si>
  <si>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</si>
  <si>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</si>
  <si>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</si>
  <si>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</si>
  <si>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</si>
  <si>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</si>
  <si>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</si>
  <si>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 xml:space="preserve">Parcela nº </t>
  </si>
  <si>
    <t xml:space="preserve">Diferença </t>
  </si>
  <si>
    <t>26ª</t>
  </si>
  <si>
    <t>Aditivo 01.2020</t>
  </si>
  <si>
    <t>Aditivo 02.2021</t>
  </si>
  <si>
    <t>ADITIVO  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</si>
</sst>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3" fontId="0" fillId="2" borderId="1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E33" sqref="E33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29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2"/>
      <c r="J3" s="82"/>
    </row>
    <row r="4" spans="2:10" x14ac:dyDescent="0.25">
      <c r="B4" s="22" t="s">
        <v>3</v>
      </c>
      <c r="C4" s="19"/>
      <c r="D4" s="23" t="s">
        <v>30</v>
      </c>
      <c r="E4" s="19">
        <v>2483.2800000000002</v>
      </c>
      <c r="F4" s="20"/>
      <c r="G4" s="21"/>
      <c r="H4" s="18" t="s">
        <v>31</v>
      </c>
      <c r="I4" s="5"/>
    </row>
    <row r="5" spans="2:10" x14ac:dyDescent="0.25">
      <c r="B5" s="75" t="s">
        <v>76</v>
      </c>
      <c r="C5" s="19"/>
      <c r="D5" s="23" t="s">
        <v>30</v>
      </c>
      <c r="E5" s="19">
        <v>2483.2800000000002</v>
      </c>
      <c r="F5" s="20"/>
      <c r="G5" s="21"/>
      <c r="H5" s="23"/>
      <c r="I5" s="5"/>
    </row>
    <row r="6" spans="2:10" x14ac:dyDescent="0.25">
      <c r="B6" s="75" t="s">
        <v>77</v>
      </c>
      <c r="C6" s="19"/>
      <c r="D6" s="23" t="s">
        <v>30</v>
      </c>
      <c r="E6" s="19">
        <v>2483.2800000000002</v>
      </c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3" t="s">
        <v>10</v>
      </c>
      <c r="C28" s="84"/>
      <c r="D28" s="85"/>
      <c r="E28" s="26">
        <f>SUM(E4:E27)</f>
        <v>7449.84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zoomScale="110" zoomScaleNormal="110" workbookViewId="0">
      <selection activeCell="J5" sqref="J5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6" t="str">
        <f>'Resumo do Contrato'!B3</f>
        <v>CONTRATO 07.2019.BAR</v>
      </c>
      <c r="C2" s="86"/>
      <c r="D2" s="86"/>
      <c r="E2" s="86"/>
      <c r="F2" s="86"/>
      <c r="G2" s="86"/>
      <c r="H2" s="81"/>
    </row>
    <row r="3" spans="2:9" x14ac:dyDescent="0.25">
      <c r="B3" s="59" t="s">
        <v>15</v>
      </c>
      <c r="C3" s="59" t="s">
        <v>32</v>
      </c>
      <c r="D3" s="59" t="s">
        <v>17</v>
      </c>
      <c r="E3" s="59" t="s">
        <v>18</v>
      </c>
      <c r="F3" s="59" t="s">
        <v>19</v>
      </c>
      <c r="G3" s="59" t="s">
        <v>36</v>
      </c>
      <c r="H3" s="62" t="s">
        <v>20</v>
      </c>
    </row>
    <row r="4" spans="2:9" ht="105" x14ac:dyDescent="0.25">
      <c r="B4" s="60">
        <v>1</v>
      </c>
      <c r="C4" s="80" t="s">
        <v>33</v>
      </c>
      <c r="D4" s="60" t="s">
        <v>35</v>
      </c>
      <c r="E4" s="60">
        <v>1</v>
      </c>
      <c r="F4" s="61">
        <v>56.99</v>
      </c>
      <c r="G4" s="61">
        <f>E4*F4</f>
        <v>56.99</v>
      </c>
      <c r="H4" s="61">
        <f>G4*12</f>
        <v>683.88</v>
      </c>
    </row>
    <row r="5" spans="2:9" ht="90" x14ac:dyDescent="0.25">
      <c r="B5" s="60">
        <v>2</v>
      </c>
      <c r="C5" s="80" t="s">
        <v>34</v>
      </c>
      <c r="D5" s="60" t="s">
        <v>35</v>
      </c>
      <c r="E5" s="60">
        <v>5</v>
      </c>
      <c r="F5" s="61">
        <v>29.99</v>
      </c>
      <c r="G5" s="61">
        <f>E5*F5</f>
        <v>149.94999999999999</v>
      </c>
      <c r="H5" s="61">
        <f>G5*12</f>
        <v>1799.3999999999999</v>
      </c>
    </row>
    <row r="6" spans="2:9" x14ac:dyDescent="0.25">
      <c r="B6" s="87" t="s">
        <v>16</v>
      </c>
      <c r="C6" s="87"/>
      <c r="D6" s="87"/>
      <c r="E6" s="87"/>
      <c r="F6" s="87"/>
      <c r="G6" s="62">
        <f>SUM(G4:G5)</f>
        <v>206.94</v>
      </c>
      <c r="H6" s="62">
        <f>SUM(H4:H5)</f>
        <v>2483.2799999999997</v>
      </c>
    </row>
    <row r="9" spans="2:9" x14ac:dyDescent="0.25">
      <c r="B9" s="86"/>
      <c r="C9" s="86"/>
      <c r="D9" s="86"/>
      <c r="E9" s="86"/>
      <c r="F9" s="86"/>
      <c r="G9" s="86"/>
      <c r="H9" s="69" t="s">
        <v>21</v>
      </c>
      <c r="I9" s="70" t="s">
        <v>22</v>
      </c>
    </row>
    <row r="10" spans="2:9" x14ac:dyDescent="0.25">
      <c r="B10" s="59" t="s">
        <v>15</v>
      </c>
      <c r="C10" s="59" t="s">
        <v>32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/>
      <c r="C11" s="60"/>
      <c r="D11" s="60"/>
      <c r="E11" s="60"/>
      <c r="F11" s="61"/>
      <c r="G11" s="61"/>
      <c r="H11" s="61"/>
      <c r="I11" s="61"/>
    </row>
    <row r="12" spans="2:9" x14ac:dyDescent="0.25">
      <c r="B12" s="60"/>
      <c r="C12" s="60"/>
      <c r="D12" s="60"/>
      <c r="E12" s="60"/>
      <c r="F12" s="61"/>
      <c r="G12" s="61"/>
      <c r="H12" s="61"/>
      <c r="I12" s="61"/>
    </row>
    <row r="13" spans="2:9" x14ac:dyDescent="0.25">
      <c r="B13" s="87" t="s">
        <v>16</v>
      </c>
      <c r="C13" s="87"/>
      <c r="D13" s="87"/>
      <c r="E13" s="87"/>
      <c r="F13" s="87"/>
      <c r="G13" s="62">
        <f>SUM(G11:G12)</f>
        <v>0</v>
      </c>
      <c r="H13" s="62">
        <f>SUM(H11:H12)</f>
        <v>0</v>
      </c>
      <c r="I13" s="62">
        <f>SUM(I11:I12)</f>
        <v>0</v>
      </c>
    </row>
    <row r="14" spans="2:9" x14ac:dyDescent="0.25">
      <c r="G14" s="58"/>
    </row>
    <row r="16" spans="2:9" x14ac:dyDescent="0.25">
      <c r="B16" s="86"/>
      <c r="C16" s="86"/>
      <c r="D16" s="86"/>
      <c r="E16" s="86"/>
      <c r="F16" s="86"/>
      <c r="G16" s="86"/>
      <c r="H16" s="69" t="s">
        <v>21</v>
      </c>
      <c r="I16" s="70" t="s">
        <v>22</v>
      </c>
    </row>
    <row r="17" spans="2:10" x14ac:dyDescent="0.25">
      <c r="B17" s="63" t="s">
        <v>15</v>
      </c>
      <c r="C17" s="63" t="s">
        <v>37</v>
      </c>
      <c r="D17" s="63" t="s">
        <v>17</v>
      </c>
      <c r="E17" s="63" t="s">
        <v>18</v>
      </c>
      <c r="F17" s="63" t="s">
        <v>19</v>
      </c>
      <c r="G17" s="63" t="s">
        <v>20</v>
      </c>
      <c r="H17" s="61"/>
      <c r="I17" s="60"/>
    </row>
    <row r="18" spans="2:10" x14ac:dyDescent="0.25">
      <c r="B18" s="64"/>
      <c r="C18" s="64"/>
      <c r="D18" s="64"/>
      <c r="E18" s="64"/>
      <c r="F18" s="65"/>
      <c r="G18" s="65"/>
      <c r="H18" s="61"/>
      <c r="I18" s="61"/>
    </row>
    <row r="19" spans="2:10" x14ac:dyDescent="0.25">
      <c r="B19" s="64"/>
      <c r="C19" s="64"/>
      <c r="D19" s="64"/>
      <c r="E19" s="64"/>
      <c r="F19" s="65"/>
      <c r="G19" s="65"/>
      <c r="H19" s="61"/>
      <c r="I19" s="61"/>
    </row>
    <row r="20" spans="2:10" x14ac:dyDescent="0.25">
      <c r="B20" s="87" t="s">
        <v>16</v>
      </c>
      <c r="C20" s="87"/>
      <c r="D20" s="87"/>
      <c r="E20" s="87"/>
      <c r="F20" s="87"/>
      <c r="G20" s="62">
        <f>SUM(G18:G19)</f>
        <v>0</v>
      </c>
      <c r="H20" s="62">
        <f>SUM(H18:H19)</f>
        <v>0</v>
      </c>
      <c r="I20" s="62">
        <f>SUM(I18:I19)</f>
        <v>0</v>
      </c>
    </row>
    <row r="21" spans="2:10" x14ac:dyDescent="0.25">
      <c r="B21" s="66"/>
      <c r="C21" s="66"/>
      <c r="D21" s="66"/>
      <c r="E21" s="66"/>
      <c r="F21" s="66"/>
      <c r="G21" s="67"/>
    </row>
    <row r="23" spans="2:10" x14ac:dyDescent="0.25">
      <c r="B23" s="86"/>
      <c r="C23" s="86"/>
      <c r="D23" s="86"/>
      <c r="E23" s="86"/>
      <c r="F23" s="86"/>
      <c r="G23" s="86"/>
      <c r="H23" s="69" t="s">
        <v>21</v>
      </c>
      <c r="I23" s="70" t="s">
        <v>22</v>
      </c>
    </row>
    <row r="24" spans="2:10" x14ac:dyDescent="0.25">
      <c r="B24" s="63" t="s">
        <v>15</v>
      </c>
      <c r="C24" s="63" t="s">
        <v>32</v>
      </c>
      <c r="D24" s="63" t="s">
        <v>17</v>
      </c>
      <c r="E24" s="63" t="s">
        <v>18</v>
      </c>
      <c r="F24" s="63" t="s">
        <v>19</v>
      </c>
      <c r="G24" s="63" t="s">
        <v>20</v>
      </c>
      <c r="H24" s="71"/>
      <c r="I24" s="72"/>
    </row>
    <row r="25" spans="2:10" x14ac:dyDescent="0.25">
      <c r="B25" s="73"/>
      <c r="C25" s="73"/>
      <c r="D25" s="73"/>
      <c r="E25" s="73"/>
      <c r="F25" s="74"/>
      <c r="G25" s="74"/>
      <c r="H25" s="74"/>
      <c r="I25" s="74"/>
    </row>
    <row r="26" spans="2:10" x14ac:dyDescent="0.25">
      <c r="B26" s="73"/>
      <c r="C26" s="73"/>
      <c r="D26" s="73"/>
      <c r="E26" s="73"/>
      <c r="F26" s="74"/>
      <c r="G26" s="74"/>
      <c r="H26" s="74"/>
      <c r="I26" s="74"/>
    </row>
    <row r="27" spans="2:10" x14ac:dyDescent="0.25">
      <c r="B27" s="87" t="s">
        <v>16</v>
      </c>
      <c r="C27" s="87"/>
      <c r="D27" s="87"/>
      <c r="E27" s="87"/>
      <c r="F27" s="87"/>
      <c r="G27" s="62">
        <f>SUM(G25:G26)</f>
        <v>0</v>
      </c>
      <c r="H27" s="68">
        <f>SUM(H25:H26)</f>
        <v>0</v>
      </c>
      <c r="I27" s="68">
        <f>SUM(I25:I26)</f>
        <v>0</v>
      </c>
      <c r="J27" s="58">
        <f>SUM(J25:J26)</f>
        <v>0</v>
      </c>
    </row>
    <row r="28" spans="2:10" x14ac:dyDescent="0.25">
      <c r="G28" s="58"/>
    </row>
  </sheetData>
  <mergeCells count="8">
    <mergeCell ref="B2:G2"/>
    <mergeCell ref="B23:G23"/>
    <mergeCell ref="B27:F27"/>
    <mergeCell ref="B6:F6"/>
    <mergeCell ref="B9:G9"/>
    <mergeCell ref="B13:F13"/>
    <mergeCell ref="B16:G16"/>
    <mergeCell ref="B20:F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tabSelected="1" workbookViewId="0">
      <selection activeCell="K18" sqref="K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Z1" s="77">
        <v>43958</v>
      </c>
      <c r="AC1" s="78"/>
      <c r="AE1" s="77">
        <v>43958</v>
      </c>
      <c r="AH1" s="78"/>
    </row>
    <row r="2" spans="2:34" s="77" customFormat="1" x14ac:dyDescent="0.25">
      <c r="I2" s="78"/>
      <c r="N2" s="78"/>
      <c r="S2" s="78"/>
      <c r="X2" s="78"/>
      <c r="Z2" s="77">
        <v>43689</v>
      </c>
      <c r="AC2" s="78"/>
      <c r="AE2" s="77">
        <v>43689</v>
      </c>
      <c r="AH2" s="78"/>
    </row>
    <row r="3" spans="2:34" s="79" customFormat="1" x14ac:dyDescent="0.25">
      <c r="Z3" s="79">
        <f>Z1-Z2</f>
        <v>269</v>
      </c>
      <c r="AE3" s="79">
        <f>AE1-AE2</f>
        <v>269</v>
      </c>
    </row>
    <row r="4" spans="2:34" s="79" customFormat="1" x14ac:dyDescent="0.25"/>
    <row r="5" spans="2:34" s="35" customFormat="1" x14ac:dyDescent="0.25">
      <c r="B5" s="86" t="str">
        <f>'Resumo do Contrato'!B3</f>
        <v>CONTRATO 07.2019.BAR</v>
      </c>
      <c r="C5" s="86"/>
      <c r="D5" s="86"/>
      <c r="E5" s="88" t="s">
        <v>59</v>
      </c>
      <c r="F5" s="88"/>
      <c r="G5" s="88"/>
      <c r="H5" s="88"/>
      <c r="I5" s="89" t="s">
        <v>6</v>
      </c>
      <c r="J5" s="88" t="s">
        <v>78</v>
      </c>
      <c r="K5" s="88"/>
      <c r="L5" s="88"/>
      <c r="M5" s="88"/>
      <c r="N5" s="89" t="s">
        <v>6</v>
      </c>
      <c r="O5" s="88"/>
      <c r="P5" s="88"/>
      <c r="Q5" s="88"/>
      <c r="R5" s="88"/>
      <c r="S5" s="89" t="s">
        <v>6</v>
      </c>
      <c r="T5" s="88"/>
      <c r="U5" s="88"/>
      <c r="V5" s="88"/>
      <c r="W5" s="88"/>
      <c r="X5" s="89" t="s">
        <v>6</v>
      </c>
      <c r="Y5" s="88"/>
      <c r="Z5" s="88"/>
      <c r="AA5" s="88"/>
      <c r="AB5" s="88"/>
      <c r="AC5" s="89" t="s">
        <v>6</v>
      </c>
      <c r="AD5" s="88"/>
      <c r="AE5" s="88"/>
      <c r="AF5" s="88"/>
      <c r="AG5" s="88"/>
      <c r="AH5" s="89" t="s">
        <v>6</v>
      </c>
    </row>
    <row r="6" spans="2:34" s="35" customFormat="1" x14ac:dyDescent="0.25">
      <c r="B6" s="91" t="str">
        <f>'Resumo do Contrato'!D4</f>
        <v>05/09/2019 a 04/09/2020</v>
      </c>
      <c r="C6" s="91"/>
      <c r="D6" s="91"/>
      <c r="E6" s="88" t="s">
        <v>60</v>
      </c>
      <c r="F6" s="88"/>
      <c r="G6" s="88"/>
      <c r="H6" s="88"/>
      <c r="I6" s="89"/>
      <c r="J6" s="88" t="s">
        <v>61</v>
      </c>
      <c r="K6" s="88"/>
      <c r="L6" s="88"/>
      <c r="M6" s="88"/>
      <c r="N6" s="89"/>
      <c r="O6" s="88"/>
      <c r="P6" s="88"/>
      <c r="Q6" s="88"/>
      <c r="R6" s="88"/>
      <c r="S6" s="89"/>
      <c r="T6" s="88"/>
      <c r="U6" s="88"/>
      <c r="V6" s="88"/>
      <c r="W6" s="88"/>
      <c r="X6" s="89"/>
      <c r="Y6" s="88"/>
      <c r="Z6" s="88"/>
      <c r="AA6" s="88"/>
      <c r="AB6" s="88"/>
      <c r="AC6" s="89"/>
      <c r="AD6" s="88"/>
      <c r="AE6" s="88"/>
      <c r="AF6" s="88"/>
      <c r="AG6" s="88"/>
      <c r="AH6" s="89"/>
    </row>
    <row r="7" spans="2:34" s="35" customFormat="1" x14ac:dyDescent="0.25">
      <c r="B7" s="86"/>
      <c r="C7" s="86"/>
      <c r="D7" s="86"/>
      <c r="E7" s="88"/>
      <c r="F7" s="88"/>
      <c r="G7" s="88"/>
      <c r="H7" s="88"/>
      <c r="I7" s="89"/>
      <c r="J7" s="88"/>
      <c r="K7" s="88"/>
      <c r="L7" s="88"/>
      <c r="M7" s="88"/>
      <c r="N7" s="89"/>
      <c r="O7" s="88"/>
      <c r="P7" s="88"/>
      <c r="Q7" s="88"/>
      <c r="R7" s="88"/>
      <c r="S7" s="89"/>
      <c r="T7" s="88"/>
      <c r="U7" s="88"/>
      <c r="V7" s="88"/>
      <c r="W7" s="88"/>
      <c r="X7" s="89"/>
      <c r="Y7" s="88"/>
      <c r="Z7" s="88"/>
      <c r="AA7" s="88"/>
      <c r="AB7" s="88"/>
      <c r="AC7" s="89"/>
      <c r="AD7" s="88"/>
      <c r="AE7" s="88"/>
      <c r="AF7" s="88"/>
      <c r="AG7" s="88"/>
      <c r="AH7" s="89"/>
    </row>
    <row r="8" spans="2:34" s="36" customFormat="1" ht="30" x14ac:dyDescent="0.25">
      <c r="B8" s="92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9"/>
      <c r="J8" s="37" t="s">
        <v>11</v>
      </c>
      <c r="K8" s="37" t="s">
        <v>12</v>
      </c>
      <c r="L8" s="37" t="s">
        <v>22</v>
      </c>
      <c r="M8" s="38" t="s">
        <v>5</v>
      </c>
      <c r="N8" s="89"/>
      <c r="O8" s="37"/>
      <c r="P8" s="37"/>
      <c r="Q8" s="37"/>
      <c r="R8" s="38"/>
      <c r="S8" s="89"/>
      <c r="T8" s="37"/>
      <c r="U8" s="37"/>
      <c r="V8" s="37"/>
      <c r="W8" s="38"/>
      <c r="X8" s="89"/>
      <c r="Y8" s="37"/>
      <c r="Z8" s="37"/>
      <c r="AA8" s="37"/>
      <c r="AB8" s="38"/>
      <c r="AC8" s="89"/>
      <c r="AD8" s="37"/>
      <c r="AE8" s="37"/>
      <c r="AF8" s="37"/>
      <c r="AG8" s="38"/>
      <c r="AH8" s="89"/>
    </row>
    <row r="9" spans="2:34" s="35" customFormat="1" x14ac:dyDescent="0.25">
      <c r="B9" s="92"/>
      <c r="C9" s="39"/>
      <c r="D9" s="40">
        <v>2483.2800000000002</v>
      </c>
      <c r="E9" s="40"/>
      <c r="F9" s="40"/>
      <c r="G9" s="40"/>
      <c r="H9" s="41">
        <v>2483.2800000000002</v>
      </c>
      <c r="I9" s="42">
        <f>H9+D9</f>
        <v>4966.5600000000004</v>
      </c>
      <c r="J9" s="40"/>
      <c r="K9" s="40"/>
      <c r="L9" s="40"/>
      <c r="M9" s="41">
        <v>2483.2800000000002</v>
      </c>
      <c r="N9" s="42">
        <f>M9+I9</f>
        <v>7449.84</v>
      </c>
      <c r="O9" s="40"/>
      <c r="P9" s="40"/>
      <c r="Q9" s="40"/>
      <c r="R9" s="41"/>
      <c r="S9" s="42">
        <f>R9+N9</f>
        <v>7449.84</v>
      </c>
      <c r="T9" s="40"/>
      <c r="U9" s="40"/>
      <c r="V9" s="40"/>
      <c r="W9" s="41"/>
      <c r="X9" s="42">
        <f>W9+S9</f>
        <v>7449.84</v>
      </c>
      <c r="Y9" s="40"/>
      <c r="Z9" s="40"/>
      <c r="AA9" s="40"/>
      <c r="AB9" s="41"/>
      <c r="AC9" s="42">
        <f>AB9+X9</f>
        <v>7449.84</v>
      </c>
      <c r="AD9" s="40"/>
      <c r="AE9" s="40"/>
      <c r="AF9" s="40"/>
      <c r="AG9" s="41"/>
      <c r="AH9" s="42">
        <f>AG9+AC9</f>
        <v>7449.84</v>
      </c>
    </row>
    <row r="10" spans="2:34" s="35" customFormat="1" x14ac:dyDescent="0.25">
      <c r="B10" s="90" t="s">
        <v>13</v>
      </c>
      <c r="C10" s="90"/>
      <c r="D10" s="43"/>
      <c r="E10" s="90" t="s">
        <v>13</v>
      </c>
      <c r="F10" s="90"/>
      <c r="G10" s="44"/>
      <c r="H10" s="45"/>
      <c r="I10" s="45"/>
      <c r="J10" s="90"/>
      <c r="K10" s="90"/>
      <c r="L10" s="57"/>
      <c r="M10" s="45"/>
      <c r="N10" s="45"/>
      <c r="O10" s="90"/>
      <c r="P10" s="90"/>
      <c r="Q10" s="57"/>
      <c r="R10" s="45"/>
      <c r="S10" s="45"/>
      <c r="T10" s="90"/>
      <c r="U10" s="90"/>
      <c r="V10" s="57"/>
      <c r="W10" s="45"/>
      <c r="X10" s="45"/>
      <c r="Y10" s="90"/>
      <c r="Z10" s="90"/>
      <c r="AA10" s="57"/>
      <c r="AB10" s="45"/>
      <c r="AC10" s="45"/>
      <c r="AD10" s="90"/>
      <c r="AE10" s="90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73</v>
      </c>
      <c r="K11" s="50" t="s">
        <v>74</v>
      </c>
      <c r="L11" s="50" t="s">
        <v>28</v>
      </c>
      <c r="M11" s="51"/>
      <c r="N11" s="45"/>
      <c r="O11" s="49"/>
      <c r="P11" s="50"/>
      <c r="Q11" s="50"/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23</v>
      </c>
      <c r="C12" s="53">
        <v>206.94</v>
      </c>
      <c r="E12" s="52" t="s">
        <v>46</v>
      </c>
      <c r="F12" s="55"/>
      <c r="G12" s="55">
        <v>206.94</v>
      </c>
      <c r="H12" s="56"/>
      <c r="I12" s="45"/>
      <c r="J12" s="52" t="s">
        <v>62</v>
      </c>
      <c r="K12" s="55"/>
      <c r="L12" s="55">
        <v>206.94</v>
      </c>
      <c r="M12" s="56"/>
      <c r="N12" s="45"/>
      <c r="O12" s="52"/>
      <c r="P12" s="55"/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206.94</v>
      </c>
      <c r="E13" s="52" t="s">
        <v>47</v>
      </c>
      <c r="F13" s="55"/>
      <c r="G13" s="55">
        <v>206.94</v>
      </c>
      <c r="H13" s="76"/>
      <c r="I13" s="45"/>
      <c r="J13" s="54" t="s">
        <v>75</v>
      </c>
      <c r="K13" s="55"/>
      <c r="L13" s="55">
        <v>206.94</v>
      </c>
      <c r="M13" s="76"/>
      <c r="N13" s="45"/>
      <c r="O13" s="54"/>
      <c r="P13" s="55"/>
      <c r="Q13" s="55"/>
      <c r="R13" s="76"/>
      <c r="S13" s="45"/>
      <c r="T13" s="54"/>
      <c r="U13" s="55"/>
      <c r="V13" s="55"/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25</v>
      </c>
      <c r="C14" s="53">
        <v>206.94</v>
      </c>
      <c r="E14" s="54" t="s">
        <v>48</v>
      </c>
      <c r="F14" s="55"/>
      <c r="G14" s="55">
        <v>206.94</v>
      </c>
      <c r="H14" s="76"/>
      <c r="I14" s="45"/>
      <c r="J14" s="54" t="s">
        <v>63</v>
      </c>
      <c r="K14" s="55"/>
      <c r="L14" s="55">
        <v>206.94</v>
      </c>
      <c r="M14" s="76"/>
      <c r="N14" s="45"/>
      <c r="O14" s="54"/>
      <c r="P14" s="55"/>
      <c r="Q14" s="55"/>
      <c r="R14" s="76"/>
      <c r="S14" s="45"/>
      <c r="T14" s="54"/>
      <c r="U14" s="55"/>
      <c r="V14" s="55"/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26</v>
      </c>
      <c r="C15" s="53">
        <v>206.94</v>
      </c>
      <c r="E15" s="54" t="s">
        <v>49</v>
      </c>
      <c r="F15" s="55"/>
      <c r="G15" s="55">
        <v>206.94</v>
      </c>
      <c r="H15" s="56"/>
      <c r="I15" s="45"/>
      <c r="J15" s="54" t="s">
        <v>64</v>
      </c>
      <c r="K15" s="55"/>
      <c r="L15" s="55">
        <v>206.94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38</v>
      </c>
      <c r="C16" s="53">
        <v>206.94</v>
      </c>
      <c r="E16" s="54" t="s">
        <v>50</v>
      </c>
      <c r="F16" s="55"/>
      <c r="G16" s="55">
        <v>206.94</v>
      </c>
      <c r="H16" s="56"/>
      <c r="I16" s="45"/>
      <c r="J16" s="54" t="s">
        <v>65</v>
      </c>
      <c r="K16" s="55"/>
      <c r="L16" s="55">
        <v>206.94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1:34" s="35" customFormat="1" x14ac:dyDescent="0.25">
      <c r="B17" s="52" t="s">
        <v>39</v>
      </c>
      <c r="C17" s="53">
        <v>206.94</v>
      </c>
      <c r="E17" s="54" t="s">
        <v>51</v>
      </c>
      <c r="F17" s="55"/>
      <c r="G17" s="55">
        <v>206.94</v>
      </c>
      <c r="H17" s="56"/>
      <c r="I17" s="45"/>
      <c r="J17" s="54" t="s">
        <v>66</v>
      </c>
      <c r="K17" s="55"/>
      <c r="L17" s="55">
        <v>206.94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1:34" s="35" customFormat="1" x14ac:dyDescent="0.25">
      <c r="B18" s="52" t="s">
        <v>40</v>
      </c>
      <c r="C18" s="53">
        <v>206.94</v>
      </c>
      <c r="E18" s="54" t="s">
        <v>52</v>
      </c>
      <c r="F18" s="55"/>
      <c r="G18" s="55">
        <v>206.94</v>
      </c>
      <c r="H18" s="56"/>
      <c r="I18" s="45"/>
      <c r="J18" s="54" t="s">
        <v>67</v>
      </c>
      <c r="K18" s="55"/>
      <c r="L18" s="55">
        <v>206.94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1:34" s="35" customFormat="1" x14ac:dyDescent="0.25">
      <c r="B19" s="52" t="s">
        <v>41</v>
      </c>
      <c r="C19" s="53">
        <v>206.94</v>
      </c>
      <c r="E19" s="54" t="s">
        <v>53</v>
      </c>
      <c r="F19" s="55"/>
      <c r="G19" s="55">
        <v>206.94</v>
      </c>
      <c r="H19" s="56"/>
      <c r="I19" s="45"/>
      <c r="J19" s="54" t="s">
        <v>68</v>
      </c>
      <c r="K19" s="55"/>
      <c r="L19" s="55">
        <v>206.94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1:34" s="35" customFormat="1" x14ac:dyDescent="0.25">
      <c r="A20" s="35" t="s">
        <v>54</v>
      </c>
      <c r="B20" s="52" t="s">
        <v>42</v>
      </c>
      <c r="C20" s="53">
        <v>206.94</v>
      </c>
      <c r="E20" s="54" t="s">
        <v>55</v>
      </c>
      <c r="F20" s="55"/>
      <c r="G20" s="55">
        <v>206.94</v>
      </c>
      <c r="H20" s="56"/>
      <c r="I20" s="45"/>
      <c r="J20" s="54" t="s">
        <v>69</v>
      </c>
      <c r="K20" s="55"/>
      <c r="L20" s="55">
        <v>206.94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1:34" s="35" customFormat="1" x14ac:dyDescent="0.25">
      <c r="B21" s="52" t="s">
        <v>43</v>
      </c>
      <c r="C21" s="53">
        <v>206.94</v>
      </c>
      <c r="E21" s="54" t="s">
        <v>56</v>
      </c>
      <c r="F21" s="55"/>
      <c r="G21" s="55">
        <v>206.94</v>
      </c>
      <c r="H21" s="56"/>
      <c r="I21" s="45"/>
      <c r="J21" s="54" t="s">
        <v>70</v>
      </c>
      <c r="K21" s="55"/>
      <c r="L21" s="55">
        <v>206.94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1:34" s="35" customFormat="1" x14ac:dyDescent="0.25">
      <c r="B22" s="52" t="s">
        <v>44</v>
      </c>
      <c r="C22" s="53">
        <v>206.94</v>
      </c>
      <c r="E22" s="54" t="s">
        <v>57</v>
      </c>
      <c r="F22" s="55"/>
      <c r="G22" s="55">
        <v>206.94</v>
      </c>
      <c r="H22" s="56"/>
      <c r="I22" s="45"/>
      <c r="J22" s="54" t="s">
        <v>71</v>
      </c>
      <c r="K22" s="55"/>
      <c r="L22" s="55">
        <v>206.94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1:34" s="35" customFormat="1" x14ac:dyDescent="0.25">
      <c r="B23" s="52" t="s">
        <v>45</v>
      </c>
      <c r="C23" s="53">
        <v>206.94</v>
      </c>
      <c r="E23" s="54" t="s">
        <v>58</v>
      </c>
      <c r="F23" s="55"/>
      <c r="G23" s="55">
        <v>206.94</v>
      </c>
      <c r="H23" s="56"/>
      <c r="I23" s="45"/>
      <c r="J23" s="54" t="s">
        <v>72</v>
      </c>
      <c r="K23" s="55"/>
      <c r="L23" s="55">
        <v>206.94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1:34" s="35" customFormat="1" x14ac:dyDescent="0.25">
      <c r="I24" s="45"/>
      <c r="N24" s="45"/>
      <c r="S24" s="45"/>
      <c r="X24" s="45"/>
      <c r="AC24" s="45"/>
      <c r="AH24" s="45"/>
    </row>
    <row r="25" spans="1:34" x14ac:dyDescent="0.25">
      <c r="I25" s="45"/>
      <c r="N25" s="45"/>
      <c r="S25" s="45"/>
      <c r="X25" s="45"/>
      <c r="AC25" s="45"/>
      <c r="AH25" s="45"/>
    </row>
    <row r="26" spans="1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2021-09-10T12:52:53Z</dcterms:modified>
</cp:coreProperties>
</file>