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Resumo do Contrato" sheetId="1" r:id="rId1"/>
    <sheet name="Resumo por item" sheetId="2" r:id="rId2"/>
    <sheet name="Cronograma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3" l="1"/>
  <c r="J9" i="3" s="1"/>
  <c r="F9" i="3"/>
  <c r="C9" i="3"/>
  <c r="E5" i="2"/>
  <c r="B2" i="2"/>
  <c r="H28" i="1"/>
  <c r="G28" i="1"/>
  <c r="E28" i="1"/>
  <c r="F4" i="1"/>
  <c r="F28" i="1" s="1"/>
  <c r="L9" i="3" l="1"/>
</calcChain>
</file>

<file path=xl/sharedStrings.xml><?xml version="1.0" encoding="utf-8"?>
<sst xmlns="http://schemas.openxmlformats.org/spreadsheetml/2006/main" count="42" uniqueCount="33">
  <si>
    <t>CONTRATO 64.2021.RER</t>
  </si>
  <si>
    <t>Tipo de alteração</t>
  </si>
  <si>
    <t>Prazo</t>
  </si>
  <si>
    <t>Valor Global</t>
  </si>
  <si>
    <t>Valor Mensal</t>
  </si>
  <si>
    <t>Acréscimos %</t>
  </si>
  <si>
    <t>Supressões %</t>
  </si>
  <si>
    <t>SEI Nº</t>
  </si>
  <si>
    <t>Valor inicial do Contrato</t>
  </si>
  <si>
    <t>29/09/2021 a 27/01/2022</t>
  </si>
  <si>
    <t xml:space="preserve"> 23825.000964/2021-92</t>
  </si>
  <si>
    <t>Valor Total</t>
  </si>
  <si>
    <t>ITEM</t>
  </si>
  <si>
    <t>DESCRIÇÃO DETALHADA</t>
  </si>
  <si>
    <t>VALOR MENSAL</t>
  </si>
  <si>
    <t>VALOR GLOBAL</t>
  </si>
  <si>
    <t>contratação de serviços de  empresa especializada para execução de adequação da rede elétrica do prédio didático no Campus Ibirité do Instituto Federal de Educação, Ciência e Tecnologia de Minas Gerais, IFMG</t>
  </si>
  <si>
    <t>TOTAL</t>
  </si>
  <si>
    <t>Aditivo 01/2021 – Reequilíbrio oscilação mercado</t>
  </si>
  <si>
    <t>Aditivo 02/2021 – Prorrogação</t>
  </si>
  <si>
    <t>somente do prazo, sem gerar novos valores</t>
  </si>
  <si>
    <t>08/09/2021 até 07/12/2021</t>
  </si>
  <si>
    <t>Novo valor global</t>
  </si>
  <si>
    <t>Diferença global</t>
  </si>
  <si>
    <t>Valor do termo</t>
  </si>
  <si>
    <t>Valor acumulado</t>
  </si>
  <si>
    <t>Cronograma das parcelas</t>
  </si>
  <si>
    <t>Parcela nº</t>
  </si>
  <si>
    <t>Valor Parcela</t>
  </si>
  <si>
    <t xml:space="preserve">1º </t>
  </si>
  <si>
    <t>1º</t>
  </si>
  <si>
    <t>CONTRATO 65/2021/IBR</t>
  </si>
  <si>
    <t>07/10/2021 a 05/01/2022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</si>
</sst>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_-* #,##0.00_-;\-* #,##0.00_-;_-* \-??_-;_-@_-"/>
    <numFmt numFmtId="169" formatCode="dd/mm/yy;@"/>
    <numFmt numFmtId="170" formatCode="dd/mm/yy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2" fillId="0" borderId="0" applyBorder="0" applyProtection="0"/>
    <xf numFmtId="9" fontId="12" fillId="0" borderId="0" applyBorder="0" applyProtection="0"/>
    <xf numFmtId="0" fontId="8" fillId="0" borderId="0" applyBorder="0" applyProtection="0"/>
  </cellStyleXfs>
  <cellXfs count="70">
    <xf numFmtId="0" fontId="0" fillId="0" borderId="0" xfId="0"/>
    <xf numFmtId="0" fontId="11" fillId="6" borderId="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70" fontId="9" fillId="2" borderId="2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0" fontId="8" fillId="0" borderId="2" xfId="3" applyFont="1" applyBorder="1" applyAlignment="1" applyProtection="1"/>
    <xf numFmtId="164" fontId="1" fillId="0" borderId="0" xfId="1" applyFont="1" applyBorder="1" applyAlignment="1" applyProtection="1"/>
    <xf numFmtId="165" fontId="7" fillId="3" borderId="1" xfId="0" applyNumberFormat="1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 wrapText="1"/>
    </xf>
    <xf numFmtId="166" fontId="1" fillId="0" borderId="0" xfId="0" applyNumberFormat="1" applyFont="1" applyBorder="1"/>
    <xf numFmtId="0" fontId="7" fillId="3" borderId="1" xfId="0" applyFont="1" applyFill="1" applyBorder="1" applyAlignment="1">
      <alignment horizontal="left" vertical="center"/>
    </xf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167" fontId="1" fillId="0" borderId="0" xfId="0" applyNumberFormat="1" applyFont="1"/>
    <xf numFmtId="168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wrapText="1"/>
    </xf>
    <xf numFmtId="168" fontId="0" fillId="0" borderId="1" xfId="0" applyNumberFormat="1" applyBorder="1"/>
    <xf numFmtId="168" fontId="9" fillId="0" borderId="1" xfId="0" applyNumberFormat="1" applyFont="1" applyBorder="1"/>
    <xf numFmtId="0" fontId="0" fillId="0" borderId="0" xfId="0" applyBorder="1"/>
    <xf numFmtId="169" fontId="0" fillId="0" borderId="0" xfId="0" applyNumberFormat="1" applyBorder="1"/>
    <xf numFmtId="0" fontId="0" fillId="4" borderId="2" xfId="0" applyFill="1" applyBorder="1"/>
    <xf numFmtId="0" fontId="0" fillId="5" borderId="2" xfId="0" applyFill="1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164" fontId="0" fillId="6" borderId="3" xfId="1" applyFont="1" applyFill="1" applyBorder="1" applyAlignment="1" applyProtection="1"/>
    <xf numFmtId="164" fontId="0" fillId="0" borderId="1" xfId="1" applyFont="1" applyBorder="1" applyAlignment="1" applyProtection="1"/>
    <xf numFmtId="0" fontId="0" fillId="0" borderId="2" xfId="0" applyBorder="1"/>
    <xf numFmtId="0" fontId="0" fillId="0" borderId="0" xfId="0" applyBorder="1" applyAlignment="1"/>
    <xf numFmtId="164" fontId="0" fillId="0" borderId="0" xfId="1" applyFont="1" applyBorder="1" applyAlignment="1" applyProtection="1"/>
    <xf numFmtId="164" fontId="9" fillId="0" borderId="1" xfId="1" applyFont="1" applyBorder="1" applyAlignment="1" applyProtection="1">
      <alignment horizontal="center" vertical="center"/>
    </xf>
    <xf numFmtId="164" fontId="9" fillId="0" borderId="1" xfId="1" applyFont="1" applyBorder="1" applyAlignment="1" applyProtection="1">
      <alignment horizontal="center" vertical="center" wrapText="1"/>
    </xf>
    <xf numFmtId="164" fontId="9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/>
    </xf>
    <xf numFmtId="164" fontId="0" fillId="0" borderId="2" xfId="1" applyFont="1" applyBorder="1" applyAlignment="1" applyProtection="1"/>
    <xf numFmtId="164" fontId="0" fillId="0" borderId="1" xfId="1" applyFont="1" applyBorder="1" applyAlignment="1" applyProtection="1">
      <alignment horizontal="center" vertical="center"/>
    </xf>
    <xf numFmtId="165" fontId="0" fillId="0" borderId="2" xfId="0" applyNumberFormat="1" applyBorder="1"/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4"/>
  <sheetViews>
    <sheetView showGridLines="0" topLeftCell="C1" zoomScaleNormal="100" workbookViewId="0">
      <selection activeCell="I5" sqref="I5"/>
    </sheetView>
  </sheetViews>
  <sheetFormatPr defaultColWidth="9.140625" defaultRowHeight="15" x14ac:dyDescent="0.25"/>
  <cols>
    <col min="1" max="1" width="3.85546875" style="12" customWidth="1"/>
    <col min="2" max="2" width="37.7109375" style="12" customWidth="1"/>
    <col min="3" max="3" width="26.7109375" style="12" customWidth="1"/>
    <col min="4" max="4" width="24.5703125" style="12" customWidth="1"/>
    <col min="5" max="5" width="21" style="12" customWidth="1"/>
    <col min="6" max="6" width="21" style="12" hidden="1" customWidth="1"/>
    <col min="7" max="7" width="14.28515625" style="13" customWidth="1"/>
    <col min="8" max="8" width="14.140625" style="14" customWidth="1"/>
    <col min="9" max="9" width="20.42578125" style="12" customWidth="1"/>
    <col min="10" max="10" width="17" style="15" customWidth="1"/>
    <col min="11" max="11" width="13.7109375" style="15" customWidth="1"/>
    <col min="12" max="12" width="9.140625" style="12"/>
    <col min="13" max="13" width="17" style="12" customWidth="1"/>
    <col min="14" max="1024" width="9.140625" style="12"/>
  </cols>
  <sheetData>
    <row r="3" spans="2:11" ht="15.75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8" t="s">
        <v>5</v>
      </c>
      <c r="H3" s="19" t="s">
        <v>6</v>
      </c>
      <c r="I3" s="17" t="s">
        <v>7</v>
      </c>
      <c r="J3" s="11"/>
      <c r="K3" s="11"/>
    </row>
    <row r="4" spans="2:11" x14ac:dyDescent="0.25">
      <c r="B4" s="20" t="s">
        <v>8</v>
      </c>
      <c r="C4" s="21"/>
      <c r="D4" s="22" t="s">
        <v>9</v>
      </c>
      <c r="E4" s="21">
        <v>88575.32</v>
      </c>
      <c r="F4" s="21">
        <f>E4/12</f>
        <v>7381.2766666666676</v>
      </c>
      <c r="G4" s="23"/>
      <c r="H4" s="24"/>
      <c r="I4" s="25" t="s">
        <v>10</v>
      </c>
      <c r="J4" s="26"/>
    </row>
    <row r="5" spans="2:11" x14ac:dyDescent="0.25">
      <c r="B5" s="27"/>
      <c r="C5" s="21"/>
      <c r="D5" s="22"/>
      <c r="E5" s="21"/>
      <c r="F5" s="21"/>
      <c r="G5" s="23"/>
      <c r="H5" s="24"/>
      <c r="I5" s="25"/>
      <c r="J5" s="26"/>
    </row>
    <row r="6" spans="2:11" x14ac:dyDescent="0.25">
      <c r="B6" s="27"/>
      <c r="C6" s="21"/>
      <c r="D6" s="22"/>
      <c r="E6" s="21"/>
      <c r="F6" s="21"/>
      <c r="G6" s="23"/>
      <c r="H6" s="24"/>
      <c r="I6" s="25"/>
      <c r="J6" s="26"/>
    </row>
    <row r="7" spans="2:11" x14ac:dyDescent="0.25">
      <c r="B7" s="20"/>
      <c r="C7" s="21"/>
      <c r="D7" s="22"/>
      <c r="E7" s="21"/>
      <c r="F7" s="21"/>
      <c r="G7" s="23"/>
      <c r="H7" s="24"/>
      <c r="I7" s="22"/>
      <c r="J7" s="26"/>
    </row>
    <row r="8" spans="2:11" x14ac:dyDescent="0.25">
      <c r="B8" s="20"/>
      <c r="C8" s="28"/>
      <c r="D8" s="29"/>
      <c r="E8" s="21"/>
      <c r="F8" s="21"/>
      <c r="G8" s="23"/>
      <c r="H8" s="24"/>
      <c r="I8" s="29"/>
      <c r="J8" s="26"/>
    </row>
    <row r="9" spans="2:11" x14ac:dyDescent="0.25">
      <c r="B9" s="20"/>
      <c r="C9" s="28"/>
      <c r="D9" s="29"/>
      <c r="E9" s="21"/>
      <c r="F9" s="21"/>
      <c r="G9" s="23"/>
      <c r="H9" s="24"/>
      <c r="I9" s="29"/>
      <c r="J9" s="26"/>
    </row>
    <row r="10" spans="2:11" x14ac:dyDescent="0.25">
      <c r="B10" s="20"/>
      <c r="C10" s="28"/>
      <c r="D10" s="29"/>
      <c r="E10" s="21"/>
      <c r="F10" s="21"/>
      <c r="G10" s="23"/>
      <c r="H10" s="24"/>
      <c r="I10" s="29"/>
      <c r="J10" s="26"/>
    </row>
    <row r="11" spans="2:11" x14ac:dyDescent="0.25">
      <c r="B11" s="27"/>
      <c r="C11" s="28"/>
      <c r="D11" s="29"/>
      <c r="E11" s="21"/>
      <c r="F11" s="21"/>
      <c r="G11" s="23"/>
      <c r="H11" s="24"/>
      <c r="I11" s="29"/>
      <c r="J11" s="26"/>
    </row>
    <row r="12" spans="2:11" x14ac:dyDescent="0.25">
      <c r="B12" s="20"/>
      <c r="C12" s="21"/>
      <c r="D12" s="29"/>
      <c r="E12" s="21"/>
      <c r="F12" s="21"/>
      <c r="G12" s="23"/>
      <c r="H12" s="24"/>
      <c r="I12" s="29"/>
      <c r="J12" s="26"/>
    </row>
    <row r="13" spans="2:11" x14ac:dyDescent="0.25">
      <c r="B13" s="20"/>
      <c r="C13" s="21"/>
      <c r="D13" s="29"/>
      <c r="E13" s="21"/>
      <c r="F13" s="21"/>
      <c r="G13" s="23"/>
      <c r="H13" s="24"/>
      <c r="I13" s="29"/>
      <c r="J13" s="26"/>
    </row>
    <row r="14" spans="2:11" x14ac:dyDescent="0.25">
      <c r="B14" s="20"/>
      <c r="C14" s="21"/>
      <c r="D14" s="29"/>
      <c r="E14" s="21"/>
      <c r="F14" s="21"/>
      <c r="G14" s="23"/>
      <c r="H14" s="24"/>
      <c r="I14" s="29"/>
      <c r="J14" s="26"/>
    </row>
    <row r="15" spans="2:11" x14ac:dyDescent="0.25">
      <c r="B15" s="20"/>
      <c r="C15" s="21"/>
      <c r="D15" s="22"/>
      <c r="E15" s="21"/>
      <c r="F15" s="21"/>
      <c r="G15" s="23"/>
      <c r="H15" s="24"/>
      <c r="I15" s="22"/>
      <c r="J15" s="26"/>
    </row>
    <row r="16" spans="2:11" x14ac:dyDescent="0.25">
      <c r="B16" s="20"/>
      <c r="C16" s="21"/>
      <c r="D16" s="22"/>
      <c r="E16" s="21"/>
      <c r="F16" s="21"/>
      <c r="G16" s="23"/>
      <c r="H16" s="24"/>
      <c r="I16" s="30"/>
      <c r="J16" s="26"/>
    </row>
    <row r="17" spans="2:11" x14ac:dyDescent="0.25">
      <c r="B17" s="20"/>
      <c r="C17" s="21"/>
      <c r="D17" s="22"/>
      <c r="E17" s="21"/>
      <c r="F17" s="21"/>
      <c r="G17" s="23"/>
      <c r="H17" s="24"/>
      <c r="I17" s="22"/>
      <c r="J17" s="26"/>
    </row>
    <row r="18" spans="2:11" x14ac:dyDescent="0.25">
      <c r="B18" s="20"/>
      <c r="C18" s="21"/>
      <c r="D18" s="29"/>
      <c r="E18" s="21"/>
      <c r="F18" s="21"/>
      <c r="G18" s="23"/>
      <c r="H18" s="24"/>
      <c r="I18" s="29"/>
      <c r="J18" s="26"/>
    </row>
    <row r="19" spans="2:11" x14ac:dyDescent="0.25">
      <c r="B19" s="20"/>
      <c r="C19" s="21"/>
      <c r="D19" s="29"/>
      <c r="E19" s="21"/>
      <c r="F19" s="21"/>
      <c r="G19" s="23"/>
      <c r="H19" s="24"/>
      <c r="I19" s="29"/>
      <c r="J19" s="26"/>
    </row>
    <row r="20" spans="2:11" x14ac:dyDescent="0.25">
      <c r="B20" s="20"/>
      <c r="C20" s="21"/>
      <c r="D20" s="29"/>
      <c r="E20" s="21"/>
      <c r="F20" s="21"/>
      <c r="G20" s="23"/>
      <c r="H20" s="24"/>
      <c r="I20" s="29"/>
      <c r="J20" s="26"/>
      <c r="K20" s="31"/>
    </row>
    <row r="21" spans="2:11" x14ac:dyDescent="0.25">
      <c r="B21" s="20"/>
      <c r="C21" s="21"/>
      <c r="D21" s="29"/>
      <c r="E21" s="21"/>
      <c r="F21" s="21"/>
      <c r="G21" s="23"/>
      <c r="H21" s="24"/>
      <c r="I21" s="29"/>
      <c r="J21" s="26"/>
      <c r="K21" s="31"/>
    </row>
    <row r="22" spans="2:11" x14ac:dyDescent="0.25">
      <c r="B22" s="20"/>
      <c r="C22" s="21"/>
      <c r="D22" s="29"/>
      <c r="E22" s="21"/>
      <c r="F22" s="21"/>
      <c r="G22" s="23"/>
      <c r="H22" s="24"/>
      <c r="I22" s="29"/>
      <c r="J22" s="26"/>
      <c r="K22" s="31"/>
    </row>
    <row r="23" spans="2:11" x14ac:dyDescent="0.25">
      <c r="B23" s="20"/>
      <c r="C23" s="21"/>
      <c r="D23" s="29"/>
      <c r="E23" s="21"/>
      <c r="F23" s="21"/>
      <c r="G23" s="23"/>
      <c r="H23" s="24"/>
      <c r="I23" s="29"/>
      <c r="J23" s="26"/>
      <c r="K23" s="31"/>
    </row>
    <row r="24" spans="2:11" x14ac:dyDescent="0.25">
      <c r="B24" s="20"/>
      <c r="C24" s="21"/>
      <c r="D24" s="29"/>
      <c r="E24" s="21"/>
      <c r="F24" s="21"/>
      <c r="G24" s="23"/>
      <c r="H24" s="24"/>
      <c r="I24" s="29"/>
      <c r="J24" s="26"/>
      <c r="K24" s="31"/>
    </row>
    <row r="25" spans="2:11" x14ac:dyDescent="0.25">
      <c r="B25" s="20"/>
      <c r="C25" s="21"/>
      <c r="D25" s="29"/>
      <c r="E25" s="21"/>
      <c r="F25" s="21"/>
      <c r="G25" s="23"/>
      <c r="H25" s="24"/>
      <c r="I25" s="29"/>
      <c r="J25" s="26"/>
      <c r="K25" s="31"/>
    </row>
    <row r="26" spans="2:11" x14ac:dyDescent="0.25">
      <c r="B26" s="20"/>
      <c r="C26" s="21"/>
      <c r="D26" s="29"/>
      <c r="E26" s="21"/>
      <c r="F26" s="21"/>
      <c r="G26" s="23"/>
      <c r="H26" s="24"/>
      <c r="I26" s="29"/>
      <c r="J26" s="26"/>
      <c r="K26" s="31"/>
    </row>
    <row r="27" spans="2:11" x14ac:dyDescent="0.25">
      <c r="B27" s="32"/>
      <c r="C27" s="28"/>
      <c r="D27" s="29"/>
      <c r="E27" s="21"/>
      <c r="F27" s="21"/>
      <c r="G27" s="23"/>
      <c r="H27" s="24"/>
      <c r="I27" s="29"/>
      <c r="J27" s="26"/>
      <c r="K27" s="31"/>
    </row>
    <row r="28" spans="2:11" x14ac:dyDescent="0.25">
      <c r="B28" s="10" t="s">
        <v>11</v>
      </c>
      <c r="C28" s="10"/>
      <c r="D28" s="10"/>
      <c r="E28" s="33">
        <f>SUM(E4:E27)</f>
        <v>88575.32</v>
      </c>
      <c r="F28" s="33">
        <f>SUM(F4:F27)</f>
        <v>7381.2766666666676</v>
      </c>
      <c r="G28" s="34">
        <f>SUM(G4:G27)</f>
        <v>0</v>
      </c>
      <c r="H28" s="35">
        <f>SUM(H4:H27)</f>
        <v>0</v>
      </c>
      <c r="I28" s="36"/>
      <c r="J28" s="37"/>
    </row>
    <row r="29" spans="2:11" x14ac:dyDescent="0.25">
      <c r="C29" s="26"/>
      <c r="E29" s="26"/>
      <c r="F29" s="26"/>
      <c r="G29" s="38"/>
      <c r="H29" s="39"/>
    </row>
    <row r="30" spans="2:11" x14ac:dyDescent="0.25">
      <c r="E30" s="26"/>
      <c r="F30" s="26"/>
      <c r="G30" s="40"/>
    </row>
    <row r="31" spans="2:11" x14ac:dyDescent="0.25">
      <c r="E31" s="41"/>
      <c r="F31" s="41"/>
      <c r="G31" s="40"/>
      <c r="J31" s="42"/>
    </row>
    <row r="32" spans="2:11" x14ac:dyDescent="0.25">
      <c r="G32" s="40"/>
    </row>
    <row r="33" spans="5:7" x14ac:dyDescent="0.25">
      <c r="E33" s="43"/>
      <c r="F33" s="43"/>
      <c r="G33" s="40"/>
    </row>
    <row r="34" spans="5:7" x14ac:dyDescent="0.25">
      <c r="G34" s="40"/>
    </row>
  </sheetData>
  <mergeCells count="2">
    <mergeCell ref="J3:K3"/>
    <mergeCell ref="B28:D28"/>
  </mergeCells>
  <conditionalFormatting sqref="C3:C17 C19:C21 C29:C1048576">
    <cfRule type="containsText" dxfId="9" priority="2" operator="containsText" text="acréscimo">
      <formula>NOT(ISERROR(SEARCH("acréscimo",C3)))</formula>
    </cfRule>
    <cfRule type="containsText" dxfId="8" priority="3" operator="containsText" text="supressão">
      <formula>NOT(ISERROR(SEARCH("supressão",C3)))</formula>
    </cfRule>
  </conditionalFormatting>
  <conditionalFormatting sqref="C18">
    <cfRule type="containsText" dxfId="7" priority="4" operator="containsText" text="acréscimo">
      <formula>NOT(ISERROR(SEARCH("acréscimo",C18)))</formula>
    </cfRule>
    <cfRule type="containsText" dxfId="6" priority="5" operator="containsText" text="supressão">
      <formula>NOT(ISERROR(SEARCH("supressão",C18)))</formula>
    </cfRule>
  </conditionalFormatting>
  <conditionalFormatting sqref="C22">
    <cfRule type="containsText" dxfId="5" priority="6" operator="containsText" text="acréscimo">
      <formula>NOT(ISERROR(SEARCH("acréscimo",C22)))</formula>
    </cfRule>
    <cfRule type="containsText" dxfId="4" priority="7" operator="containsText" text="supressão">
      <formula>NOT(ISERROR(SEARCH("supressão",C22)))</formula>
    </cfRule>
  </conditionalFormatting>
  <conditionalFormatting sqref="C23">
    <cfRule type="containsText" dxfId="3" priority="8" operator="containsText" text="acréscimo">
      <formula>NOT(ISERROR(SEARCH("acréscimo",C23)))</formula>
    </cfRule>
    <cfRule type="containsText" dxfId="2" priority="9" operator="containsText" text="supressão">
      <formula>NOT(ISERROR(SEARCH("supressão",C23)))</formula>
    </cfRule>
  </conditionalFormatting>
  <conditionalFormatting sqref="C24:C27">
    <cfRule type="containsText" dxfId="1" priority="10" operator="containsText" text="acréscimo">
      <formula>NOT(ISERROR(SEARCH("acréscimo",C24)))</formula>
    </cfRule>
    <cfRule type="containsText" dxfId="0" priority="11" operator="containsText" text="supressão">
      <formula>NOT(ISERROR(SEARCH("supressão",C24)))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6" sqref="E6"/>
    </sheetView>
  </sheetViews>
  <sheetFormatPr defaultColWidth="8.5703125" defaultRowHeight="15" x14ac:dyDescent="0.25"/>
  <cols>
    <col min="1" max="1" width="2.42578125" customWidth="1"/>
    <col min="3" max="3" width="66.5703125" customWidth="1"/>
    <col min="4" max="4" width="16.28515625" hidden="1" customWidth="1"/>
    <col min="5" max="5" width="20.140625" customWidth="1"/>
    <col min="6" max="6" width="19" style="44" customWidth="1"/>
    <col min="7" max="8" width="22.140625" customWidth="1"/>
  </cols>
  <sheetData>
    <row r="2" spans="2:5" x14ac:dyDescent="0.25">
      <c r="B2" s="9" t="str">
        <f>'Resumo do Contrato'!B3</f>
        <v>CONTRATO 64.2021.RER</v>
      </c>
      <c r="C2" s="9"/>
      <c r="D2" s="9"/>
      <c r="E2" s="9"/>
    </row>
    <row r="3" spans="2:5" x14ac:dyDescent="0.25">
      <c r="B3" s="45" t="s">
        <v>12</v>
      </c>
      <c r="C3" s="45" t="s">
        <v>13</v>
      </c>
      <c r="D3" s="45" t="s">
        <v>14</v>
      </c>
      <c r="E3" s="45" t="s">
        <v>15</v>
      </c>
    </row>
    <row r="4" spans="2:5" ht="60" x14ac:dyDescent="0.25">
      <c r="B4" s="46">
        <v>1</v>
      </c>
      <c r="C4" s="47" t="s">
        <v>16</v>
      </c>
      <c r="D4" s="48">
        <v>1262.5</v>
      </c>
      <c r="E4" s="48">
        <v>88575.32</v>
      </c>
    </row>
    <row r="5" spans="2:5" x14ac:dyDescent="0.25">
      <c r="B5" s="8" t="s">
        <v>17</v>
      </c>
      <c r="C5" s="8"/>
      <c r="D5" s="8"/>
      <c r="E5" s="49">
        <f>SUM(E4:E4)</f>
        <v>88575.32</v>
      </c>
    </row>
  </sheetData>
  <mergeCells count="2">
    <mergeCell ref="B2:E2"/>
    <mergeCell ref="B5:D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showGridLines="0" tabSelected="1" zoomScaleNormal="100" workbookViewId="0">
      <selection activeCell="C12" sqref="C12"/>
    </sheetView>
  </sheetViews>
  <sheetFormatPr defaultColWidth="9.140625" defaultRowHeight="15" x14ac:dyDescent="0.25"/>
  <cols>
    <col min="1" max="1" width="4.140625" style="50" customWidth="1"/>
    <col min="2" max="2" width="11.42578125" style="50" customWidth="1"/>
    <col min="3" max="3" width="17.85546875" style="50" customWidth="1"/>
    <col min="4" max="4" width="19.140625" style="50" customWidth="1"/>
    <col min="5" max="5" width="17.42578125" style="50" hidden="1" customWidth="1"/>
    <col min="6" max="6" width="16.42578125" style="50" hidden="1" customWidth="1"/>
    <col min="7" max="7" width="14.85546875" style="50" hidden="1" customWidth="1"/>
    <col min="8" max="8" width="16.85546875" style="50" hidden="1" customWidth="1"/>
    <col min="9" max="9" width="17.42578125" style="50" hidden="1" customWidth="1"/>
    <col min="10" max="10" width="16.42578125" style="50" hidden="1" customWidth="1"/>
    <col min="11" max="11" width="14.85546875" style="50" hidden="1" customWidth="1"/>
    <col min="12" max="12" width="16.85546875" style="50" hidden="1" customWidth="1"/>
    <col min="13" max="1023" width="9.140625" style="50"/>
  </cols>
  <sheetData>
    <row r="1" spans="2:1024" s="51" customFormat="1" x14ac:dyDescent="0.25">
      <c r="AMJ1"/>
    </row>
    <row r="2" spans="2:1024" s="51" customFormat="1" x14ac:dyDescent="0.25">
      <c r="AMJ2"/>
    </row>
    <row r="5" spans="2:1024" x14ac:dyDescent="0.25">
      <c r="B5" s="9" t="s">
        <v>31</v>
      </c>
      <c r="C5" s="9"/>
      <c r="D5" s="9"/>
      <c r="E5" s="7" t="s">
        <v>18</v>
      </c>
      <c r="F5" s="7"/>
      <c r="G5" s="7"/>
      <c r="H5" s="7"/>
      <c r="I5" s="6" t="s">
        <v>19</v>
      </c>
      <c r="J5" s="6"/>
      <c r="K5" s="6"/>
      <c r="L5" s="6"/>
    </row>
    <row r="6" spans="2:1024" x14ac:dyDescent="0.25">
      <c r="B6" s="5" t="s">
        <v>32</v>
      </c>
      <c r="C6" s="5"/>
      <c r="D6" s="5"/>
      <c r="E6" s="52"/>
      <c r="F6" s="52"/>
      <c r="G6" s="52"/>
      <c r="H6" s="53"/>
      <c r="I6" s="6" t="s">
        <v>20</v>
      </c>
      <c r="J6" s="6"/>
      <c r="K6" s="6"/>
      <c r="L6" s="6"/>
    </row>
    <row r="7" spans="2:1024" x14ac:dyDescent="0.25">
      <c r="B7" s="9"/>
      <c r="C7" s="9"/>
      <c r="D7" s="9"/>
      <c r="E7" s="52"/>
      <c r="F7" s="52"/>
      <c r="G7" s="52"/>
      <c r="H7" s="53"/>
      <c r="I7" s="4" t="s">
        <v>21</v>
      </c>
      <c r="J7" s="4"/>
      <c r="K7" s="4"/>
      <c r="L7" s="4"/>
    </row>
    <row r="8" spans="2:1024" s="54" customFormat="1" x14ac:dyDescent="0.25">
      <c r="B8" s="3"/>
      <c r="C8" s="55" t="s">
        <v>4</v>
      </c>
      <c r="D8" s="55" t="s">
        <v>3</v>
      </c>
      <c r="E8" s="56" t="s">
        <v>22</v>
      </c>
      <c r="F8" s="56" t="s">
        <v>23</v>
      </c>
      <c r="G8" s="56" t="s">
        <v>24</v>
      </c>
      <c r="H8" s="57" t="s">
        <v>25</v>
      </c>
      <c r="I8" s="56" t="s">
        <v>22</v>
      </c>
      <c r="J8" s="56" t="s">
        <v>23</v>
      </c>
      <c r="K8" s="56" t="s">
        <v>24</v>
      </c>
      <c r="L8" s="57" t="s">
        <v>25</v>
      </c>
      <c r="AMJ8"/>
    </row>
    <row r="9" spans="2:1024" x14ac:dyDescent="0.25">
      <c r="B9" s="3"/>
      <c r="C9" s="58">
        <f>D9/12</f>
        <v>1563.2250000000001</v>
      </c>
      <c r="D9" s="59">
        <v>18758.7</v>
      </c>
      <c r="E9" s="60">
        <v>1611603.8</v>
      </c>
      <c r="F9" s="60">
        <f>E9-D9</f>
        <v>1592845.1</v>
      </c>
      <c r="G9" s="60">
        <v>284887.99</v>
      </c>
      <c r="H9" s="60">
        <f>G9+D9</f>
        <v>303646.69</v>
      </c>
      <c r="I9" s="60">
        <v>1611603.8</v>
      </c>
      <c r="J9" s="60">
        <f>I9-H9</f>
        <v>1307957.1100000001</v>
      </c>
      <c r="K9" s="60">
        <v>0</v>
      </c>
      <c r="L9" s="60">
        <f>K9+H9</f>
        <v>303646.69</v>
      </c>
    </row>
    <row r="10" spans="2:1024" x14ac:dyDescent="0.25">
      <c r="B10" s="2" t="s">
        <v>26</v>
      </c>
      <c r="C10" s="2"/>
      <c r="D10" s="61"/>
      <c r="E10" s="1" t="s">
        <v>26</v>
      </c>
      <c r="F10" s="1"/>
      <c r="G10" s="60"/>
      <c r="H10" s="60"/>
      <c r="I10" s="1" t="s">
        <v>26</v>
      </c>
      <c r="J10" s="1"/>
      <c r="K10" s="60"/>
      <c r="L10" s="60"/>
    </row>
    <row r="11" spans="2:1024" s="62" customFormat="1" x14ac:dyDescent="0.25">
      <c r="B11" s="63" t="s">
        <v>27</v>
      </c>
      <c r="C11" s="64" t="s">
        <v>28</v>
      </c>
      <c r="D11" s="65"/>
      <c r="E11" s="66" t="s">
        <v>29</v>
      </c>
      <c r="F11" s="67">
        <v>1611603.8</v>
      </c>
      <c r="G11" s="67"/>
      <c r="H11" s="67"/>
      <c r="I11" s="66" t="s">
        <v>29</v>
      </c>
      <c r="J11" s="67">
        <v>1611603.8</v>
      </c>
      <c r="K11" s="67"/>
      <c r="L11" s="67"/>
      <c r="AMJ11"/>
    </row>
    <row r="12" spans="2:1024" x14ac:dyDescent="0.25">
      <c r="B12" s="68" t="s">
        <v>30</v>
      </c>
      <c r="C12" s="59">
        <v>18758.7</v>
      </c>
      <c r="E12" s="60"/>
      <c r="F12" s="60"/>
      <c r="G12" s="60"/>
      <c r="H12" s="60"/>
      <c r="I12" s="60"/>
      <c r="J12" s="60"/>
      <c r="K12" s="60"/>
      <c r="L12" s="60"/>
    </row>
    <row r="13" spans="2:1024" x14ac:dyDescent="0.25">
      <c r="B13" s="68"/>
      <c r="C13" s="59"/>
      <c r="E13" s="60"/>
      <c r="F13" s="60"/>
      <c r="G13" s="60"/>
      <c r="H13" s="60"/>
      <c r="I13" s="60"/>
      <c r="J13" s="60"/>
      <c r="K13" s="60"/>
      <c r="L13" s="60"/>
    </row>
    <row r="14" spans="2:1024" x14ac:dyDescent="0.25">
      <c r="B14" s="68"/>
      <c r="C14" s="59"/>
      <c r="E14" s="60"/>
      <c r="F14" s="60"/>
      <c r="G14" s="60"/>
      <c r="H14" s="60"/>
      <c r="I14" s="60"/>
      <c r="J14" s="60"/>
      <c r="K14" s="60"/>
      <c r="L14" s="60"/>
    </row>
    <row r="15" spans="2:1024" x14ac:dyDescent="0.25">
      <c r="B15" s="68"/>
      <c r="C15" s="59"/>
      <c r="E15" s="60"/>
      <c r="F15" s="60"/>
      <c r="G15" s="60"/>
      <c r="H15" s="60"/>
      <c r="I15" s="60"/>
      <c r="J15" s="60"/>
      <c r="K15" s="60"/>
      <c r="L15" s="60"/>
    </row>
    <row r="16" spans="2:1024" x14ac:dyDescent="0.25">
      <c r="B16" s="68"/>
      <c r="C16" s="59"/>
      <c r="E16" s="60"/>
      <c r="F16" s="69"/>
      <c r="G16" s="60"/>
      <c r="H16" s="60"/>
      <c r="I16" s="60"/>
      <c r="J16" s="69"/>
      <c r="K16" s="60"/>
      <c r="L16" s="60"/>
    </row>
    <row r="17" spans="2:12" x14ac:dyDescent="0.25">
      <c r="B17" s="68"/>
      <c r="C17" s="59"/>
      <c r="E17" s="69"/>
      <c r="F17" s="69"/>
      <c r="G17" s="60"/>
      <c r="H17" s="60"/>
      <c r="I17" s="69"/>
      <c r="J17" s="69"/>
      <c r="K17" s="60"/>
      <c r="L17" s="60"/>
    </row>
    <row r="18" spans="2:12" x14ac:dyDescent="0.25">
      <c r="B18" s="68"/>
      <c r="C18" s="59"/>
      <c r="E18" s="60"/>
      <c r="F18" s="60"/>
      <c r="G18" s="60"/>
      <c r="H18" s="60"/>
      <c r="I18" s="60"/>
      <c r="J18" s="60"/>
      <c r="K18" s="60"/>
      <c r="L18" s="60"/>
    </row>
    <row r="19" spans="2:12" x14ac:dyDescent="0.25">
      <c r="B19" s="68"/>
      <c r="C19" s="59"/>
      <c r="E19" s="60"/>
      <c r="F19" s="60"/>
      <c r="G19" s="60"/>
      <c r="H19" s="60"/>
      <c r="I19" s="60"/>
      <c r="J19" s="60"/>
      <c r="K19" s="60"/>
      <c r="L19" s="60"/>
    </row>
    <row r="20" spans="2:12" x14ac:dyDescent="0.25">
      <c r="B20" s="68"/>
      <c r="C20" s="59"/>
      <c r="E20" s="60"/>
      <c r="F20" s="60"/>
      <c r="G20" s="60"/>
      <c r="H20" s="60"/>
      <c r="I20" s="60"/>
      <c r="J20" s="60"/>
      <c r="K20" s="60"/>
      <c r="L20" s="60"/>
    </row>
    <row r="21" spans="2:12" x14ac:dyDescent="0.25">
      <c r="B21" s="68"/>
      <c r="C21" s="59"/>
      <c r="E21" s="60"/>
      <c r="F21" s="60"/>
      <c r="G21" s="60"/>
      <c r="H21" s="60"/>
      <c r="I21" s="60"/>
      <c r="J21" s="60"/>
      <c r="K21" s="60"/>
      <c r="L21" s="60"/>
    </row>
    <row r="22" spans="2:12" x14ac:dyDescent="0.25">
      <c r="B22" s="68"/>
      <c r="C22" s="59"/>
      <c r="E22" s="60"/>
      <c r="F22" s="60"/>
      <c r="G22" s="60"/>
      <c r="H22" s="60"/>
      <c r="I22" s="60"/>
      <c r="J22" s="60"/>
      <c r="K22" s="60"/>
      <c r="L22" s="60"/>
    </row>
    <row r="23" spans="2:12" x14ac:dyDescent="0.25">
      <c r="B23" s="68"/>
      <c r="C23" s="59"/>
      <c r="E23" s="60"/>
      <c r="F23" s="60"/>
      <c r="G23" s="60"/>
      <c r="H23" s="60"/>
      <c r="I23" s="60"/>
      <c r="J23" s="60"/>
      <c r="K23" s="60"/>
      <c r="L23" s="60"/>
    </row>
  </sheetData>
  <mergeCells count="11">
    <mergeCell ref="B7:D7"/>
    <mergeCell ref="I7:L7"/>
    <mergeCell ref="B8:B9"/>
    <mergeCell ref="B10:C10"/>
    <mergeCell ref="E10:F10"/>
    <mergeCell ref="I10:J10"/>
    <mergeCell ref="B5:D5"/>
    <mergeCell ref="E5:H5"/>
    <mergeCell ref="I5:L5"/>
    <mergeCell ref="B6:D6"/>
    <mergeCell ref="I6:L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IFMG</cp:lastModifiedBy>
  <cp:revision>7</cp:revision>
  <dcterms:created xsi:type="dcterms:W3CDTF">2018-03-05T11:36:05Z</dcterms:created>
  <dcterms:modified xsi:type="dcterms:W3CDTF">2021-10-13T17:06:10Z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