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<sst xmlns="http://schemas.openxmlformats.org/spreadsheetml/2006/main" count="40" uniqueCount="31">
  <si>
    <t xml:space="preserve">CONTRATO 70.2021.RER.IPR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</si>
  <si>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</si>
  <si>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</si>
  <si>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</si>
  <si>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</si>
  <si>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</si>
  <si>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</si>
  <si>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</si>
  <si>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</si>
  <si>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26/10/2021 a 24/04/2022</t>
  </si>
  <si>
    <t xml:space="preserve">23208.003410/2021-14 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</si>
  <si>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</si>
  <si>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</si>
  <si>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</si>
  <si>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</si>
  <si>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</si>
  <si>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o fornecimento e instalação de uma Plataforma Elevatória de Acessibilidade para pessoas com mobilidade reduzida e/ou cadeirantes no IFMG Campus Avançado de Ipatinga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</si>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</sst>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3.8" hidden="false" customHeight="false" outlineLevel="0" collapsed="false">
      <c r="B4" s="10" t="s">
        <v>8</v>
      </c>
      <c r="C4" s="11"/>
      <c r="D4" s="12" t="s">
        <v>9</v>
      </c>
      <c r="E4" s="11" t="n">
        <v>54100</v>
      </c>
      <c r="F4" s="11" t="n">
        <f aca="false">E4/12</f>
        <v>4508.33333333333</v>
      </c>
      <c r="G4" s="13"/>
      <c r="H4" s="14"/>
      <c r="I4" s="15" t="s">
        <v>10</v>
      </c>
      <c r="J4" s="16"/>
    </row>
    <row r="5" customFormat="false" ht="13.8" hidden="false" customHeight="false" outlineLevel="0" collapsed="false">
      <c r="B5" s="17"/>
      <c r="C5" s="11"/>
      <c r="D5" s="12"/>
      <c r="E5" s="11"/>
      <c r="F5" s="11"/>
      <c r="G5" s="13"/>
      <c r="H5" s="14"/>
      <c r="I5" s="15"/>
      <c r="J5" s="16"/>
    </row>
    <row r="6" customFormat="false" ht="13.8" hidden="false" customHeight="false" outlineLevel="0" collapsed="false">
      <c r="B6" s="17"/>
      <c r="C6" s="11"/>
      <c r="D6" s="12"/>
      <c r="E6" s="11"/>
      <c r="F6" s="11"/>
      <c r="G6" s="13"/>
      <c r="H6" s="14"/>
      <c r="I6" s="15"/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11</v>
      </c>
      <c r="C28" s="23"/>
      <c r="D28" s="23"/>
      <c r="E28" s="24" t="n">
        <f aca="false">SUM(E4:E27)</f>
        <v>54100</v>
      </c>
      <c r="F28" s="24" t="n">
        <f aca="false">SUM(F4:F27)</f>
        <v>4508.33333333333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6" activeCellId="0" sqref="C6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70.2021.RER.IPR</v>
      </c>
      <c r="C2" s="36"/>
      <c r="D2" s="36"/>
      <c r="E2" s="36"/>
    </row>
    <row r="3" customFormat="false" ht="15" hidden="false" customHeight="false" outlineLevel="0" collapsed="false">
      <c r="B3" s="37" t="s">
        <v>12</v>
      </c>
      <c r="C3" s="37" t="s">
        <v>13</v>
      </c>
      <c r="D3" s="37" t="s">
        <v>14</v>
      </c>
      <c r="E3" s="37" t="s">
        <v>15</v>
      </c>
    </row>
    <row r="4" customFormat="false" ht="41.75" hidden="false" customHeight="false" outlineLevel="0" collapsed="false">
      <c r="B4" s="38" t="n">
        <v>1</v>
      </c>
      <c r="C4" s="39" t="s">
        <v>16</v>
      </c>
      <c r="D4" s="40" t="n">
        <v>1262.5</v>
      </c>
      <c r="E4" s="40" t="n">
        <v>54100</v>
      </c>
    </row>
    <row r="5" customFormat="false" ht="15" hidden="false" customHeight="false" outlineLevel="0" collapsed="false">
      <c r="B5" s="37" t="s">
        <v>17</v>
      </c>
      <c r="C5" s="37"/>
      <c r="D5" s="37"/>
      <c r="E5" s="41" t="n">
        <f aca="false">SUM(E4:E4)</f>
        <v>54100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true" outlineLevel="0" max="5" min="5" style="42" width="17.45"/>
    <col collapsed="false" customWidth="true" hidden="true" outlineLevel="0" max="6" min="6" style="42" width="16.46"/>
    <col collapsed="false" customWidth="true" hidden="true" outlineLevel="0" max="7" min="7" style="42" width="14.92"/>
    <col collapsed="false" customWidth="true" hidden="true" outlineLevel="0" max="8" min="8" style="42" width="16.79"/>
    <col collapsed="false" customWidth="true" hidden="true" outlineLevel="0" max="9" min="9" style="42" width="17.45"/>
    <col collapsed="false" customWidth="true" hidden="true" outlineLevel="0" max="10" min="10" style="42" width="16.46"/>
    <col collapsed="false" customWidth="true" hidden="true" outlineLevel="0" max="11" min="11" style="42" width="14.92"/>
    <col collapsed="false" customWidth="true" hidden="true" outlineLevel="0" max="12" min="12" style="42" width="16.79"/>
    <col collapsed="false" customWidth="false" hidden="false" outlineLevel="0" max="1019" min="13" style="42" width="9.14"/>
  </cols>
  <sheetData>
    <row r="1" s="43" customFormat="true" ht="13.8" hidden="false" customHeight="false" outlineLevel="0" collapsed="false">
      <c r="AMF1" s="0"/>
      <c r="AMG1" s="0"/>
      <c r="AMH1" s="0"/>
      <c r="AMI1" s="0"/>
      <c r="AMJ1" s="0"/>
    </row>
    <row r="2" s="43" customFormat="true" ht="13.8" hidden="false" customHeight="false" outlineLevel="0" collapsed="false">
      <c r="AMF2" s="0"/>
      <c r="AMG2" s="0"/>
      <c r="AMH2" s="0"/>
      <c r="AMI2" s="0"/>
      <c r="AMJ2" s="0"/>
    </row>
    <row r="5" customFormat="false" ht="13.8" hidden="false" customHeight="false" outlineLevel="0" collapsed="false">
      <c r="B5" s="36" t="str">
        <f aca="false">'Resumo do Contrato'!B3</f>
        <v>CONTRATO 70.2021.RER.IPR</v>
      </c>
      <c r="C5" s="36"/>
      <c r="D5" s="36"/>
      <c r="E5" s="44" t="s">
        <v>18</v>
      </c>
      <c r="F5" s="44"/>
      <c r="G5" s="44"/>
      <c r="H5" s="44"/>
      <c r="I5" s="45" t="s">
        <v>19</v>
      </c>
      <c r="J5" s="45"/>
      <c r="K5" s="45"/>
      <c r="L5" s="45"/>
    </row>
    <row r="6" customFormat="false" ht="13.8" hidden="false" customHeight="false" outlineLevel="0" collapsed="false">
      <c r="B6" s="46" t="str">
        <f aca="false">'Resumo do Contrato'!D4</f>
        <v>26/10/2021 a 24/04/2022</v>
      </c>
      <c r="C6" s="46"/>
      <c r="D6" s="46"/>
      <c r="E6" s="47"/>
      <c r="F6" s="47"/>
      <c r="G6" s="47"/>
      <c r="H6" s="48"/>
      <c r="I6" s="45" t="s">
        <v>20</v>
      </c>
      <c r="J6" s="45"/>
      <c r="K6" s="45"/>
      <c r="L6" s="45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21</v>
      </c>
      <c r="J7" s="49"/>
      <c r="K7" s="49"/>
      <c r="L7" s="49"/>
    </row>
    <row r="8" s="50" customFormat="true" ht="14.9" hidden="false" customHeight="false" outlineLevel="0" collapsed="false">
      <c r="B8" s="51"/>
      <c r="C8" s="52" t="s">
        <v>4</v>
      </c>
      <c r="D8" s="52" t="s">
        <v>3</v>
      </c>
      <c r="E8" s="53" t="s">
        <v>22</v>
      </c>
      <c r="F8" s="53" t="s">
        <v>23</v>
      </c>
      <c r="G8" s="53" t="s">
        <v>24</v>
      </c>
      <c r="H8" s="54" t="s">
        <v>25</v>
      </c>
      <c r="I8" s="53" t="s">
        <v>22</v>
      </c>
      <c r="J8" s="53" t="s">
        <v>23</v>
      </c>
      <c r="K8" s="53" t="s">
        <v>24</v>
      </c>
      <c r="L8" s="54" t="s">
        <v>25</v>
      </c>
      <c r="AMF8" s="0"/>
      <c r="AMG8" s="0"/>
      <c r="AMH8" s="0"/>
      <c r="AMI8" s="0"/>
      <c r="AMJ8" s="0"/>
    </row>
    <row r="9" customFormat="false" ht="13.8" hidden="false" customHeight="false" outlineLevel="0" collapsed="false">
      <c r="B9" s="51"/>
      <c r="C9" s="55" t="n">
        <f aca="false">D9/12</f>
        <v>4508.33333333333</v>
      </c>
      <c r="D9" s="56" t="n">
        <v>54100</v>
      </c>
      <c r="E9" s="57" t="n">
        <v>1611603.8</v>
      </c>
      <c r="F9" s="57" t="n">
        <f aca="false">E9-D9</f>
        <v>1557503.8</v>
      </c>
      <c r="G9" s="57" t="n">
        <v>284887.99</v>
      </c>
      <c r="H9" s="57" t="n">
        <f aca="false">G9+D9</f>
        <v>338987.99</v>
      </c>
      <c r="I9" s="57" t="n">
        <v>1611603.8</v>
      </c>
      <c r="J9" s="57" t="n">
        <f aca="false">I9-H9</f>
        <v>1272615.81</v>
      </c>
      <c r="K9" s="57" t="n">
        <v>0</v>
      </c>
      <c r="L9" s="57" t="n">
        <f aca="false">K9+H9</f>
        <v>338987.99</v>
      </c>
    </row>
    <row r="10" customFormat="false" ht="13.8" hidden="false" customHeight="false" outlineLevel="0" collapsed="false">
      <c r="B10" s="58" t="s">
        <v>26</v>
      </c>
      <c r="C10" s="58"/>
      <c r="D10" s="59"/>
      <c r="E10" s="60" t="s">
        <v>26</v>
      </c>
      <c r="F10" s="60"/>
      <c r="G10" s="57"/>
      <c r="H10" s="57"/>
      <c r="I10" s="60" t="s">
        <v>26</v>
      </c>
      <c r="J10" s="60"/>
      <c r="K10" s="57"/>
      <c r="L10" s="57"/>
    </row>
    <row r="11" s="61" customFormat="true" ht="14.9" hidden="false" customHeight="false" outlineLevel="0" collapsed="false">
      <c r="B11" s="62" t="s">
        <v>27</v>
      </c>
      <c r="C11" s="63" t="s">
        <v>28</v>
      </c>
      <c r="D11" s="64"/>
      <c r="E11" s="65" t="s">
        <v>29</v>
      </c>
      <c r="F11" s="66" t="n">
        <v>1611603.8</v>
      </c>
      <c r="G11" s="66"/>
      <c r="H11" s="66"/>
      <c r="I11" s="65" t="s">
        <v>29</v>
      </c>
      <c r="J11" s="66" t="n">
        <v>1611603.8</v>
      </c>
      <c r="K11" s="66"/>
      <c r="L11" s="66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B12" s="67" t="s">
        <v>30</v>
      </c>
      <c r="C12" s="56" t="n">
        <v>54100</v>
      </c>
      <c r="E12" s="57"/>
      <c r="F12" s="57"/>
      <c r="G12" s="57"/>
      <c r="H12" s="57"/>
      <c r="I12" s="57"/>
      <c r="J12" s="57"/>
      <c r="K12" s="57"/>
      <c r="L12" s="57"/>
    </row>
    <row r="13" customFormat="false" ht="13.8" hidden="false" customHeight="false" outlineLevel="0" collapsed="false">
      <c r="B13" s="67"/>
      <c r="C13" s="56"/>
      <c r="E13" s="57"/>
      <c r="F13" s="57"/>
      <c r="G13" s="57"/>
      <c r="H13" s="57"/>
      <c r="I13" s="57"/>
      <c r="J13" s="57"/>
      <c r="K13" s="57"/>
      <c r="L13" s="57"/>
    </row>
    <row r="14" customFormat="false" ht="13.8" hidden="false" customHeight="false" outlineLevel="0" collapsed="false">
      <c r="B14" s="67"/>
      <c r="C14" s="56"/>
      <c r="E14" s="57"/>
      <c r="F14" s="57"/>
      <c r="G14" s="57"/>
      <c r="H14" s="57"/>
      <c r="I14" s="57"/>
      <c r="J14" s="57"/>
      <c r="K14" s="57"/>
      <c r="L14" s="57"/>
    </row>
    <row r="15" customFormat="false" ht="13.8" hidden="false" customHeight="false" outlineLevel="0" collapsed="false">
      <c r="B15" s="67"/>
      <c r="C15" s="56"/>
      <c r="E15" s="57"/>
      <c r="F15" s="57"/>
      <c r="G15" s="57"/>
      <c r="H15" s="57"/>
      <c r="I15" s="57"/>
      <c r="J15" s="57"/>
      <c r="K15" s="57"/>
      <c r="L15" s="57"/>
    </row>
    <row r="16" customFormat="false" ht="13.8" hidden="false" customHeight="false" outlineLevel="0" collapsed="false">
      <c r="B16" s="67"/>
      <c r="C16" s="56"/>
      <c r="E16" s="57"/>
      <c r="F16" s="68"/>
      <c r="G16" s="57"/>
      <c r="H16" s="57"/>
      <c r="I16" s="57"/>
      <c r="J16" s="68"/>
      <c r="K16" s="57"/>
      <c r="L16" s="57"/>
    </row>
    <row r="17" customFormat="false" ht="13.8" hidden="false" customHeight="false" outlineLevel="0" collapsed="false">
      <c r="B17" s="67"/>
      <c r="C17" s="56"/>
      <c r="E17" s="68"/>
      <c r="F17" s="68"/>
      <c r="G17" s="57"/>
      <c r="H17" s="57"/>
      <c r="I17" s="68"/>
      <c r="J17" s="68"/>
      <c r="K17" s="57"/>
      <c r="L17" s="57"/>
    </row>
    <row r="18" customFormat="false" ht="13.8" hidden="false" customHeight="false" outlineLevel="0" collapsed="false">
      <c r="B18" s="67"/>
      <c r="C18" s="56"/>
      <c r="E18" s="57"/>
      <c r="F18" s="57"/>
      <c r="G18" s="57"/>
      <c r="H18" s="57"/>
      <c r="I18" s="57"/>
      <c r="J18" s="57"/>
      <c r="K18" s="57"/>
      <c r="L18" s="57"/>
    </row>
    <row r="19" customFormat="false" ht="13.8" hidden="false" customHeight="false" outlineLevel="0" collapsed="false">
      <c r="B19" s="67"/>
      <c r="C19" s="56"/>
      <c r="E19" s="57"/>
      <c r="F19" s="57"/>
      <c r="G19" s="57"/>
      <c r="H19" s="57"/>
      <c r="I19" s="57"/>
      <c r="J19" s="57"/>
      <c r="K19" s="57"/>
      <c r="L19" s="57"/>
    </row>
    <row r="20" customFormat="false" ht="13.8" hidden="false" customHeight="false" outlineLevel="0" collapsed="false">
      <c r="B20" s="67"/>
      <c r="C20" s="56"/>
      <c r="E20" s="57"/>
      <c r="F20" s="57"/>
      <c r="G20" s="57"/>
      <c r="H20" s="57"/>
      <c r="I20" s="57"/>
      <c r="J20" s="57"/>
      <c r="K20" s="57"/>
      <c r="L20" s="57"/>
    </row>
    <row r="21" customFormat="false" ht="13.8" hidden="false" customHeight="false" outlineLevel="0" collapsed="false">
      <c r="B21" s="67"/>
      <c r="C21" s="56"/>
      <c r="E21" s="57"/>
      <c r="F21" s="57"/>
      <c r="G21" s="57"/>
      <c r="H21" s="57"/>
      <c r="I21" s="57"/>
      <c r="J21" s="57"/>
      <c r="K21" s="57"/>
      <c r="L21" s="57"/>
    </row>
    <row r="22" customFormat="false" ht="13.8" hidden="false" customHeight="false" outlineLevel="0" collapsed="false">
      <c r="B22" s="67"/>
      <c r="C22" s="56"/>
      <c r="E22" s="57"/>
      <c r="F22" s="57"/>
      <c r="G22" s="57"/>
      <c r="H22" s="57"/>
      <c r="I22" s="57"/>
      <c r="J22" s="57"/>
      <c r="K22" s="57"/>
      <c r="L22" s="57"/>
    </row>
    <row r="23" customFormat="false" ht="13.8" hidden="false" customHeight="false" outlineLevel="0" collapsed="false">
      <c r="B23" s="67"/>
      <c r="C23" s="56"/>
      <c r="E23" s="57"/>
      <c r="F23" s="57"/>
      <c r="G23" s="57"/>
      <c r="H23" s="57"/>
      <c r="I23" s="57"/>
      <c r="J23" s="57"/>
      <c r="K23" s="57"/>
      <c r="L23" s="57"/>
    </row>
  </sheetData>
  <mergeCells count="11">
    <mergeCell ref="B5:D5"/>
    <mergeCell ref="E5:H5"/>
    <mergeCell ref="I5:L5"/>
    <mergeCell ref="B6:D6"/>
    <mergeCell ref="I6:L6"/>
    <mergeCell ref="B7:D7"/>
    <mergeCell ref="I7:L7"/>
    <mergeCell ref="B8:B9"/>
    <mergeCell ref="B10:C10"/>
    <mergeCell ref="E10:F10"/>
    <mergeCell ref="I10:J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2021-10-26T12:16:25Z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