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TRATOS\ARPER FIREWALL\"/>
    </mc:Choice>
  </mc:AlternateContent>
  <xr:revisionPtr revIDLastSave="0" documentId="8_{9934F211-7BB9-460A-8559-6BB78E97020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sumo do Contrato" sheetId="2" r:id="rId1"/>
    <sheet name="Resumo por item" sheetId="4" r:id="rId2"/>
    <sheet name="Cronograma" sheetId="3" r:id="rId3"/>
  </sheet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4" l="1"/>
  <c r="B5" i="3"/>
  <c r="G4" i="4" l="1"/>
  <c r="F3" i="3"/>
  <c r="G5" i="4" l="1"/>
  <c r="E10" i="2" l="1"/>
  <c r="G10" i="2" l="1"/>
  <c r="F10" i="2"/>
</calcChain>
</file>

<file path=xl/sharedStrings.xml><?xml version="1.0" encoding="utf-8"?>
<sst xmlns="http://schemas.openxmlformats.org/spreadsheetml/2006/main" count="29" uniqueCount="27">
  <si>
    <t>Valor Global</t>
  </si>
  <si>
    <t>Acréscimos %</t>
  </si>
  <si>
    <t>Supressões %</t>
  </si>
  <si>
    <t>Valor inicial do Contrato</t>
  </si>
  <si>
    <t>SEI Nº</t>
  </si>
  <si>
    <t>Valor Mensal</t>
  </si>
  <si>
    <t>Tipo de alteração</t>
  </si>
  <si>
    <t>Prazo</t>
  </si>
  <si>
    <t>Valor Total</t>
  </si>
  <si>
    <t>Cronograma das parcelas</t>
  </si>
  <si>
    <t>ITEM</t>
  </si>
  <si>
    <t>TOTAL</t>
  </si>
  <si>
    <t>UNID</t>
  </si>
  <si>
    <t>QUANT</t>
  </si>
  <si>
    <t>VALOR UNITÁRIO</t>
  </si>
  <si>
    <t>VALOR GLOBAL</t>
  </si>
  <si>
    <t>1º</t>
  </si>
  <si>
    <t>Parcela nº</t>
  </si>
  <si>
    <t>Valor Parcela</t>
  </si>
  <si>
    <t xml:space="preserve">DESCRIÇÃO </t>
  </si>
  <si>
    <t>UND</t>
  </si>
  <si>
    <t>CONTRATO 71/2021/SAR​</t>
  </si>
  <si>
    <t>28/10/2021 a 27/10/2024</t>
  </si>
  <si>
    <t>23714.001075/2021-08</t>
  </si>
  <si>
    <t xml:space="preserve">O presente Contrato tem por objeto a aquisição de soluções de segurança de redes compostas de firewall corporativo e multifuncional para prover segurança e proteção da rede de computadores, contemplando gerência unificada com garantia de funcionamento pelo período de 36 (trinta e seis) meses, incluindo todos os softwares e suas licenças de uso, gerenciamento centralizado, serviços de implantação, garantia de atualização contínua e suporte técnico durante o período de garantia com repasse de conhecimento da solução a fim de atender às necessidades do INSTITUTO FEDERAL DE EDUCAÇÃO, CIÊNCIA E TECNOLOGIA DE MINAS GERAIS - IFMG para os Campus Sabará. </t>
  </si>
  <si>
    <t xml:space="preserve">Nomeação de Fiscal </t>
  </si>
  <si>
    <t>23714.001326/2021-46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</si>
</sst>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dd/mm/yy;@"/>
    <numFmt numFmtId="166" formatCode="&quot;R$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0" xfId="0" applyFont="1" applyBorder="1"/>
    <xf numFmtId="44" fontId="3" fillId="0" borderId="0" xfId="1" applyFont="1" applyBorder="1"/>
    <xf numFmtId="44" fontId="3" fillId="0" borderId="0" xfId="0" applyNumberFormat="1" applyFont="1" applyBorder="1"/>
    <xf numFmtId="44" fontId="3" fillId="0" borderId="0" xfId="1" applyFont="1"/>
    <xf numFmtId="44" fontId="4" fillId="0" borderId="0" xfId="1" applyFont="1"/>
    <xf numFmtId="44" fontId="2" fillId="0" borderId="0" xfId="1" applyFont="1"/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NumberFormat="1" applyFont="1"/>
    <xf numFmtId="10" fontId="3" fillId="0" borderId="0" xfId="2" applyNumberFormat="1" applyFont="1"/>
    <xf numFmtId="164" fontId="4" fillId="0" borderId="0" xfId="0" applyNumberFormat="1" applyFont="1"/>
    <xf numFmtId="44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44" fontId="3" fillId="0" borderId="1" xfId="1" applyFont="1" applyBorder="1" applyAlignment="1">
      <alignment vertical="center"/>
    </xf>
    <xf numFmtId="10" fontId="4" fillId="0" borderId="1" xfId="2" applyNumberFormat="1" applyFont="1" applyBorder="1" applyAlignment="1">
      <alignment horizontal="center" vertical="center"/>
    </xf>
    <xf numFmtId="10" fontId="2" fillId="0" borderId="1" xfId="2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14" fontId="3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44" fontId="3" fillId="2" borderId="1" xfId="1" applyNumberFormat="1" applyFont="1" applyFill="1" applyBorder="1" applyAlignment="1">
      <alignment vertical="center"/>
    </xf>
    <xf numFmtId="10" fontId="4" fillId="2" borderId="1" xfId="2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0" fillId="0" borderId="0" xfId="0" applyFill="1" applyBorder="1"/>
    <xf numFmtId="44" fontId="0" fillId="0" borderId="0" xfId="1" applyFont="1" applyFill="1" applyBorder="1"/>
    <xf numFmtId="0" fontId="0" fillId="0" borderId="0" xfId="0" applyBorder="1"/>
    <xf numFmtId="0" fontId="0" fillId="0" borderId="0" xfId="0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44" fontId="0" fillId="0" borderId="1" xfId="1" applyFont="1" applyBorder="1"/>
    <xf numFmtId="0" fontId="0" fillId="0" borderId="0" xfId="0" applyBorder="1" applyAlignment="1"/>
    <xf numFmtId="44" fontId="0" fillId="0" borderId="0" xfId="0" applyNumberFormat="1" applyBorder="1" applyAlignment="1"/>
    <xf numFmtId="44" fontId="0" fillId="0" borderId="0" xfId="1" applyFont="1" applyBorder="1"/>
    <xf numFmtId="44" fontId="9" fillId="0" borderId="1" xfId="1" applyFont="1" applyFill="1" applyBorder="1" applyAlignment="1">
      <alignment horizontal="center" vertical="center" wrapText="1"/>
    </xf>
    <xf numFmtId="44" fontId="9" fillId="0" borderId="0" xfId="1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/>
    </xf>
    <xf numFmtId="43" fontId="0" fillId="0" borderId="0" xfId="0" applyNumberFormat="1"/>
    <xf numFmtId="0" fontId="9" fillId="0" borderId="1" xfId="0" applyFont="1" applyBorder="1" applyAlignment="1">
      <alignment horizontal="center"/>
    </xf>
    <xf numFmtId="43" fontId="9" fillId="0" borderId="1" xfId="0" applyNumberFormat="1" applyFont="1" applyBorder="1"/>
    <xf numFmtId="14" fontId="5" fillId="3" borderId="1" xfId="0" applyNumberFormat="1" applyFont="1" applyFill="1" applyBorder="1" applyAlignment="1">
      <alignment vertical="center"/>
    </xf>
    <xf numFmtId="165" fontId="0" fillId="0" borderId="0" xfId="0" applyNumberFormat="1" applyFill="1" applyBorder="1"/>
    <xf numFmtId="165" fontId="0" fillId="0" borderId="0" xfId="1" applyNumberFormat="1" applyFont="1" applyFill="1" applyBorder="1"/>
    <xf numFmtId="0" fontId="0" fillId="0" borderId="0" xfId="0" applyNumberFormat="1" applyBorder="1"/>
    <xf numFmtId="0" fontId="0" fillId="0" borderId="1" xfId="0" applyBorder="1" applyAlignment="1">
      <alignment wrapText="1"/>
    </xf>
    <xf numFmtId="166" fontId="0" fillId="0" borderId="1" xfId="0" applyNumberFormat="1" applyBorder="1"/>
    <xf numFmtId="10" fontId="0" fillId="0" borderId="0" xfId="0" applyNumberFormat="1" applyAlignment="1">
      <alignment horizontal="center"/>
    </xf>
    <xf numFmtId="43" fontId="0" fillId="5" borderId="0" xfId="0" applyNumberFormat="1" applyFill="1" applyBorder="1"/>
    <xf numFmtId="0" fontId="0" fillId="5" borderId="0" xfId="0" applyFill="1" applyBorder="1"/>
    <xf numFmtId="0" fontId="9" fillId="5" borderId="0" xfId="0" applyFont="1" applyFill="1" applyBorder="1" applyAlignment="1">
      <alignment horizontal="center"/>
    </xf>
    <xf numFmtId="43" fontId="9" fillId="5" borderId="0" xfId="0" applyNumberFormat="1" applyFont="1" applyFill="1" applyBorder="1"/>
    <xf numFmtId="0" fontId="0" fillId="5" borderId="0" xfId="0" applyFill="1" applyBorder="1" applyAlignment="1">
      <alignment wrapText="1"/>
    </xf>
    <xf numFmtId="4" fontId="0" fillId="5" borderId="0" xfId="0" applyNumberFormat="1" applyFill="1" applyBorder="1"/>
    <xf numFmtId="166" fontId="0" fillId="5" borderId="0" xfId="0" applyNumberFormat="1" applyFill="1" applyBorder="1"/>
    <xf numFmtId="166" fontId="9" fillId="5" borderId="0" xfId="0" applyNumberFormat="1" applyFont="1" applyFill="1" applyBorder="1"/>
    <xf numFmtId="0" fontId="0" fillId="0" borderId="1" xfId="0" applyBorder="1" applyAlignment="1">
      <alignment vertical="center"/>
    </xf>
    <xf numFmtId="43" fontId="0" fillId="0" borderId="1" xfId="0" applyNumberFormat="1" applyBorder="1" applyAlignment="1">
      <alignment vertical="center"/>
    </xf>
    <xf numFmtId="44" fontId="0" fillId="5" borderId="0" xfId="0" applyNumberFormat="1" applyFill="1" applyBorder="1" applyAlignment="1"/>
    <xf numFmtId="44" fontId="9" fillId="5" borderId="0" xfId="1" applyFont="1" applyFill="1" applyBorder="1" applyAlignment="1">
      <alignment horizontal="center" vertical="center" wrapText="1"/>
    </xf>
    <xf numFmtId="164" fontId="0" fillId="5" borderId="0" xfId="0" applyNumberFormat="1" applyFill="1" applyBorder="1"/>
    <xf numFmtId="14" fontId="0" fillId="5" borderId="0" xfId="0" applyNumberFormat="1" applyFill="1" applyBorder="1"/>
    <xf numFmtId="0" fontId="9" fillId="5" borderId="0" xfId="0" applyFont="1" applyFill="1" applyBorder="1" applyAlignment="1">
      <alignment horizontal="center" vertical="center" wrapText="1"/>
    </xf>
    <xf numFmtId="44" fontId="0" fillId="5" borderId="0" xfId="1" applyFont="1" applyFill="1" applyBorder="1"/>
    <xf numFmtId="44" fontId="0" fillId="5" borderId="0" xfId="1" applyNumberFormat="1" applyFont="1" applyFill="1" applyBorder="1"/>
    <xf numFmtId="0" fontId="10" fillId="5" borderId="0" xfId="0" applyFont="1" applyFill="1" applyBorder="1" applyAlignment="1">
      <alignment horizontal="center"/>
    </xf>
    <xf numFmtId="44" fontId="9" fillId="5" borderId="0" xfId="1" applyFont="1" applyFill="1" applyBorder="1" applyAlignment="1">
      <alignment horizontal="center" vertical="center"/>
    </xf>
    <xf numFmtId="44" fontId="0" fillId="0" borderId="0" xfId="1" applyFont="1" applyFill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5" fillId="2" borderId="2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164" fontId="0" fillId="5" borderId="0" xfId="0" applyNumberFormat="1" applyFill="1" applyBorder="1" applyAlignment="1">
      <alignment horizontal="center" vertical="center"/>
    </xf>
    <xf numFmtId="44" fontId="0" fillId="5" borderId="0" xfId="1" applyFont="1" applyFill="1" applyBorder="1" applyAlignment="1">
      <alignment horizontal="center" vertical="center"/>
    </xf>
    <xf numFmtId="44" fontId="9" fillId="5" borderId="0" xfId="1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/>
    </xf>
    <xf numFmtId="44" fontId="0" fillId="0" borderId="5" xfId="1" applyFont="1" applyFill="1" applyBorder="1" applyAlignment="1">
      <alignment horizontal="center" vertical="center"/>
    </xf>
    <xf numFmtId="44" fontId="0" fillId="0" borderId="6" xfId="1" applyFont="1" applyFill="1" applyBorder="1" applyAlignment="1">
      <alignment horizontal="center" vertical="center"/>
    </xf>
    <xf numFmtId="44" fontId="0" fillId="0" borderId="7" xfId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14" fontId="9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left" vertical="center"/>
    </xf>
  </cellXfs>
  <cellStyles count="3">
    <cellStyle name="Moeda" xfId="1" builtinId="4"/>
    <cellStyle name="Normal" xfId="0" builtinId="0"/>
    <cellStyle name="Porcentagem" xfId="2" builtinId="5"/>
  </cellStyles>
  <dxfs count="2">
    <dxf>
      <font>
        <color rgb="FFFF0000"/>
      </font>
    </dxf>
    <dxf>
      <font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16"/>
  <sheetViews>
    <sheetView showGridLines="0" tabSelected="1" topLeftCell="B1" workbookViewId="0">
      <selection activeCell="B5" sqref="B5"/>
    </sheetView>
  </sheetViews>
  <sheetFormatPr defaultColWidth="9.1796875" defaultRowHeight="14.5" x14ac:dyDescent="0.35"/>
  <cols>
    <col min="1" max="1" width="3.81640625" style="1" customWidth="1"/>
    <col min="2" max="2" width="37.7265625" style="1" bestFit="1" customWidth="1"/>
    <col min="3" max="3" width="34.81640625" style="1" bestFit="1" customWidth="1"/>
    <col min="4" max="4" width="24.54296875" style="1" bestFit="1" customWidth="1"/>
    <col min="5" max="5" width="21" style="1" customWidth="1"/>
    <col min="6" max="6" width="14.26953125" style="2" bestFit="1" customWidth="1"/>
    <col min="7" max="7" width="14.1796875" style="3" bestFit="1" customWidth="1"/>
    <col min="8" max="8" width="20.453125" style="1" bestFit="1" customWidth="1"/>
    <col min="9" max="9" width="17" style="4" bestFit="1" customWidth="1"/>
    <col min="10" max="10" width="13.7265625" style="4" bestFit="1" customWidth="1"/>
    <col min="11" max="11" width="9.1796875" style="1"/>
    <col min="12" max="12" width="17" style="1" bestFit="1" customWidth="1"/>
    <col min="13" max="16384" width="9.1796875" style="1"/>
  </cols>
  <sheetData>
    <row r="3" spans="2:10" ht="15.5" x14ac:dyDescent="0.35">
      <c r="B3" s="29" t="s">
        <v>21</v>
      </c>
      <c r="C3" s="26" t="s">
        <v>6</v>
      </c>
      <c r="D3" s="26" t="s">
        <v>7</v>
      </c>
      <c r="E3" s="26" t="s">
        <v>0</v>
      </c>
      <c r="F3" s="27" t="s">
        <v>1</v>
      </c>
      <c r="G3" s="28" t="s">
        <v>2</v>
      </c>
      <c r="H3" s="26" t="s">
        <v>4</v>
      </c>
      <c r="I3" s="72"/>
      <c r="J3" s="72"/>
    </row>
    <row r="4" spans="2:10" x14ac:dyDescent="0.35">
      <c r="B4" s="20" t="s">
        <v>3</v>
      </c>
      <c r="C4" s="17"/>
      <c r="D4" t="s">
        <v>22</v>
      </c>
      <c r="E4" s="17">
        <v>96000</v>
      </c>
      <c r="F4" s="18"/>
      <c r="G4" s="19"/>
      <c r="H4" s="21" t="s">
        <v>23</v>
      </c>
      <c r="I4" s="5"/>
    </row>
    <row r="5" spans="2:10" x14ac:dyDescent="0.35">
      <c r="B5" s="89">
        <v>44510</v>
      </c>
      <c r="C5" s="17" t="s">
        <v>25</v>
      </c>
      <c r="D5" s="21"/>
      <c r="E5" s="17"/>
      <c r="F5" s="18"/>
      <c r="G5" s="19"/>
      <c r="H5" s="21" t="s">
        <v>26</v>
      </c>
      <c r="I5" s="5"/>
    </row>
    <row r="6" spans="2:10" x14ac:dyDescent="0.35">
      <c r="B6" s="45"/>
      <c r="C6" s="17"/>
      <c r="D6" s="21"/>
      <c r="E6" s="50"/>
      <c r="F6" s="18"/>
      <c r="G6" s="51"/>
      <c r="H6" s="21"/>
      <c r="I6" s="5"/>
    </row>
    <row r="7" spans="2:10" x14ac:dyDescent="0.35">
      <c r="B7" s="20"/>
      <c r="C7" s="17"/>
      <c r="D7" s="21"/>
      <c r="E7" s="17"/>
      <c r="F7" s="18"/>
      <c r="G7" s="19"/>
      <c r="H7" s="21"/>
      <c r="I7" s="5"/>
    </row>
    <row r="8" spans="2:10" x14ac:dyDescent="0.35">
      <c r="B8" s="20"/>
      <c r="C8" s="15"/>
      <c r="D8" s="16"/>
      <c r="E8" s="17"/>
      <c r="F8" s="18"/>
      <c r="G8" s="19"/>
      <c r="H8" s="16"/>
      <c r="I8" s="5"/>
    </row>
    <row r="9" spans="2:10" x14ac:dyDescent="0.35">
      <c r="B9" s="20"/>
      <c r="C9" s="15"/>
      <c r="D9" s="16"/>
      <c r="E9" s="17"/>
      <c r="F9" s="18"/>
      <c r="G9" s="19"/>
      <c r="H9" s="16"/>
      <c r="I9" s="5"/>
    </row>
    <row r="10" spans="2:10" x14ac:dyDescent="0.35">
      <c r="B10" s="73" t="s">
        <v>8</v>
      </c>
      <c r="C10" s="74"/>
      <c r="D10" s="75"/>
      <c r="E10" s="23">
        <f>SUM(E4:E9)</f>
        <v>96000</v>
      </c>
      <c r="F10" s="24">
        <f>SUM(F4:F9)</f>
        <v>0</v>
      </c>
      <c r="G10" s="25">
        <f>SUM(G4:G9)</f>
        <v>0</v>
      </c>
      <c r="H10" s="22"/>
      <c r="I10" s="6"/>
    </row>
    <row r="11" spans="2:10" x14ac:dyDescent="0.35">
      <c r="C11" s="7"/>
      <c r="E11" s="7"/>
      <c r="F11" s="8"/>
      <c r="G11" s="9"/>
    </row>
    <row r="12" spans="2:10" x14ac:dyDescent="0.35">
      <c r="E12" s="7"/>
      <c r="F12" s="14"/>
    </row>
    <row r="13" spans="2:10" x14ac:dyDescent="0.35">
      <c r="E13" s="13"/>
      <c r="F13" s="14"/>
      <c r="I13" s="10"/>
    </row>
    <row r="14" spans="2:10" x14ac:dyDescent="0.35">
      <c r="E14" s="12"/>
      <c r="F14" s="14"/>
    </row>
    <row r="15" spans="2:10" x14ac:dyDescent="0.35">
      <c r="E15" s="11"/>
      <c r="F15" s="14"/>
    </row>
    <row r="16" spans="2:10" x14ac:dyDescent="0.35">
      <c r="F16" s="14"/>
    </row>
  </sheetData>
  <mergeCells count="2">
    <mergeCell ref="I3:J3"/>
    <mergeCell ref="B10:D10"/>
  </mergeCells>
  <conditionalFormatting sqref="C3:C9 C11:C1048576">
    <cfRule type="containsText" dxfId="1" priority="9" operator="containsText" text="acréscimo">
      <formula>NOT(ISERROR(SEARCH("acréscimo",C3)))</formula>
    </cfRule>
    <cfRule type="containsText" dxfId="0" priority="10" operator="containsText" text="supressão">
      <formula>NOT(ISERROR(SEARCH("supressão",C3)))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1"/>
  <sheetViews>
    <sheetView showGridLines="0" topLeftCell="A4" zoomScale="110" zoomScaleNormal="110" workbookViewId="0">
      <selection activeCell="G4" sqref="G4"/>
    </sheetView>
  </sheetViews>
  <sheetFormatPr defaultRowHeight="14.5" x14ac:dyDescent="0.35"/>
  <cols>
    <col min="1" max="1" width="2.453125" customWidth="1"/>
    <col min="3" max="3" width="50.7265625" customWidth="1"/>
    <col min="6" max="6" width="16.26953125" bestFit="1" customWidth="1"/>
    <col min="7" max="7" width="14.453125" bestFit="1" customWidth="1"/>
    <col min="8" max="8" width="32" style="42" customWidth="1"/>
    <col min="9" max="10" width="22.1796875" bestFit="1" customWidth="1"/>
  </cols>
  <sheetData>
    <row r="2" spans="2:9" x14ac:dyDescent="0.35">
      <c r="B2" s="76" t="str">
        <f>'Resumo do Contrato'!B3</f>
        <v>CONTRATO 71/2021/SAR​</v>
      </c>
      <c r="C2" s="76"/>
      <c r="D2" s="76"/>
      <c r="E2" s="76"/>
      <c r="F2" s="76"/>
      <c r="G2" s="76"/>
    </row>
    <row r="3" spans="2:9" x14ac:dyDescent="0.35">
      <c r="B3" s="43" t="s">
        <v>10</v>
      </c>
      <c r="C3" s="43" t="s">
        <v>19</v>
      </c>
      <c r="D3" s="43" t="s">
        <v>12</v>
      </c>
      <c r="E3" s="43" t="s">
        <v>13</v>
      </c>
      <c r="F3" s="43" t="s">
        <v>14</v>
      </c>
      <c r="G3" s="43" t="s">
        <v>15</v>
      </c>
    </row>
    <row r="4" spans="2:9" ht="181.5" customHeight="1" x14ac:dyDescent="0.35">
      <c r="B4" s="60">
        <v>1</v>
      </c>
      <c r="C4" s="49" t="s">
        <v>24</v>
      </c>
      <c r="D4" s="60" t="s">
        <v>20</v>
      </c>
      <c r="E4" s="60">
        <v>1</v>
      </c>
      <c r="F4" s="17">
        <v>96000</v>
      </c>
      <c r="G4" s="61">
        <f>E4*F4</f>
        <v>96000</v>
      </c>
    </row>
    <row r="5" spans="2:9" x14ac:dyDescent="0.35">
      <c r="B5" s="77" t="s">
        <v>11</v>
      </c>
      <c r="C5" s="77"/>
      <c r="D5" s="77"/>
      <c r="E5" s="77"/>
      <c r="F5" s="77"/>
      <c r="G5" s="44">
        <f>SUM(G4:G4)</f>
        <v>96000</v>
      </c>
    </row>
    <row r="7" spans="2:9" x14ac:dyDescent="0.35">
      <c r="B7" s="78"/>
      <c r="C7" s="78"/>
      <c r="D7" s="78"/>
      <c r="E7" s="78"/>
      <c r="F7" s="78"/>
      <c r="G7" s="78"/>
      <c r="H7" s="52"/>
      <c r="I7" s="53"/>
    </row>
    <row r="8" spans="2:9" x14ac:dyDescent="0.35">
      <c r="B8" s="54"/>
      <c r="C8" s="54"/>
      <c r="D8" s="54"/>
      <c r="E8" s="54"/>
      <c r="F8" s="54"/>
      <c r="G8" s="54"/>
      <c r="H8" s="55"/>
      <c r="I8" s="53"/>
    </row>
    <row r="9" spans="2:9" ht="107.25" customHeight="1" x14ac:dyDescent="0.35">
      <c r="B9" s="53"/>
      <c r="C9" s="56"/>
      <c r="D9" s="53"/>
      <c r="E9" s="53"/>
      <c r="F9" s="57"/>
      <c r="G9" s="52"/>
      <c r="H9" s="58"/>
      <c r="I9" s="53"/>
    </row>
    <row r="10" spans="2:9" x14ac:dyDescent="0.35">
      <c r="B10" s="78"/>
      <c r="C10" s="78"/>
      <c r="D10" s="78"/>
      <c r="E10" s="78"/>
      <c r="F10" s="78"/>
      <c r="G10" s="55"/>
      <c r="H10" s="59"/>
      <c r="I10" s="53"/>
    </row>
    <row r="11" spans="2:9" x14ac:dyDescent="0.35">
      <c r="B11" s="53"/>
      <c r="C11" s="53"/>
      <c r="D11" s="53"/>
      <c r="E11" s="53"/>
      <c r="F11" s="53"/>
      <c r="G11" s="53"/>
      <c r="H11" s="52"/>
      <c r="I11" s="53"/>
    </row>
  </sheetData>
  <mergeCells count="4">
    <mergeCell ref="B2:G2"/>
    <mergeCell ref="B5:F5"/>
    <mergeCell ref="B7:G7"/>
    <mergeCell ref="B10:F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59"/>
  <sheetViews>
    <sheetView showGridLines="0" topLeftCell="A7" workbookViewId="0">
      <selection activeCell="F12" sqref="F12:F23"/>
    </sheetView>
  </sheetViews>
  <sheetFormatPr defaultColWidth="9.1796875" defaultRowHeight="14.5" x14ac:dyDescent="0.35"/>
  <cols>
    <col min="1" max="1" width="4.1796875" style="30" customWidth="1"/>
    <col min="2" max="2" width="11.453125" style="30" customWidth="1"/>
    <col min="3" max="3" width="17.81640625" style="30" customWidth="1"/>
    <col min="4" max="4" width="19.1796875" style="30" customWidth="1"/>
    <col min="5" max="5" width="13.81640625" style="30" customWidth="1"/>
    <col min="6" max="7" width="15.26953125" style="30" customWidth="1"/>
    <col min="8" max="8" width="16" style="30" customWidth="1"/>
    <col min="9" max="9" width="16.7265625" style="31" customWidth="1"/>
    <col min="10" max="10" width="13.81640625" style="30" customWidth="1"/>
    <col min="11" max="12" width="15.26953125" style="30" customWidth="1"/>
    <col min="13" max="13" width="16" style="30" customWidth="1"/>
    <col min="14" max="14" width="16.7265625" style="31" customWidth="1"/>
    <col min="15" max="15" width="9.1796875" style="30" customWidth="1"/>
    <col min="16" max="16384" width="9.1796875" style="30"/>
  </cols>
  <sheetData>
    <row r="1" spans="2:14" s="46" customFormat="1" x14ac:dyDescent="0.35">
      <c r="I1" s="47"/>
      <c r="N1" s="47"/>
    </row>
    <row r="2" spans="2:14" s="46" customFormat="1" x14ac:dyDescent="0.35">
      <c r="I2" s="47"/>
      <c r="N2" s="47"/>
    </row>
    <row r="3" spans="2:14" s="48" customFormat="1" x14ac:dyDescent="0.35">
      <c r="F3" s="48">
        <f>F1-F2</f>
        <v>0</v>
      </c>
    </row>
    <row r="4" spans="2:14" s="48" customFormat="1" x14ac:dyDescent="0.35"/>
    <row r="5" spans="2:14" s="32" customFormat="1" x14ac:dyDescent="0.35">
      <c r="B5" s="76" t="str">
        <f>'Resumo do Contrato'!B3</f>
        <v>CONTRATO 71/2021/SAR​</v>
      </c>
      <c r="C5" s="76"/>
      <c r="D5" s="76"/>
      <c r="E5" s="78"/>
      <c r="F5" s="78"/>
      <c r="G5" s="78"/>
      <c r="H5" s="78"/>
      <c r="I5" s="81"/>
      <c r="J5" s="78"/>
      <c r="K5" s="78"/>
      <c r="L5" s="78"/>
      <c r="M5" s="78"/>
      <c r="N5" s="81"/>
    </row>
    <row r="6" spans="2:14" s="32" customFormat="1" x14ac:dyDescent="0.35">
      <c r="B6" s="87" t="s">
        <v>22</v>
      </c>
      <c r="C6" s="87"/>
      <c r="D6" s="87"/>
      <c r="E6" s="78"/>
      <c r="F6" s="78"/>
      <c r="G6" s="78"/>
      <c r="H6" s="78"/>
      <c r="I6" s="81"/>
      <c r="J6" s="78"/>
      <c r="K6" s="78"/>
      <c r="L6" s="78"/>
      <c r="M6" s="78"/>
      <c r="N6" s="81"/>
    </row>
    <row r="7" spans="2:14" s="32" customFormat="1" x14ac:dyDescent="0.35">
      <c r="B7" s="76"/>
      <c r="C7" s="76"/>
      <c r="D7" s="76"/>
      <c r="E7" s="78"/>
      <c r="F7" s="78"/>
      <c r="G7" s="78"/>
      <c r="H7" s="78"/>
      <c r="I7" s="81"/>
      <c r="J7" s="78"/>
      <c r="K7" s="78"/>
      <c r="L7" s="78"/>
      <c r="M7" s="78"/>
      <c r="N7" s="81"/>
    </row>
    <row r="8" spans="2:14" s="33" customFormat="1" x14ac:dyDescent="0.35">
      <c r="B8" s="88"/>
      <c r="C8" s="34" t="s">
        <v>5</v>
      </c>
      <c r="D8" s="34" t="s">
        <v>0</v>
      </c>
      <c r="E8" s="66"/>
      <c r="F8" s="66"/>
      <c r="G8" s="66"/>
      <c r="H8" s="66"/>
      <c r="I8" s="81"/>
      <c r="J8" s="66"/>
      <c r="K8" s="66"/>
      <c r="L8" s="66"/>
      <c r="M8" s="66"/>
      <c r="N8" s="81"/>
    </row>
    <row r="9" spans="2:14" s="32" customFormat="1" x14ac:dyDescent="0.35">
      <c r="B9" s="88"/>
      <c r="C9" s="35"/>
      <c r="D9" s="17">
        <v>96000</v>
      </c>
      <c r="E9" s="67"/>
      <c r="F9" s="67"/>
      <c r="G9" s="67"/>
      <c r="H9" s="64"/>
      <c r="I9" s="68"/>
      <c r="J9" s="67"/>
      <c r="K9" s="67"/>
      <c r="L9" s="52"/>
      <c r="M9" s="64"/>
      <c r="N9" s="68"/>
    </row>
    <row r="10" spans="2:14" s="32" customFormat="1" x14ac:dyDescent="0.35">
      <c r="B10" s="86" t="s">
        <v>9</v>
      </c>
      <c r="C10" s="86"/>
      <c r="D10" s="36"/>
      <c r="E10" s="82"/>
      <c r="F10" s="82"/>
      <c r="G10" s="69"/>
      <c r="H10" s="62"/>
      <c r="I10" s="62"/>
      <c r="J10" s="82"/>
      <c r="K10" s="82"/>
      <c r="L10" s="69"/>
      <c r="M10" s="62"/>
      <c r="N10" s="62"/>
    </row>
    <row r="11" spans="2:14" s="38" customFormat="1" x14ac:dyDescent="0.35">
      <c r="B11" s="41" t="s">
        <v>17</v>
      </c>
      <c r="C11" s="39" t="s">
        <v>18</v>
      </c>
      <c r="D11" s="40"/>
      <c r="E11" s="70"/>
      <c r="F11" s="63"/>
      <c r="G11" s="63"/>
      <c r="H11" s="63"/>
      <c r="I11" s="62"/>
      <c r="J11" s="70"/>
      <c r="K11" s="63"/>
      <c r="L11" s="63"/>
      <c r="M11" s="63"/>
      <c r="N11" s="62"/>
    </row>
    <row r="12" spans="2:14" s="32" customFormat="1" x14ac:dyDescent="0.35">
      <c r="B12" s="83" t="s">
        <v>16</v>
      </c>
      <c r="C12" s="83">
        <v>96000</v>
      </c>
      <c r="E12" s="80"/>
      <c r="F12" s="79"/>
      <c r="G12" s="79"/>
      <c r="H12" s="64"/>
      <c r="I12" s="62"/>
      <c r="J12" s="80"/>
      <c r="K12" s="79"/>
      <c r="L12" s="79"/>
      <c r="M12" s="64"/>
      <c r="N12" s="62"/>
    </row>
    <row r="13" spans="2:14" s="32" customFormat="1" x14ac:dyDescent="0.35">
      <c r="B13" s="84"/>
      <c r="C13" s="84"/>
      <c r="E13" s="80"/>
      <c r="F13" s="79"/>
      <c r="G13" s="79"/>
      <c r="H13" s="65"/>
      <c r="I13" s="62"/>
      <c r="J13" s="80"/>
      <c r="K13" s="79"/>
      <c r="L13" s="79"/>
      <c r="M13" s="65"/>
      <c r="N13" s="62"/>
    </row>
    <row r="14" spans="2:14" s="32" customFormat="1" x14ac:dyDescent="0.35">
      <c r="B14" s="84"/>
      <c r="C14" s="84"/>
      <c r="E14" s="80"/>
      <c r="F14" s="79"/>
      <c r="G14" s="79"/>
      <c r="H14" s="65"/>
      <c r="I14" s="62"/>
      <c r="J14" s="80"/>
      <c r="K14" s="79"/>
      <c r="L14" s="79"/>
      <c r="M14" s="65"/>
      <c r="N14" s="62"/>
    </row>
    <row r="15" spans="2:14" s="32" customFormat="1" x14ac:dyDescent="0.35">
      <c r="B15" s="84"/>
      <c r="C15" s="84"/>
      <c r="E15" s="80"/>
      <c r="F15" s="79"/>
      <c r="G15" s="79"/>
      <c r="H15" s="64"/>
      <c r="I15" s="62"/>
      <c r="J15" s="80"/>
      <c r="K15" s="79"/>
      <c r="L15" s="79"/>
      <c r="M15" s="64"/>
      <c r="N15" s="62"/>
    </row>
    <row r="16" spans="2:14" s="32" customFormat="1" x14ac:dyDescent="0.35">
      <c r="B16" s="84"/>
      <c r="C16" s="84"/>
      <c r="E16" s="80"/>
      <c r="F16" s="79"/>
      <c r="G16" s="79"/>
      <c r="H16" s="64"/>
      <c r="I16" s="62"/>
      <c r="J16" s="80"/>
      <c r="K16" s="79"/>
      <c r="L16" s="79"/>
      <c r="M16" s="64"/>
      <c r="N16" s="62"/>
    </row>
    <row r="17" spans="2:14" s="32" customFormat="1" x14ac:dyDescent="0.35">
      <c r="B17" s="84"/>
      <c r="C17" s="84"/>
      <c r="E17" s="80"/>
      <c r="F17" s="79"/>
      <c r="G17" s="79"/>
      <c r="H17" s="64"/>
      <c r="I17" s="62"/>
      <c r="J17" s="80"/>
      <c r="K17" s="79"/>
      <c r="L17" s="79"/>
      <c r="M17" s="64"/>
      <c r="N17" s="62"/>
    </row>
    <row r="18" spans="2:14" s="32" customFormat="1" x14ac:dyDescent="0.35">
      <c r="B18" s="84"/>
      <c r="C18" s="84"/>
      <c r="E18" s="80"/>
      <c r="F18" s="79"/>
      <c r="G18" s="79"/>
      <c r="H18" s="64"/>
      <c r="I18" s="62"/>
      <c r="J18" s="80"/>
      <c r="K18" s="79"/>
      <c r="L18" s="79"/>
      <c r="M18" s="64"/>
      <c r="N18" s="62"/>
    </row>
    <row r="19" spans="2:14" s="32" customFormat="1" x14ac:dyDescent="0.35">
      <c r="B19" s="84"/>
      <c r="C19" s="84"/>
      <c r="E19" s="80"/>
      <c r="F19" s="79"/>
      <c r="G19" s="79"/>
      <c r="H19" s="64"/>
      <c r="I19" s="62"/>
      <c r="J19" s="80"/>
      <c r="K19" s="79"/>
      <c r="L19" s="79"/>
      <c r="M19" s="64"/>
      <c r="N19" s="62"/>
    </row>
    <row r="20" spans="2:14" s="32" customFormat="1" x14ac:dyDescent="0.35">
      <c r="B20" s="84"/>
      <c r="C20" s="84"/>
      <c r="E20" s="80"/>
      <c r="F20" s="79"/>
      <c r="G20" s="79"/>
      <c r="H20" s="64"/>
      <c r="I20" s="62"/>
      <c r="J20" s="80"/>
      <c r="K20" s="79"/>
      <c r="L20" s="79"/>
      <c r="M20" s="64"/>
      <c r="N20" s="62"/>
    </row>
    <row r="21" spans="2:14" s="32" customFormat="1" x14ac:dyDescent="0.35">
      <c r="B21" s="84"/>
      <c r="C21" s="84"/>
      <c r="E21" s="80"/>
      <c r="F21" s="79"/>
      <c r="G21" s="79"/>
      <c r="H21" s="64"/>
      <c r="I21" s="62"/>
      <c r="J21" s="80"/>
      <c r="K21" s="79"/>
      <c r="L21" s="79"/>
      <c r="M21" s="64"/>
      <c r="N21" s="62"/>
    </row>
    <row r="22" spans="2:14" s="32" customFormat="1" x14ac:dyDescent="0.35">
      <c r="B22" s="84"/>
      <c r="C22" s="84"/>
      <c r="E22" s="80"/>
      <c r="F22" s="79"/>
      <c r="G22" s="79"/>
      <c r="H22" s="64"/>
      <c r="I22" s="62"/>
      <c r="J22" s="80"/>
      <c r="K22" s="79"/>
      <c r="L22" s="79"/>
      <c r="M22" s="64"/>
      <c r="N22" s="62"/>
    </row>
    <row r="23" spans="2:14" s="32" customFormat="1" x14ac:dyDescent="0.35">
      <c r="B23" s="85"/>
      <c r="C23" s="85"/>
      <c r="E23" s="80"/>
      <c r="F23" s="79"/>
      <c r="G23" s="79"/>
      <c r="H23" s="64"/>
      <c r="I23" s="62"/>
      <c r="J23" s="80"/>
      <c r="K23" s="79"/>
      <c r="L23" s="79"/>
      <c r="M23" s="64"/>
      <c r="N23" s="62"/>
    </row>
    <row r="24" spans="2:14" s="32" customFormat="1" x14ac:dyDescent="0.35">
      <c r="B24" s="71"/>
      <c r="C24" s="71"/>
      <c r="I24" s="37"/>
      <c r="N24" s="37"/>
    </row>
    <row r="25" spans="2:14" x14ac:dyDescent="0.35">
      <c r="B25" s="71"/>
      <c r="C25" s="71"/>
      <c r="I25" s="37"/>
      <c r="N25" s="37"/>
    </row>
    <row r="26" spans="2:14" x14ac:dyDescent="0.35">
      <c r="B26" s="71"/>
      <c r="C26" s="71"/>
      <c r="I26" s="37"/>
      <c r="N26" s="37"/>
    </row>
    <row r="27" spans="2:14" x14ac:dyDescent="0.35">
      <c r="B27" s="71"/>
      <c r="C27" s="71"/>
    </row>
    <row r="28" spans="2:14" x14ac:dyDescent="0.35">
      <c r="B28" s="71"/>
      <c r="C28" s="71"/>
    </row>
    <row r="29" spans="2:14" x14ac:dyDescent="0.35">
      <c r="B29" s="71"/>
      <c r="C29" s="71"/>
    </row>
    <row r="30" spans="2:14" x14ac:dyDescent="0.35">
      <c r="B30" s="71"/>
      <c r="C30" s="71"/>
    </row>
    <row r="31" spans="2:14" x14ac:dyDescent="0.35">
      <c r="B31" s="71"/>
      <c r="C31" s="71"/>
    </row>
    <row r="32" spans="2:14" x14ac:dyDescent="0.35">
      <c r="B32" s="71"/>
      <c r="C32" s="71"/>
    </row>
    <row r="33" spans="2:3" x14ac:dyDescent="0.35">
      <c r="B33" s="71"/>
      <c r="C33" s="71"/>
    </row>
    <row r="34" spans="2:3" x14ac:dyDescent="0.35">
      <c r="B34" s="71"/>
      <c r="C34" s="71"/>
    </row>
    <row r="35" spans="2:3" x14ac:dyDescent="0.35">
      <c r="B35" s="71"/>
      <c r="C35" s="71"/>
    </row>
    <row r="36" spans="2:3" x14ac:dyDescent="0.35">
      <c r="B36" s="71"/>
      <c r="C36" s="71"/>
    </row>
    <row r="37" spans="2:3" x14ac:dyDescent="0.35">
      <c r="B37" s="71"/>
      <c r="C37" s="71"/>
    </row>
    <row r="38" spans="2:3" x14ac:dyDescent="0.35">
      <c r="B38" s="71"/>
      <c r="C38" s="71"/>
    </row>
    <row r="39" spans="2:3" x14ac:dyDescent="0.35">
      <c r="B39" s="71"/>
      <c r="C39" s="71"/>
    </row>
    <row r="40" spans="2:3" x14ac:dyDescent="0.35">
      <c r="B40" s="71"/>
      <c r="C40" s="71"/>
    </row>
    <row r="41" spans="2:3" x14ac:dyDescent="0.35">
      <c r="B41" s="71"/>
      <c r="C41" s="71"/>
    </row>
    <row r="42" spans="2:3" x14ac:dyDescent="0.35">
      <c r="B42" s="71"/>
      <c r="C42" s="71"/>
    </row>
    <row r="43" spans="2:3" x14ac:dyDescent="0.35">
      <c r="B43" s="71"/>
      <c r="C43" s="71"/>
    </row>
    <row r="44" spans="2:3" x14ac:dyDescent="0.35">
      <c r="B44" s="71"/>
      <c r="C44" s="71"/>
    </row>
    <row r="45" spans="2:3" x14ac:dyDescent="0.35">
      <c r="B45" s="71"/>
      <c r="C45" s="71"/>
    </row>
    <row r="46" spans="2:3" x14ac:dyDescent="0.35">
      <c r="B46" s="71"/>
      <c r="C46" s="71"/>
    </row>
    <row r="47" spans="2:3" x14ac:dyDescent="0.35">
      <c r="B47" s="71"/>
      <c r="C47" s="71"/>
    </row>
    <row r="48" spans="2:3" x14ac:dyDescent="0.35">
      <c r="B48" s="71"/>
      <c r="C48" s="71"/>
    </row>
    <row r="49" spans="2:3" x14ac:dyDescent="0.35">
      <c r="B49" s="71"/>
      <c r="C49" s="71"/>
    </row>
    <row r="50" spans="2:3" x14ac:dyDescent="0.35">
      <c r="B50" s="71"/>
      <c r="C50" s="71"/>
    </row>
    <row r="51" spans="2:3" x14ac:dyDescent="0.35">
      <c r="B51" s="71"/>
      <c r="C51" s="71"/>
    </row>
    <row r="52" spans="2:3" x14ac:dyDescent="0.35">
      <c r="B52" s="71"/>
      <c r="C52" s="71"/>
    </row>
    <row r="53" spans="2:3" x14ac:dyDescent="0.35">
      <c r="B53" s="71"/>
      <c r="C53" s="71"/>
    </row>
    <row r="54" spans="2:3" x14ac:dyDescent="0.35">
      <c r="B54" s="71"/>
      <c r="C54" s="71"/>
    </row>
    <row r="55" spans="2:3" x14ac:dyDescent="0.35">
      <c r="B55" s="71"/>
      <c r="C55" s="71"/>
    </row>
    <row r="56" spans="2:3" x14ac:dyDescent="0.35">
      <c r="B56" s="71"/>
      <c r="C56" s="71"/>
    </row>
    <row r="57" spans="2:3" x14ac:dyDescent="0.35">
      <c r="B57" s="71"/>
      <c r="C57" s="71"/>
    </row>
    <row r="58" spans="2:3" x14ac:dyDescent="0.35">
      <c r="B58" s="71"/>
      <c r="C58" s="71"/>
    </row>
    <row r="59" spans="2:3" x14ac:dyDescent="0.35">
      <c r="B59" s="71"/>
      <c r="C59" s="71"/>
    </row>
  </sheetData>
  <mergeCells count="23">
    <mergeCell ref="B12:B23"/>
    <mergeCell ref="C12:C23"/>
    <mergeCell ref="B10:C10"/>
    <mergeCell ref="E10:F10"/>
    <mergeCell ref="I5:I8"/>
    <mergeCell ref="B6:D6"/>
    <mergeCell ref="E6:H6"/>
    <mergeCell ref="B7:D7"/>
    <mergeCell ref="E7:H7"/>
    <mergeCell ref="B8:B9"/>
    <mergeCell ref="B5:D5"/>
    <mergeCell ref="E5:H5"/>
    <mergeCell ref="J5:M5"/>
    <mergeCell ref="N5:N8"/>
    <mergeCell ref="J6:M6"/>
    <mergeCell ref="J7:M7"/>
    <mergeCell ref="J10:K10"/>
    <mergeCell ref="K12:K23"/>
    <mergeCell ref="L12:L23"/>
    <mergeCell ref="E12:E23"/>
    <mergeCell ref="J12:J23"/>
    <mergeCell ref="G12:G23"/>
    <mergeCell ref="F12:F23"/>
  </mergeCells>
  <phoneticPr fontId="11" type="noConversion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Alessandra Patricia Morais da Silva</cp:lastModifiedBy>
  <dcterms:created xsi:type="dcterms:W3CDTF">2018-03-05T11:36:05Z</dcterms:created>
  <dcterms:modified xsi:type="dcterms:W3CDTF">2021-12-16T14:24:46Z</dcterms:modified>
</cp:coreProperties>
</file>