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quivos\Concursos\EVP\CF\"/>
    </mc:Choice>
  </mc:AlternateContent>
  <bookViews>
    <workbookView xWindow="0" yWindow="0" windowWidth="20490" windowHeight="7755" activeTab="3"/>
  </bookViews>
  <sheets>
    <sheet name="Resumo do Contrato" sheetId="1" r:id="rId1"/>
    <sheet name="Resumo por Item" sheetId="2" r:id="rId2"/>
    <sheet name="Cronograma" sheetId="3" r:id="rId3"/>
    <sheet name="Cronogramas" sheetId="4" r:id="rId4"/>
  </sheets>
  <calcPr calcId="152511"/>
</workbook>
</file>

<file path=xl/calcChain.xml><?xml version="1.0" encoding="utf-8"?>
<calcChain xmlns="http://schemas.openxmlformats.org/spreadsheetml/2006/main">
  <c r="C24" i="3" l="1"/>
  <c r="N9" i="3" l="1"/>
  <c r="C9" i="3"/>
  <c r="C3" i="4" s="1"/>
  <c r="B6" i="3"/>
  <c r="B5" i="3"/>
  <c r="B2" i="2"/>
  <c r="G15" i="1"/>
  <c r="F15" i="1"/>
  <c r="D15" i="1"/>
  <c r="E6" i="1"/>
  <c r="E15" i="1" s="1"/>
  <c r="E4" i="1"/>
  <c r="C12" i="3" l="1"/>
  <c r="C5" i="4" s="1"/>
  <c r="C14" i="3"/>
  <c r="C7" i="4" s="1"/>
  <c r="C16" i="3"/>
  <c r="C9" i="4" s="1"/>
  <c r="C18" i="3"/>
  <c r="C11" i="4" s="1"/>
  <c r="C20" i="3"/>
  <c r="C13" i="4" s="1"/>
  <c r="C22" i="3"/>
  <c r="C17" i="4" s="1"/>
  <c r="C2" i="4"/>
  <c r="C4" i="4"/>
  <c r="C13" i="3"/>
  <c r="C6" i="4" s="1"/>
  <c r="C15" i="3"/>
  <c r="C8" i="4" s="1"/>
  <c r="C17" i="3"/>
  <c r="C10" i="4" s="1"/>
  <c r="C19" i="3"/>
  <c r="C12" i="4" s="1"/>
  <c r="C21" i="3"/>
  <c r="C23" i="3"/>
  <c r="C18" i="4" s="1"/>
  <c r="C15" i="4" l="1"/>
  <c r="C16" i="4"/>
  <c r="C14" i="4"/>
</calcChain>
</file>

<file path=xl/sharedStrings.xml><?xml version="1.0" encoding="utf-8"?>
<sst xmlns="http://schemas.openxmlformats.org/spreadsheetml/2006/main" count="200" uniqueCount="134">
  <si>
    <t>Planilha de Controle de Contratos</t>
  </si>
  <si>
    <t>Contrato 05.2020.SLR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</si>
  <si>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</si>
  <si>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</si>
  <si>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</si>
  <si>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</si>
  <si>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</si>
  <si>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</si>
  <si>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</si>
  <si>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</si>
  <si>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27/03/2020 a 26/03/2021</t>
  </si>
  <si>
    <t>23716.000350/2020-67</t>
  </si>
  <si>
    <t>Portaria 52 - 27/03/2020</t>
  </si>
  <si>
    <t>Fiscal</t>
  </si>
  <si>
    <t>23716.000384/2020-51</t>
  </si>
  <si>
    <t>TA 01/2021 - 24-03-21</t>
  </si>
  <si>
    <t>27/03/2021 a 26/03/2022</t>
  </si>
  <si>
    <t>23716.000334/2021-55</t>
  </si>
  <si>
    <t xml:space="preserve">Valor total do Contrato </t>
  </si>
  <si>
    <t>Item</t>
  </si>
  <si>
    <t>Descrição do Serviço</t>
  </si>
  <si>
    <t>Quantidade</t>
  </si>
  <si>
    <t>Valor Global Mensal</t>
  </si>
  <si>
    <t>Valor Global Anual</t>
  </si>
  <si>
    <t>Serviço Especializado em controle e eliminação de pragas, desinsetização e desratização, 
com periodicidade mensal e garantia dos serviços nos prédios principais e área externa da
 instituição IFMG – Campus Santa Luzia, conforme especificações técnicas.</t>
  </si>
  <si>
    <t>R$ 450,00</t>
  </si>
  <si>
    <t>R$ 5.400,00</t>
  </si>
  <si>
    <t>ADITIVO 01/2021 - PRORROGAÇÃO</t>
  </si>
  <si>
    <t>Valor Acumulado</t>
  </si>
  <si>
    <t>27/03/2021 A 26/03/2022</t>
  </si>
  <si>
    <t>Valor Mensal</t>
  </si>
  <si>
    <t>Novo valor Mensal</t>
  </si>
  <si>
    <t>Novo valor Anual</t>
  </si>
  <si>
    <t>Diferença Global</t>
  </si>
  <si>
    <t>Valor do Termo</t>
  </si>
  <si>
    <t>RS 450,00</t>
  </si>
  <si>
    <t>RS 5.400,00</t>
  </si>
  <si>
    <t>Cronograma das parcelas</t>
  </si>
  <si>
    <t>Parcela nº</t>
  </si>
  <si>
    <t>Valor Parcela</t>
  </si>
  <si>
    <t>Diferença</t>
  </si>
  <si>
    <t>MAR</t>
  </si>
  <si>
    <t>1ª</t>
  </si>
  <si>
    <t>13ª</t>
  </si>
  <si>
    <t>ABR</t>
  </si>
  <si>
    <t>2ª</t>
  </si>
  <si>
    <t>14ª</t>
  </si>
  <si>
    <t>MAI</t>
  </si>
  <si>
    <t>3ª</t>
  </si>
  <si>
    <t>15ª</t>
  </si>
  <si>
    <t>JUN</t>
  </si>
  <si>
    <t>4ª</t>
  </si>
  <si>
    <t>16ª</t>
  </si>
  <si>
    <t>JUL</t>
  </si>
  <si>
    <t>5ª</t>
  </si>
  <si>
    <t>17ª</t>
  </si>
  <si>
    <t>AGO</t>
  </si>
  <si>
    <t>6ª</t>
  </si>
  <si>
    <t>18ª</t>
  </si>
  <si>
    <t>SET</t>
  </si>
  <si>
    <t>7ª</t>
  </si>
  <si>
    <t>19ª</t>
  </si>
  <si>
    <t>OUT</t>
  </si>
  <si>
    <t>8ª</t>
  </si>
  <si>
    <t>20ª</t>
  </si>
  <si>
    <t>NOV</t>
  </si>
  <si>
    <t>9ª</t>
  </si>
  <si>
    <t>21ª</t>
  </si>
  <si>
    <t>DEZ</t>
  </si>
  <si>
    <t>10ª</t>
  </si>
  <si>
    <t>22ª</t>
  </si>
  <si>
    <t>JAN</t>
  </si>
  <si>
    <t>11ª</t>
  </si>
  <si>
    <t>23ª</t>
  </si>
  <si>
    <t>FEV</t>
  </si>
  <si>
    <t>12ª</t>
  </si>
  <si>
    <t>24ª</t>
  </si>
  <si>
    <t>Cronograma</t>
  </si>
  <si>
    <t>Período</t>
  </si>
  <si>
    <t>Valor</t>
  </si>
  <si>
    <t>27/03/2020 a 26/04/2020</t>
  </si>
  <si>
    <t>27/04/2020 a 26/05/2020</t>
  </si>
  <si>
    <t>27/05/2020 a 26/06/2020</t>
  </si>
  <si>
    <t>27/06/2020 a 26/07/2020</t>
  </si>
  <si>
    <t>27/07/2020 a 26/08/2020</t>
  </si>
  <si>
    <t>27/08/2020 a 26/09/2020</t>
  </si>
  <si>
    <t>27/09/2020 a 26/10/2020</t>
  </si>
  <si>
    <t>27/10/2020 a 26/11/2020</t>
  </si>
  <si>
    <t>27/11/2020 a 26/12/2020</t>
  </si>
  <si>
    <t>27/12/2020 a 26/01/2021</t>
  </si>
  <si>
    <t>27/01/2021 a 26/02/2021</t>
  </si>
  <si>
    <t>27/02/2021 a 26/03/2021</t>
  </si>
  <si>
    <t>27/03/2021 a 26/04/2021</t>
  </si>
  <si>
    <t>27/04/2021 a 26/05/2021</t>
  </si>
  <si>
    <t>27/05/2021 a 26/06/2021</t>
  </si>
  <si>
    <t>27/06/2021 a 26/07/2021</t>
  </si>
  <si>
    <t>27/07/2021 a 26/08/2021</t>
  </si>
  <si>
    <t>27/08/2021 a 26/09/2021</t>
  </si>
  <si>
    <t>RS           450,00</t>
  </si>
  <si>
    <t>27/09/2021 a 26/10/2021</t>
  </si>
  <si>
    <t>RS            450,00</t>
  </si>
  <si>
    <t>27/10/2021 a 26/11/2021</t>
  </si>
  <si>
    <t>27/11/2021 a 26/12/2021</t>
  </si>
  <si>
    <t>27/12/2021 a 26/01/2022</t>
  </si>
  <si>
    <t>27/01/2022 a 26/02/2022</t>
  </si>
  <si>
    <t>27/02/2022 a 26/03/2022</t>
  </si>
  <si>
    <t>27/03/2022 A 26/03/2023</t>
  </si>
  <si>
    <t>25ª</t>
  </si>
  <si>
    <t>26ª</t>
  </si>
  <si>
    <t>27ª</t>
  </si>
  <si>
    <t>28ª</t>
  </si>
  <si>
    <t>29ª</t>
  </si>
  <si>
    <t>30ª</t>
  </si>
  <si>
    <t>31ª</t>
  </si>
  <si>
    <t>32ª</t>
  </si>
  <si>
    <t>33ª</t>
  </si>
  <si>
    <t>34ª</t>
  </si>
  <si>
    <t>35ª</t>
  </si>
  <si>
    <t>36ª</t>
  </si>
  <si>
    <t>APOSTILAMENTO 02/2022 - PRORROGAÇÃO e REAJUSTE</t>
  </si>
  <si>
    <t>Apost. 02/2022</t>
  </si>
  <si>
    <t>27/03/2022 a 26/03/2023</t>
  </si>
  <si>
    <t>23716.000195/2022-41</t>
  </si>
  <si>
    <t>27/03/2022 a 26/04/2022</t>
  </si>
  <si>
    <t>27/05/2022 a 26/06/2022</t>
  </si>
  <si>
    <t>27/06/2022 a 26/07/2022</t>
  </si>
  <si>
    <t>27/07/2022 a 26/08/2022</t>
  </si>
  <si>
    <t>27/08/2022 a 26/09/2022</t>
  </si>
  <si>
    <t>27/09/2022 a 26/10/2022</t>
  </si>
  <si>
    <t>27/10/2022 a 26/11/2022</t>
  </si>
  <si>
    <t>27/11/2022 a 26/12/2022</t>
  </si>
  <si>
    <t>27/12/2022 a 26/01/2023</t>
  </si>
  <si>
    <t>27/01/2023 a 26/02/2023</t>
  </si>
  <si>
    <t>27/02/2023 a 26/03/2023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</si>
</sst>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$&quot;\ * #,##0.00_-;\-&quot;R$&quot;\ * #,##0.00_-;_-&quot;R$&quot;\ * &quot;-&quot;??_-;_-@"/>
    <numFmt numFmtId="165" formatCode="0.0000%"/>
    <numFmt numFmtId="166" formatCode="_-&quot;R$&quot;* #,##0.00_-;\-&quot;R$&quot;* #,##0.00_-;_-&quot;R$&quot;* &quot;-&quot;??_-;_-@"/>
    <numFmt numFmtId="167" formatCode="_([$R$ -416]* #,##0.00_);_([$R$ -416]* \(#,##0.00\);_([$R$ -416]* &quot;-&quot;??_);_(@_)"/>
    <numFmt numFmtId="168" formatCode="[$R$ -416]#,##0.00"/>
  </numFmts>
  <fonts count="15">
    <font>
      <sz val="10"/>
      <color rgb="FF000000"/>
      <name val="Arial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0"/>
      <color rgb="FF000000"/>
      <name val="Roboto"/>
    </font>
    <font>
      <sz val="10"/>
      <color theme="1"/>
      <name val="Arial"/>
    </font>
    <font>
      <sz val="11"/>
      <color rgb="FF0070C0"/>
      <name val="Calibri"/>
    </font>
    <font>
      <sz val="11"/>
      <color rgb="FFFF0000"/>
      <name val="Calibri"/>
    </font>
    <font>
      <sz val="10"/>
      <name val="Arial"/>
    </font>
    <font>
      <sz val="12"/>
      <color rgb="FF000000"/>
      <name val="&quot;Times New Roman&quot;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3" fillId="2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4" fontId="1" fillId="0" borderId="1" xfId="0" applyNumberFormat="1" applyFont="1" applyBorder="1" applyAlignment="1"/>
    <xf numFmtId="0" fontId="1" fillId="0" borderId="1" xfId="0" applyFont="1" applyBorder="1" applyAlignment="1"/>
    <xf numFmtId="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/>
    <xf numFmtId="0" fontId="3" fillId="3" borderId="1" xfId="0" applyFont="1" applyFill="1" applyBorder="1" applyAlignment="1"/>
    <xf numFmtId="0" fontId="7" fillId="0" borderId="1" xfId="0" applyFont="1" applyBorder="1"/>
    <xf numFmtId="14" fontId="1" fillId="0" borderId="1" xfId="0" applyNumberFormat="1" applyFont="1" applyBorder="1" applyAlignment="1"/>
    <xf numFmtId="0" fontId="3" fillId="2" borderId="1" xfId="0" applyFont="1" applyFill="1" applyBorder="1" applyAlignment="1"/>
    <xf numFmtId="164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164" fontId="1" fillId="2" borderId="1" xfId="0" applyNumberFormat="1" applyFont="1" applyFill="1" applyBorder="1" applyAlignment="1">
      <alignment horizontal="right"/>
    </xf>
    <xf numFmtId="9" fontId="8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/>
    <xf numFmtId="164" fontId="1" fillId="5" borderId="1" xfId="0" applyNumberFormat="1" applyFont="1" applyFill="1" applyBorder="1" applyAlignment="1">
      <alignment horizontal="right"/>
    </xf>
    <xf numFmtId="166" fontId="1" fillId="6" borderId="1" xfId="0" applyNumberFormat="1" applyFont="1" applyFill="1" applyBorder="1" applyAlignment="1"/>
    <xf numFmtId="164" fontId="1" fillId="5" borderId="1" xfId="0" applyNumberFormat="1" applyFont="1" applyFill="1" applyBorder="1" applyAlignment="1"/>
    <xf numFmtId="0" fontId="14" fillId="7" borderId="1" xfId="0" applyFont="1" applyFill="1" applyBorder="1" applyAlignment="1">
      <alignment horizontal="center"/>
    </xf>
    <xf numFmtId="164" fontId="1" fillId="0" borderId="0" xfId="0" applyNumberFormat="1" applyFont="1" applyAlignment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/>
    <xf numFmtId="164" fontId="3" fillId="0" borderId="1" xfId="0" applyNumberFormat="1" applyFont="1" applyBorder="1"/>
    <xf numFmtId="164" fontId="1" fillId="0" borderId="0" xfId="0" applyNumberFormat="1" applyFont="1"/>
    <xf numFmtId="0" fontId="14" fillId="7" borderId="1" xfId="0" applyFont="1" applyFill="1" applyBorder="1" applyAlignment="1"/>
    <xf numFmtId="16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1" fillId="0" borderId="1" xfId="0" applyNumberFormat="1" applyFont="1" applyBorder="1" applyAlignment="1"/>
    <xf numFmtId="164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right"/>
    </xf>
    <xf numFmtId="14" fontId="1" fillId="0" borderId="0" xfId="0" applyNumberFormat="1" applyFont="1" applyAlignment="1"/>
    <xf numFmtId="168" fontId="7" fillId="0" borderId="0" xfId="0" applyNumberFormat="1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/>
    <xf numFmtId="14" fontId="7" fillId="0" borderId="0" xfId="0" applyNumberFormat="1" applyFont="1" applyAlignment="1"/>
    <xf numFmtId="164" fontId="1" fillId="0" borderId="1" xfId="0" applyNumberFormat="1" applyFont="1" applyBorder="1" applyAlignment="1"/>
    <xf numFmtId="0" fontId="3" fillId="2" borderId="2" xfId="0" applyFont="1" applyFill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164" fontId="3" fillId="5" borderId="5" xfId="0" applyNumberFormat="1" applyFont="1" applyFill="1" applyBorder="1" applyAlignment="1">
      <alignment horizontal="center" wrapText="1"/>
    </xf>
    <xf numFmtId="0" fontId="10" fillId="0" borderId="8" xfId="0" applyFont="1" applyBorder="1"/>
    <xf numFmtId="0" fontId="10" fillId="0" borderId="9" xfId="0" applyFont="1" applyBorder="1"/>
    <xf numFmtId="0" fontId="7" fillId="0" borderId="6" xfId="0" applyFont="1" applyBorder="1"/>
    <xf numFmtId="0" fontId="10" fillId="0" borderId="6" xfId="0" applyFont="1" applyBorder="1"/>
    <xf numFmtId="0" fontId="10" fillId="0" borderId="7" xfId="0" applyFont="1" applyBorder="1"/>
    <xf numFmtId="0" fontId="14" fillId="7" borderId="2" xfId="0" applyFont="1" applyFill="1" applyBorder="1" applyAlignment="1">
      <alignment horizontal="center"/>
    </xf>
    <xf numFmtId="0" fontId="1" fillId="0" borderId="5" xfId="0" applyFont="1" applyBorder="1"/>
    <xf numFmtId="14" fontId="3" fillId="2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/>
    <xf numFmtId="4" fontId="1" fillId="0" borderId="4" xfId="0" applyNumberFormat="1" applyFont="1" applyBorder="1" applyAlignment="1">
      <alignment horizontal="right"/>
    </xf>
    <xf numFmtId="4" fontId="7" fillId="0" borderId="4" xfId="0" applyNumberFormat="1" applyFont="1" applyBorder="1"/>
    <xf numFmtId="164" fontId="1" fillId="0" borderId="5" xfId="0" applyNumberFormat="1" applyFont="1" applyBorder="1" applyAlignment="1"/>
    <xf numFmtId="0" fontId="1" fillId="0" borderId="5" xfId="0" applyFont="1" applyBorder="1" applyAlignment="1"/>
    <xf numFmtId="164" fontId="1" fillId="0" borderId="9" xfId="0" applyNumberFormat="1" applyFont="1" applyBorder="1" applyAlignment="1"/>
    <xf numFmtId="14" fontId="1" fillId="0" borderId="9" xfId="0" applyNumberFormat="1" applyFont="1" applyBorder="1" applyAlignment="1"/>
    <xf numFmtId="164" fontId="1" fillId="0" borderId="10" xfId="0" applyNumberFormat="1" applyFont="1" applyBorder="1" applyAlignment="1"/>
    <xf numFmtId="0" fontId="6" fillId="4" borderId="10" xfId="0" applyFont="1" applyFill="1" applyBorder="1" applyAlignment="1"/>
    <xf numFmtId="0" fontId="0" fillId="0" borderId="10" xfId="0" applyFont="1" applyBorder="1" applyAlignment="1"/>
    <xf numFmtId="164" fontId="0" fillId="0" borderId="0" xfId="0" applyNumberFormat="1" applyFont="1" applyAlignment="1"/>
    <xf numFmtId="0" fontId="1" fillId="0" borderId="2" xfId="0" applyFont="1" applyBorder="1" applyAlignment="1"/>
    <xf numFmtId="14" fontId="1" fillId="0" borderId="2" xfId="0" applyNumberFormat="1" applyFont="1" applyBorder="1" applyAlignment="1"/>
    <xf numFmtId="164" fontId="7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5"/>
  <sheetViews>
    <sheetView workbookViewId="0">
      <selection activeCell="F8" sqref="F8"/>
    </sheetView>
  </sheetViews>
  <sheetFormatPr defaultColWidth="14.42578125" defaultRowHeight="15.75" customHeight="1"/>
  <cols>
    <col min="1" max="1" width="25.5703125" customWidth="1"/>
    <col min="2" max="2" width="39.140625" customWidth="1"/>
    <col min="3" max="3" width="22.42578125" customWidth="1"/>
    <col min="8" max="8" width="20.28515625" customWidth="1"/>
  </cols>
  <sheetData>
    <row r="1" spans="1:8" ht="15.75" customHeight="1">
      <c r="A1" s="1"/>
      <c r="B1" s="2" t="s">
        <v>0</v>
      </c>
      <c r="C1" s="1"/>
      <c r="D1" s="1"/>
      <c r="E1" s="1"/>
      <c r="F1" s="1"/>
      <c r="G1" s="1"/>
      <c r="H1" s="1"/>
    </row>
    <row r="2" spans="1:8" ht="15.75" customHeight="1">
      <c r="A2" s="3"/>
      <c r="B2" s="3"/>
      <c r="C2" s="3"/>
      <c r="D2" s="3"/>
      <c r="E2" s="3"/>
      <c r="F2" s="3"/>
      <c r="G2" s="3"/>
      <c r="H2" s="3"/>
    </row>
    <row r="3" spans="1:8" ht="15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5" t="s">
        <v>8</v>
      </c>
    </row>
    <row r="4" spans="1:8" ht="15.75" customHeight="1">
      <c r="A4" s="8" t="s">
        <v>9</v>
      </c>
      <c r="B4" s="9"/>
      <c r="C4" s="10" t="s">
        <v>10</v>
      </c>
      <c r="D4" s="11">
        <v>5400</v>
      </c>
      <c r="E4" s="12">
        <f>D4/12</f>
        <v>450</v>
      </c>
      <c r="F4" s="13"/>
      <c r="G4" s="13"/>
      <c r="H4" s="10" t="s">
        <v>11</v>
      </c>
    </row>
    <row r="5" spans="1:8" ht="15.75" customHeight="1">
      <c r="A5" s="14" t="s">
        <v>12</v>
      </c>
      <c r="B5" s="69" t="s">
        <v>13</v>
      </c>
      <c r="C5" s="70"/>
      <c r="D5" s="9"/>
      <c r="E5" s="9"/>
      <c r="F5" s="13"/>
      <c r="G5" s="13"/>
      <c r="H5" s="10" t="s">
        <v>14</v>
      </c>
    </row>
    <row r="6" spans="1:8" ht="15.75" customHeight="1">
      <c r="A6" s="66" t="s">
        <v>15</v>
      </c>
      <c r="B6" s="73"/>
      <c r="C6" s="74" t="s">
        <v>16</v>
      </c>
      <c r="D6" s="67">
        <v>5400</v>
      </c>
      <c r="E6" s="12">
        <f>D6/12</f>
        <v>450</v>
      </c>
      <c r="F6" s="13"/>
      <c r="G6" s="13"/>
      <c r="H6" s="10" t="s">
        <v>17</v>
      </c>
    </row>
    <row r="7" spans="1:8" ht="15.75" customHeight="1">
      <c r="A7" s="66" t="s">
        <v>120</v>
      </c>
      <c r="B7" s="75"/>
      <c r="C7" s="74" t="s">
        <v>121</v>
      </c>
      <c r="D7" s="68">
        <v>6157.68</v>
      </c>
      <c r="E7" s="12">
        <v>513.14</v>
      </c>
      <c r="F7" s="15">
        <v>4.67</v>
      </c>
      <c r="G7" s="15"/>
      <c r="H7" s="15" t="s">
        <v>122</v>
      </c>
    </row>
    <row r="8" spans="1:8" ht="15.75" customHeight="1">
      <c r="A8" s="8"/>
      <c r="B8" s="71"/>
      <c r="C8" s="72"/>
      <c r="D8" s="9"/>
      <c r="E8" s="9"/>
      <c r="F8" s="13"/>
      <c r="G8" s="13"/>
      <c r="H8" s="16"/>
    </row>
    <row r="9" spans="1:8" ht="15.75" customHeight="1">
      <c r="A9" s="8"/>
      <c r="B9" s="9"/>
      <c r="C9" s="16"/>
      <c r="D9" s="9"/>
      <c r="E9" s="9"/>
      <c r="F9" s="13"/>
      <c r="G9" s="13"/>
      <c r="H9" s="16"/>
    </row>
    <row r="10" spans="1:8" ht="15.75" customHeight="1">
      <c r="A10" s="8"/>
      <c r="B10" s="9"/>
      <c r="C10" s="3"/>
      <c r="D10" s="9"/>
      <c r="E10" s="9"/>
      <c r="F10" s="13"/>
      <c r="G10" s="13"/>
      <c r="H10" s="3"/>
    </row>
    <row r="11" spans="1:8" ht="15.75" customHeight="1">
      <c r="A11" s="8"/>
      <c r="B11" s="9"/>
      <c r="C11" s="3"/>
      <c r="D11" s="9"/>
      <c r="E11" s="9"/>
      <c r="F11" s="13"/>
      <c r="G11" s="13"/>
      <c r="H11" s="3"/>
    </row>
    <row r="12" spans="1:8" ht="15.75" customHeight="1">
      <c r="A12" s="8"/>
      <c r="B12" s="9"/>
      <c r="C12" s="3"/>
      <c r="D12" s="9"/>
      <c r="E12" s="9"/>
      <c r="F12" s="13"/>
      <c r="G12" s="13"/>
      <c r="H12" s="3"/>
    </row>
    <row r="13" spans="1:8" ht="15.75" customHeight="1">
      <c r="A13" s="8"/>
      <c r="B13" s="9"/>
      <c r="C13" s="3"/>
      <c r="D13" s="9"/>
      <c r="E13" s="9"/>
      <c r="F13" s="13"/>
      <c r="G13" s="13"/>
      <c r="H13" s="3"/>
    </row>
    <row r="14" spans="1:8" ht="15.75" customHeight="1">
      <c r="A14" s="8"/>
      <c r="B14" s="9"/>
      <c r="C14" s="3"/>
      <c r="D14" s="9"/>
      <c r="E14" s="9"/>
      <c r="F14" s="13"/>
      <c r="G14" s="13"/>
      <c r="H14" s="3"/>
    </row>
    <row r="15" spans="1:8" ht="15.75" customHeight="1">
      <c r="A15" s="17" t="s">
        <v>18</v>
      </c>
      <c r="B15" s="18"/>
      <c r="C15" s="19"/>
      <c r="D15" s="20">
        <f t="shared" ref="D15:G15" si="0">SUM(D4:D14)</f>
        <v>16957.68</v>
      </c>
      <c r="E15" s="20">
        <f t="shared" si="0"/>
        <v>1413.1399999999999</v>
      </c>
      <c r="F15" s="21">
        <f t="shared" si="0"/>
        <v>4.67</v>
      </c>
      <c r="G15" s="22">
        <f t="shared" si="0"/>
        <v>0</v>
      </c>
      <c r="H15" s="19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F4"/>
  <sheetViews>
    <sheetView workbookViewId="0"/>
  </sheetViews>
  <sheetFormatPr defaultColWidth="14.42578125" defaultRowHeight="15.75" customHeight="1"/>
  <cols>
    <col min="1" max="1" width="5" customWidth="1"/>
    <col min="2" max="2" width="19.42578125" customWidth="1"/>
    <col min="3" max="3" width="80" customWidth="1"/>
    <col min="4" max="4" width="18.85546875" customWidth="1"/>
    <col min="5" max="5" width="18.7109375" customWidth="1"/>
    <col min="6" max="6" width="17.42578125" customWidth="1"/>
  </cols>
  <sheetData>
    <row r="2" spans="1:6" ht="15.75" customHeight="1">
      <c r="B2" s="54" t="str">
        <f>'Resumo do Contrato'!A3</f>
        <v>Contrato 05.2020.SLR</v>
      </c>
      <c r="C2" s="55"/>
      <c r="D2" s="55"/>
      <c r="E2" s="55"/>
      <c r="F2" s="56"/>
    </row>
    <row r="3" spans="1:6" ht="15.75" customHeight="1">
      <c r="A3" s="23"/>
      <c r="B3" s="24" t="s">
        <v>19</v>
      </c>
      <c r="C3" s="24" t="s">
        <v>20</v>
      </c>
      <c r="D3" s="24" t="s">
        <v>21</v>
      </c>
      <c r="E3" s="24" t="s">
        <v>22</v>
      </c>
      <c r="F3" s="24" t="s">
        <v>23</v>
      </c>
    </row>
    <row r="4" spans="1:6" ht="15.75" customHeight="1">
      <c r="B4" s="25">
        <v>1</v>
      </c>
      <c r="C4" s="25" t="s">
        <v>24</v>
      </c>
      <c r="D4" s="25">
        <v>12</v>
      </c>
      <c r="E4" s="25" t="s">
        <v>25</v>
      </c>
      <c r="F4" s="25" t="s">
        <v>26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5:AK25"/>
  <sheetViews>
    <sheetView topLeftCell="D4" workbookViewId="0">
      <selection activeCell="G24" sqref="G24"/>
    </sheetView>
  </sheetViews>
  <sheetFormatPr defaultColWidth="14.42578125" defaultRowHeight="15.75" customHeight="1"/>
  <cols>
    <col min="7" max="7" width="13" customWidth="1"/>
    <col min="9" max="9" width="13.85546875" customWidth="1"/>
  </cols>
  <sheetData>
    <row r="5" spans="1:37" ht="15.75" customHeight="1">
      <c r="A5" s="3"/>
      <c r="B5" s="54" t="str">
        <f>'Resumo do Contrato'!A3</f>
        <v>Contrato 05.2020.SLR</v>
      </c>
      <c r="C5" s="55"/>
      <c r="D5" s="56"/>
      <c r="E5" s="54" t="s">
        <v>27</v>
      </c>
      <c r="F5" s="55"/>
      <c r="G5" s="55"/>
      <c r="H5" s="56"/>
      <c r="I5" s="57" t="s">
        <v>28</v>
      </c>
      <c r="J5" s="54" t="s">
        <v>119</v>
      </c>
      <c r="K5" s="55"/>
      <c r="L5" s="55"/>
      <c r="M5" s="56"/>
      <c r="N5" s="57" t="s">
        <v>28</v>
      </c>
      <c r="O5" s="60"/>
      <c r="P5" s="61"/>
      <c r="Q5" s="61"/>
      <c r="R5" s="62"/>
      <c r="S5" s="57" t="s">
        <v>28</v>
      </c>
      <c r="T5" s="60"/>
      <c r="U5" s="61"/>
      <c r="V5" s="61"/>
      <c r="W5" s="62"/>
      <c r="X5" s="57" t="s">
        <v>28</v>
      </c>
      <c r="Y5" s="60"/>
      <c r="Z5" s="61"/>
      <c r="AA5" s="61"/>
      <c r="AB5" s="62"/>
      <c r="AC5" s="57" t="s">
        <v>28</v>
      </c>
      <c r="AD5" s="60"/>
      <c r="AE5" s="61"/>
      <c r="AF5" s="61"/>
      <c r="AG5" s="62"/>
      <c r="AH5" s="57" t="s">
        <v>28</v>
      </c>
      <c r="AI5" s="1"/>
      <c r="AJ5" s="1"/>
      <c r="AK5" s="1"/>
    </row>
    <row r="6" spans="1:37" ht="15.75" customHeight="1">
      <c r="A6" s="3"/>
      <c r="B6" s="65" t="str">
        <f>'Resumo do Contrato'!C4</f>
        <v>27/03/2020 a 26/03/2021</v>
      </c>
      <c r="C6" s="55"/>
      <c r="D6" s="56"/>
      <c r="E6" s="54" t="s">
        <v>29</v>
      </c>
      <c r="F6" s="55"/>
      <c r="G6" s="55"/>
      <c r="H6" s="56"/>
      <c r="I6" s="58"/>
      <c r="J6" s="54" t="s">
        <v>106</v>
      </c>
      <c r="K6" s="55"/>
      <c r="L6" s="55"/>
      <c r="M6" s="56"/>
      <c r="N6" s="58"/>
      <c r="O6" s="60"/>
      <c r="P6" s="61"/>
      <c r="Q6" s="61"/>
      <c r="R6" s="62"/>
      <c r="S6" s="58"/>
      <c r="T6" s="60"/>
      <c r="U6" s="61"/>
      <c r="V6" s="61"/>
      <c r="W6" s="62"/>
      <c r="X6" s="58"/>
      <c r="Y6" s="60"/>
      <c r="Z6" s="61"/>
      <c r="AA6" s="61"/>
      <c r="AB6" s="62"/>
      <c r="AC6" s="58"/>
      <c r="AD6" s="60"/>
      <c r="AE6" s="61"/>
      <c r="AF6" s="61"/>
      <c r="AG6" s="62"/>
      <c r="AH6" s="58"/>
      <c r="AI6" s="1"/>
      <c r="AJ6" s="1"/>
      <c r="AK6" s="1"/>
    </row>
    <row r="7" spans="1:37" ht="15.75" customHeight="1">
      <c r="A7" s="3"/>
      <c r="B7" s="60"/>
      <c r="C7" s="61"/>
      <c r="D7" s="62"/>
      <c r="E7" s="60"/>
      <c r="F7" s="61"/>
      <c r="G7" s="61"/>
      <c r="H7" s="62"/>
      <c r="I7" s="58"/>
      <c r="J7" s="60"/>
      <c r="K7" s="61"/>
      <c r="L7" s="61"/>
      <c r="M7" s="62"/>
      <c r="N7" s="58"/>
      <c r="O7" s="60"/>
      <c r="P7" s="61"/>
      <c r="Q7" s="61"/>
      <c r="R7" s="62"/>
      <c r="S7" s="58"/>
      <c r="T7" s="60"/>
      <c r="U7" s="61"/>
      <c r="V7" s="61"/>
      <c r="W7" s="62"/>
      <c r="X7" s="58"/>
      <c r="Y7" s="60"/>
      <c r="Z7" s="61"/>
      <c r="AA7" s="61"/>
      <c r="AB7" s="62"/>
      <c r="AC7" s="58"/>
      <c r="AD7" s="60"/>
      <c r="AE7" s="61"/>
      <c r="AF7" s="61"/>
      <c r="AG7" s="62"/>
      <c r="AH7" s="58"/>
      <c r="AI7" s="1"/>
      <c r="AJ7" s="1"/>
      <c r="AK7" s="1"/>
    </row>
    <row r="8" spans="1:37" ht="15.75" customHeight="1">
      <c r="A8" s="26"/>
      <c r="B8" s="64"/>
      <c r="C8" s="27" t="s">
        <v>30</v>
      </c>
      <c r="D8" s="27" t="s">
        <v>4</v>
      </c>
      <c r="E8" s="27" t="s">
        <v>31</v>
      </c>
      <c r="F8" s="27" t="s">
        <v>32</v>
      </c>
      <c r="G8" s="27" t="s">
        <v>33</v>
      </c>
      <c r="H8" s="28" t="s">
        <v>34</v>
      </c>
      <c r="I8" s="59"/>
      <c r="J8" s="27" t="s">
        <v>31</v>
      </c>
      <c r="K8" s="27" t="s">
        <v>32</v>
      </c>
      <c r="L8" s="27" t="s">
        <v>33</v>
      </c>
      <c r="M8" s="28" t="s">
        <v>34</v>
      </c>
      <c r="N8" s="59"/>
      <c r="O8" s="27" t="s">
        <v>31</v>
      </c>
      <c r="P8" s="27" t="s">
        <v>32</v>
      </c>
      <c r="Q8" s="27" t="s">
        <v>33</v>
      </c>
      <c r="R8" s="28" t="s">
        <v>34</v>
      </c>
      <c r="S8" s="59"/>
      <c r="T8" s="27" t="s">
        <v>31</v>
      </c>
      <c r="U8" s="27" t="s">
        <v>32</v>
      </c>
      <c r="V8" s="27" t="s">
        <v>33</v>
      </c>
      <c r="W8" s="28" t="s">
        <v>34</v>
      </c>
      <c r="X8" s="59"/>
      <c r="Y8" s="27" t="s">
        <v>31</v>
      </c>
      <c r="Z8" s="27" t="s">
        <v>32</v>
      </c>
      <c r="AA8" s="27" t="s">
        <v>33</v>
      </c>
      <c r="AB8" s="28" t="s">
        <v>34</v>
      </c>
      <c r="AC8" s="59"/>
      <c r="AD8" s="27" t="s">
        <v>31</v>
      </c>
      <c r="AE8" s="27" t="s">
        <v>32</v>
      </c>
      <c r="AF8" s="27" t="s">
        <v>33</v>
      </c>
      <c r="AG8" s="28" t="s">
        <v>34</v>
      </c>
      <c r="AH8" s="59"/>
      <c r="AI8" s="26"/>
      <c r="AJ8" s="26"/>
      <c r="AK8" s="26"/>
    </row>
    <row r="9" spans="1:37" ht="15.75" customHeight="1">
      <c r="A9" s="1"/>
      <c r="B9" s="59"/>
      <c r="C9" s="12">
        <f>D9/12</f>
        <v>450</v>
      </c>
      <c r="D9" s="11">
        <v>5400</v>
      </c>
      <c r="E9" s="29" t="s">
        <v>35</v>
      </c>
      <c r="F9" s="9"/>
      <c r="G9" s="11">
        <v>5400</v>
      </c>
      <c r="H9" s="11" t="s">
        <v>36</v>
      </c>
      <c r="I9" s="11">
        <v>10800</v>
      </c>
      <c r="J9" s="53"/>
      <c r="K9" s="53"/>
      <c r="L9" s="11">
        <v>6157.68</v>
      </c>
      <c r="M9" s="11">
        <v>6157.68</v>
      </c>
      <c r="N9" s="30">
        <f>M9+I9</f>
        <v>16957.68</v>
      </c>
      <c r="O9" s="9"/>
      <c r="P9" s="9"/>
      <c r="Q9" s="9"/>
      <c r="R9" s="31"/>
      <c r="S9" s="32"/>
      <c r="T9" s="9"/>
      <c r="U9" s="9"/>
      <c r="V9" s="9"/>
      <c r="W9" s="31"/>
      <c r="X9" s="32"/>
      <c r="Y9" s="9"/>
      <c r="Z9" s="9"/>
      <c r="AA9" s="9"/>
      <c r="AB9" s="31"/>
      <c r="AC9" s="32"/>
      <c r="AD9" s="9"/>
      <c r="AE9" s="9"/>
      <c r="AF9" s="9"/>
      <c r="AG9" s="31"/>
      <c r="AH9" s="32"/>
      <c r="AI9" s="1"/>
      <c r="AJ9" s="1"/>
      <c r="AK9" s="1"/>
    </row>
    <row r="10" spans="1:37" ht="15.75" customHeight="1">
      <c r="A10" s="3"/>
      <c r="B10" s="63" t="s">
        <v>37</v>
      </c>
      <c r="C10" s="56"/>
      <c r="D10" s="3"/>
      <c r="E10" s="63" t="s">
        <v>37</v>
      </c>
      <c r="F10" s="56"/>
      <c r="G10" s="33"/>
      <c r="H10" s="34"/>
      <c r="I10" s="9"/>
      <c r="J10" s="63" t="s">
        <v>37</v>
      </c>
      <c r="K10" s="56"/>
      <c r="L10" s="33"/>
      <c r="M10" s="34"/>
      <c r="N10" s="9"/>
      <c r="O10" s="63" t="s">
        <v>37</v>
      </c>
      <c r="P10" s="56"/>
      <c r="Q10" s="33"/>
      <c r="R10" s="34"/>
      <c r="S10" s="9"/>
      <c r="T10" s="63" t="s">
        <v>37</v>
      </c>
      <c r="U10" s="56"/>
      <c r="V10" s="33"/>
      <c r="W10" s="34"/>
      <c r="X10" s="9"/>
      <c r="Y10" s="63" t="s">
        <v>37</v>
      </c>
      <c r="Z10" s="56"/>
      <c r="AA10" s="33"/>
      <c r="AB10" s="34"/>
      <c r="AC10" s="9"/>
      <c r="AD10" s="63" t="s">
        <v>37</v>
      </c>
      <c r="AE10" s="56"/>
      <c r="AF10" s="33"/>
      <c r="AG10" s="34"/>
      <c r="AH10" s="34"/>
      <c r="AI10" s="1"/>
      <c r="AJ10" s="1"/>
      <c r="AK10" s="1"/>
    </row>
    <row r="11" spans="1:37" ht="15.75" customHeight="1">
      <c r="A11" s="9"/>
      <c r="B11" s="35" t="s">
        <v>38</v>
      </c>
      <c r="C11" s="36" t="s">
        <v>39</v>
      </c>
      <c r="D11" s="37"/>
      <c r="E11" s="38" t="s">
        <v>38</v>
      </c>
      <c r="F11" s="36" t="s">
        <v>40</v>
      </c>
      <c r="G11" s="36" t="s">
        <v>39</v>
      </c>
      <c r="H11" s="39"/>
      <c r="I11" s="9"/>
      <c r="J11" s="38" t="s">
        <v>38</v>
      </c>
      <c r="K11" s="36" t="s">
        <v>40</v>
      </c>
      <c r="L11" s="36" t="s">
        <v>39</v>
      </c>
      <c r="M11" s="39"/>
      <c r="N11" s="9"/>
      <c r="O11" s="38" t="s">
        <v>38</v>
      </c>
      <c r="P11" s="36" t="s">
        <v>40</v>
      </c>
      <c r="Q11" s="36" t="s">
        <v>39</v>
      </c>
      <c r="R11" s="39"/>
      <c r="S11" s="9"/>
      <c r="T11" s="35" t="s">
        <v>38</v>
      </c>
      <c r="U11" s="36" t="s">
        <v>40</v>
      </c>
      <c r="V11" s="36" t="s">
        <v>39</v>
      </c>
      <c r="W11" s="39"/>
      <c r="X11" s="9"/>
      <c r="Y11" s="35" t="s">
        <v>38</v>
      </c>
      <c r="Z11" s="36" t="s">
        <v>40</v>
      </c>
      <c r="AA11" s="36" t="s">
        <v>39</v>
      </c>
      <c r="AB11" s="39"/>
      <c r="AC11" s="9"/>
      <c r="AD11" s="35" t="s">
        <v>38</v>
      </c>
      <c r="AE11" s="36" t="s">
        <v>40</v>
      </c>
      <c r="AF11" s="36" t="s">
        <v>39</v>
      </c>
      <c r="AG11" s="39"/>
      <c r="AH11" s="34"/>
      <c r="AI11" s="34"/>
      <c r="AJ11" s="34"/>
      <c r="AK11" s="34"/>
    </row>
    <row r="12" spans="1:37" ht="15.75" customHeight="1">
      <c r="A12" s="40" t="s">
        <v>41</v>
      </c>
      <c r="B12" s="41" t="s">
        <v>42</v>
      </c>
      <c r="C12" s="12">
        <f>C9</f>
        <v>450</v>
      </c>
      <c r="D12" s="3"/>
      <c r="E12" s="41" t="s">
        <v>43</v>
      </c>
      <c r="F12" s="42"/>
      <c r="G12" s="12" t="s">
        <v>35</v>
      </c>
      <c r="H12" s="43"/>
      <c r="I12" s="9"/>
      <c r="J12" s="45" t="s">
        <v>107</v>
      </c>
      <c r="K12" s="42"/>
      <c r="L12" s="46">
        <v>513.14</v>
      </c>
      <c r="M12" s="43"/>
      <c r="N12" s="9"/>
      <c r="O12" s="45"/>
      <c r="P12" s="44"/>
      <c r="Q12" s="44"/>
      <c r="R12" s="43"/>
      <c r="S12" s="9"/>
      <c r="T12" s="45"/>
      <c r="U12" s="44"/>
      <c r="V12" s="44"/>
      <c r="W12" s="43"/>
      <c r="X12" s="9"/>
      <c r="Y12" s="45"/>
      <c r="Z12" s="44"/>
      <c r="AA12" s="44"/>
      <c r="AB12" s="43"/>
      <c r="AC12" s="9"/>
      <c r="AD12" s="45"/>
      <c r="AE12" s="44"/>
      <c r="AF12" s="44"/>
      <c r="AG12" s="43"/>
      <c r="AH12" s="34"/>
      <c r="AI12" s="1"/>
      <c r="AJ12" s="1"/>
      <c r="AK12" s="1"/>
    </row>
    <row r="13" spans="1:37" ht="15.75" customHeight="1">
      <c r="A13" s="40" t="s">
        <v>44</v>
      </c>
      <c r="B13" s="41" t="s">
        <v>45</v>
      </c>
      <c r="C13" s="12">
        <f>C9</f>
        <v>450</v>
      </c>
      <c r="D13" s="3"/>
      <c r="E13" s="41" t="s">
        <v>46</v>
      </c>
      <c r="F13" s="42"/>
      <c r="G13" s="12" t="s">
        <v>35</v>
      </c>
      <c r="H13" s="47"/>
      <c r="I13" s="9"/>
      <c r="J13" s="45" t="s">
        <v>108</v>
      </c>
      <c r="K13" s="42"/>
      <c r="L13" s="46">
        <v>513.14</v>
      </c>
      <c r="M13" s="47"/>
      <c r="N13" s="9"/>
      <c r="O13" s="45"/>
      <c r="P13" s="44"/>
      <c r="Q13" s="44"/>
      <c r="R13" s="47"/>
      <c r="S13" s="9"/>
      <c r="T13" s="45"/>
      <c r="U13" s="44"/>
      <c r="V13" s="44"/>
      <c r="W13" s="47"/>
      <c r="X13" s="9"/>
      <c r="Y13" s="45"/>
      <c r="Z13" s="44"/>
      <c r="AA13" s="44"/>
      <c r="AB13" s="47"/>
      <c r="AC13" s="9"/>
      <c r="AD13" s="45"/>
      <c r="AE13" s="44"/>
      <c r="AF13" s="44"/>
      <c r="AG13" s="47"/>
      <c r="AH13" s="34"/>
      <c r="AI13" s="1"/>
      <c r="AJ13" s="1"/>
      <c r="AK13" s="1"/>
    </row>
    <row r="14" spans="1:37" ht="15.75" customHeight="1">
      <c r="A14" s="40" t="s">
        <v>47</v>
      </c>
      <c r="B14" s="41" t="s">
        <v>48</v>
      </c>
      <c r="C14" s="12">
        <f>C9</f>
        <v>450</v>
      </c>
      <c r="D14" s="3"/>
      <c r="E14" s="41" t="s">
        <v>49</v>
      </c>
      <c r="F14" s="42"/>
      <c r="G14" s="12" t="s">
        <v>35</v>
      </c>
      <c r="H14" s="47"/>
      <c r="I14" s="9"/>
      <c r="J14" s="45" t="s">
        <v>109</v>
      </c>
      <c r="K14" s="42"/>
      <c r="L14" s="46">
        <v>513.14</v>
      </c>
      <c r="M14" s="47"/>
      <c r="N14" s="9"/>
      <c r="O14" s="45"/>
      <c r="P14" s="44"/>
      <c r="Q14" s="44"/>
      <c r="R14" s="47"/>
      <c r="S14" s="9"/>
      <c r="T14" s="45"/>
      <c r="U14" s="44"/>
      <c r="V14" s="44"/>
      <c r="W14" s="47"/>
      <c r="X14" s="9"/>
      <c r="Y14" s="45"/>
      <c r="Z14" s="44"/>
      <c r="AA14" s="44"/>
      <c r="AB14" s="47"/>
      <c r="AC14" s="9"/>
      <c r="AD14" s="45"/>
      <c r="AE14" s="44"/>
      <c r="AF14" s="44"/>
      <c r="AG14" s="47"/>
      <c r="AH14" s="34"/>
      <c r="AI14" s="1"/>
      <c r="AJ14" s="1"/>
      <c r="AK14" s="1"/>
    </row>
    <row r="15" spans="1:37" ht="15.75" customHeight="1">
      <c r="A15" s="40" t="s">
        <v>50</v>
      </c>
      <c r="B15" s="45" t="s">
        <v>51</v>
      </c>
      <c r="C15" s="12">
        <f>C9</f>
        <v>450</v>
      </c>
      <c r="D15" s="3"/>
      <c r="E15" s="41" t="s">
        <v>52</v>
      </c>
      <c r="F15" s="42"/>
      <c r="G15" s="12" t="s">
        <v>35</v>
      </c>
      <c r="H15" s="43"/>
      <c r="I15" s="9"/>
      <c r="J15" s="45" t="s">
        <v>110</v>
      </c>
      <c r="K15" s="42"/>
      <c r="L15" s="46">
        <v>513.14</v>
      </c>
      <c r="M15" s="43"/>
      <c r="N15" s="9"/>
      <c r="O15" s="45"/>
      <c r="P15" s="44"/>
      <c r="Q15" s="44"/>
      <c r="R15" s="43"/>
      <c r="S15" s="9"/>
      <c r="T15" s="45"/>
      <c r="U15" s="44"/>
      <c r="V15" s="44"/>
      <c r="W15" s="43"/>
      <c r="X15" s="9"/>
      <c r="Y15" s="45"/>
      <c r="Z15" s="44"/>
      <c r="AA15" s="44"/>
      <c r="AB15" s="43"/>
      <c r="AC15" s="9"/>
      <c r="AD15" s="45"/>
      <c r="AE15" s="44"/>
      <c r="AF15" s="44"/>
      <c r="AG15" s="43"/>
      <c r="AH15" s="34"/>
      <c r="AI15" s="1"/>
      <c r="AJ15" s="1"/>
      <c r="AK15" s="1"/>
    </row>
    <row r="16" spans="1:37" ht="15.75" customHeight="1">
      <c r="A16" s="40" t="s">
        <v>53</v>
      </c>
      <c r="B16" s="45" t="s">
        <v>54</v>
      </c>
      <c r="C16" s="12">
        <f>C9</f>
        <v>450</v>
      </c>
      <c r="D16" s="3"/>
      <c r="E16" s="41" t="s">
        <v>55</v>
      </c>
      <c r="F16" s="42"/>
      <c r="G16" s="12" t="s">
        <v>35</v>
      </c>
      <c r="H16" s="43"/>
      <c r="I16" s="9"/>
      <c r="J16" s="45" t="s">
        <v>111</v>
      </c>
      <c r="K16" s="42"/>
      <c r="L16" s="46">
        <v>513.14</v>
      </c>
      <c r="M16" s="43"/>
      <c r="N16" s="9"/>
      <c r="O16" s="45"/>
      <c r="P16" s="44"/>
      <c r="Q16" s="44"/>
      <c r="R16" s="43"/>
      <c r="S16" s="9"/>
      <c r="T16" s="45"/>
      <c r="U16" s="44"/>
      <c r="V16" s="44"/>
      <c r="W16" s="43"/>
      <c r="X16" s="9"/>
      <c r="Y16" s="45"/>
      <c r="Z16" s="44"/>
      <c r="AA16" s="44"/>
      <c r="AB16" s="43"/>
      <c r="AC16" s="9"/>
      <c r="AD16" s="45"/>
      <c r="AE16" s="44"/>
      <c r="AF16" s="44"/>
      <c r="AG16" s="43"/>
      <c r="AH16" s="34"/>
      <c r="AI16" s="1"/>
      <c r="AJ16" s="1"/>
      <c r="AK16" s="1"/>
    </row>
    <row r="17" spans="1:37" ht="15.75" customHeight="1">
      <c r="A17" s="40" t="s">
        <v>56</v>
      </c>
      <c r="B17" s="45" t="s">
        <v>57</v>
      </c>
      <c r="C17" s="12">
        <f>C9</f>
        <v>450</v>
      </c>
      <c r="D17" s="3"/>
      <c r="E17" s="41" t="s">
        <v>58</v>
      </c>
      <c r="F17" s="42"/>
      <c r="G17" s="12" t="s">
        <v>35</v>
      </c>
      <c r="H17" s="43"/>
      <c r="I17" s="9"/>
      <c r="J17" s="45" t="s">
        <v>112</v>
      </c>
      <c r="K17" s="42"/>
      <c r="L17" s="46">
        <v>513.14</v>
      </c>
      <c r="M17" s="43"/>
      <c r="N17" s="9"/>
      <c r="O17" s="45"/>
      <c r="P17" s="44"/>
      <c r="Q17" s="44"/>
      <c r="R17" s="43"/>
      <c r="S17" s="9"/>
      <c r="T17" s="45"/>
      <c r="U17" s="44"/>
      <c r="V17" s="44"/>
      <c r="W17" s="43"/>
      <c r="X17" s="9"/>
      <c r="Y17" s="45"/>
      <c r="Z17" s="44"/>
      <c r="AA17" s="44"/>
      <c r="AB17" s="43"/>
      <c r="AC17" s="9"/>
      <c r="AD17" s="45"/>
      <c r="AE17" s="44"/>
      <c r="AF17" s="44"/>
      <c r="AG17" s="43"/>
      <c r="AH17" s="34"/>
      <c r="AI17" s="1"/>
      <c r="AJ17" s="1"/>
      <c r="AK17" s="1"/>
    </row>
    <row r="18" spans="1:37" ht="15.75" customHeight="1">
      <c r="A18" s="40" t="s">
        <v>59</v>
      </c>
      <c r="B18" s="45" t="s">
        <v>60</v>
      </c>
      <c r="C18" s="12">
        <f>C9</f>
        <v>450</v>
      </c>
      <c r="D18" s="3"/>
      <c r="E18" s="41" t="s">
        <v>61</v>
      </c>
      <c r="F18" s="42"/>
      <c r="G18" s="12" t="s">
        <v>35</v>
      </c>
      <c r="H18" s="43"/>
      <c r="I18" s="9"/>
      <c r="J18" s="45" t="s">
        <v>113</v>
      </c>
      <c r="K18" s="42"/>
      <c r="L18" s="46">
        <v>513.14</v>
      </c>
      <c r="M18" s="43"/>
      <c r="N18" s="9"/>
      <c r="O18" s="45"/>
      <c r="P18" s="44"/>
      <c r="Q18" s="44"/>
      <c r="R18" s="43"/>
      <c r="S18" s="9"/>
      <c r="T18" s="45"/>
      <c r="U18" s="44"/>
      <c r="V18" s="44"/>
      <c r="W18" s="43"/>
      <c r="X18" s="9"/>
      <c r="Y18" s="45"/>
      <c r="Z18" s="44"/>
      <c r="AA18" s="44"/>
      <c r="AB18" s="43"/>
      <c r="AC18" s="9"/>
      <c r="AD18" s="45"/>
      <c r="AE18" s="44"/>
      <c r="AF18" s="44"/>
      <c r="AG18" s="43"/>
      <c r="AH18" s="34"/>
      <c r="AI18" s="1"/>
      <c r="AJ18" s="1"/>
      <c r="AK18" s="1"/>
    </row>
    <row r="19" spans="1:37" ht="15.75" customHeight="1">
      <c r="A19" s="40" t="s">
        <v>62</v>
      </c>
      <c r="B19" s="45" t="s">
        <v>63</v>
      </c>
      <c r="C19" s="12">
        <f>C9</f>
        <v>450</v>
      </c>
      <c r="D19" s="3"/>
      <c r="E19" s="41" t="s">
        <v>64</v>
      </c>
      <c r="F19" s="42"/>
      <c r="G19" s="12" t="s">
        <v>35</v>
      </c>
      <c r="H19" s="43"/>
      <c r="I19" s="9"/>
      <c r="J19" s="45" t="s">
        <v>114</v>
      </c>
      <c r="K19" s="42"/>
      <c r="L19" s="46">
        <v>513.14</v>
      </c>
      <c r="M19" s="43"/>
      <c r="N19" s="9"/>
      <c r="O19" s="45"/>
      <c r="P19" s="44"/>
      <c r="Q19" s="44"/>
      <c r="R19" s="43"/>
      <c r="S19" s="9"/>
      <c r="T19" s="45"/>
      <c r="U19" s="44"/>
      <c r="V19" s="44"/>
      <c r="W19" s="43"/>
      <c r="X19" s="9"/>
      <c r="Y19" s="45"/>
      <c r="Z19" s="44"/>
      <c r="AA19" s="44"/>
      <c r="AB19" s="43"/>
      <c r="AC19" s="9"/>
      <c r="AD19" s="45"/>
      <c r="AE19" s="44"/>
      <c r="AF19" s="44"/>
      <c r="AG19" s="43"/>
      <c r="AH19" s="34"/>
      <c r="AI19" s="1"/>
      <c r="AJ19" s="1"/>
      <c r="AK19" s="1"/>
    </row>
    <row r="20" spans="1:37" ht="15.75" customHeight="1">
      <c r="A20" s="40" t="s">
        <v>65</v>
      </c>
      <c r="B20" s="45" t="s">
        <v>66</v>
      </c>
      <c r="C20" s="12">
        <f>C9</f>
        <v>450</v>
      </c>
      <c r="D20" s="3"/>
      <c r="E20" s="41" t="s">
        <v>67</v>
      </c>
      <c r="F20" s="42"/>
      <c r="G20" s="12" t="s">
        <v>35</v>
      </c>
      <c r="H20" s="43"/>
      <c r="I20" s="9"/>
      <c r="J20" s="45" t="s">
        <v>115</v>
      </c>
      <c r="K20" s="42"/>
      <c r="L20" s="46">
        <v>513.14</v>
      </c>
      <c r="M20" s="43"/>
      <c r="N20" s="9"/>
      <c r="O20" s="45"/>
      <c r="P20" s="44"/>
      <c r="Q20" s="44"/>
      <c r="R20" s="43"/>
      <c r="S20" s="9"/>
      <c r="T20" s="45"/>
      <c r="U20" s="44"/>
      <c r="V20" s="44"/>
      <c r="W20" s="43"/>
      <c r="X20" s="9"/>
      <c r="Y20" s="45"/>
      <c r="Z20" s="44"/>
      <c r="AA20" s="44"/>
      <c r="AB20" s="43"/>
      <c r="AC20" s="9"/>
      <c r="AD20" s="45"/>
      <c r="AE20" s="44"/>
      <c r="AF20" s="44"/>
      <c r="AG20" s="43"/>
      <c r="AH20" s="34"/>
      <c r="AI20" s="1"/>
      <c r="AJ20" s="1"/>
      <c r="AK20" s="1"/>
    </row>
    <row r="21" spans="1:37" ht="15.75" customHeight="1">
      <c r="A21" s="40" t="s">
        <v>68</v>
      </c>
      <c r="B21" s="45" t="s">
        <v>69</v>
      </c>
      <c r="C21" s="12">
        <f>C9</f>
        <v>450</v>
      </c>
      <c r="D21" s="3"/>
      <c r="E21" s="41" t="s">
        <v>70</v>
      </c>
      <c r="F21" s="42"/>
      <c r="G21" s="12" t="s">
        <v>35</v>
      </c>
      <c r="H21" s="43"/>
      <c r="I21" s="9"/>
      <c r="J21" s="45" t="s">
        <v>116</v>
      </c>
      <c r="K21" s="42"/>
      <c r="L21" s="46">
        <v>513.14</v>
      </c>
      <c r="M21" s="43"/>
      <c r="N21" s="9"/>
      <c r="O21" s="45"/>
      <c r="P21" s="44"/>
      <c r="Q21" s="44"/>
      <c r="R21" s="43"/>
      <c r="S21" s="9"/>
      <c r="T21" s="45"/>
      <c r="U21" s="44"/>
      <c r="V21" s="44"/>
      <c r="W21" s="43"/>
      <c r="X21" s="9"/>
      <c r="Y21" s="45"/>
      <c r="Z21" s="44"/>
      <c r="AA21" s="44"/>
      <c r="AB21" s="43"/>
      <c r="AC21" s="9"/>
      <c r="AD21" s="45"/>
      <c r="AE21" s="44"/>
      <c r="AF21" s="44"/>
      <c r="AG21" s="43"/>
      <c r="AH21" s="34"/>
      <c r="AI21" s="1"/>
      <c r="AJ21" s="1"/>
      <c r="AK21" s="1"/>
    </row>
    <row r="22" spans="1:37" ht="15.75" customHeight="1">
      <c r="A22" s="40" t="s">
        <v>71</v>
      </c>
      <c r="B22" s="45" t="s">
        <v>72</v>
      </c>
      <c r="C22" s="12">
        <f>C9</f>
        <v>450</v>
      </c>
      <c r="D22" s="3"/>
      <c r="E22" s="41" t="s">
        <v>73</v>
      </c>
      <c r="F22" s="42"/>
      <c r="G22" s="12" t="s">
        <v>35</v>
      </c>
      <c r="H22" s="43"/>
      <c r="I22" s="9"/>
      <c r="J22" s="45" t="s">
        <v>117</v>
      </c>
      <c r="K22" s="42"/>
      <c r="L22" s="46">
        <v>513.14</v>
      </c>
      <c r="M22" s="43"/>
      <c r="N22" s="9"/>
      <c r="O22" s="45"/>
      <c r="P22" s="44"/>
      <c r="Q22" s="44"/>
      <c r="R22" s="43"/>
      <c r="S22" s="9"/>
      <c r="T22" s="45"/>
      <c r="U22" s="44"/>
      <c r="V22" s="44"/>
      <c r="W22" s="43"/>
      <c r="X22" s="9"/>
      <c r="Y22" s="45"/>
      <c r="Z22" s="44"/>
      <c r="AA22" s="44"/>
      <c r="AB22" s="43"/>
      <c r="AC22" s="9"/>
      <c r="AD22" s="45"/>
      <c r="AE22" s="44"/>
      <c r="AF22" s="44"/>
      <c r="AG22" s="43"/>
      <c r="AH22" s="34"/>
      <c r="AI22" s="1"/>
      <c r="AJ22" s="1"/>
      <c r="AK22" s="1"/>
    </row>
    <row r="23" spans="1:37" ht="15.75" customHeight="1">
      <c r="A23" s="40" t="s">
        <v>74</v>
      </c>
      <c r="B23" s="45" t="s">
        <v>75</v>
      </c>
      <c r="C23" s="12">
        <f>C9</f>
        <v>450</v>
      </c>
      <c r="D23" s="3"/>
      <c r="E23" s="41" t="s">
        <v>76</v>
      </c>
      <c r="F23" s="42"/>
      <c r="G23" s="12" t="s">
        <v>35</v>
      </c>
      <c r="H23" s="43"/>
      <c r="I23" s="9"/>
      <c r="J23" s="45" t="s">
        <v>118</v>
      </c>
      <c r="K23" s="42"/>
      <c r="L23" s="46">
        <v>513.14</v>
      </c>
      <c r="M23" s="43"/>
      <c r="N23" s="9"/>
      <c r="O23" s="45"/>
      <c r="P23" s="44"/>
      <c r="Q23" s="44"/>
      <c r="R23" s="43"/>
      <c r="S23" s="9"/>
      <c r="T23" s="45"/>
      <c r="U23" s="44"/>
      <c r="V23" s="44"/>
      <c r="W23" s="43"/>
      <c r="X23" s="9"/>
      <c r="Y23" s="45"/>
      <c r="Z23" s="44"/>
      <c r="AA23" s="44"/>
      <c r="AB23" s="43"/>
      <c r="AC23" s="9"/>
      <c r="AD23" s="45"/>
      <c r="AE23" s="44"/>
      <c r="AF23" s="44"/>
      <c r="AG23" s="43"/>
      <c r="AH23" s="34"/>
      <c r="AI23" s="1"/>
      <c r="AJ23" s="1"/>
      <c r="AK23" s="1"/>
    </row>
    <row r="24" spans="1:37" ht="12.75">
      <c r="C24" s="76">
        <f>SUM(C12:C23)</f>
        <v>5400</v>
      </c>
      <c r="G24" s="48"/>
    </row>
    <row r="25" spans="1:37" ht="12.75">
      <c r="L25" s="49"/>
    </row>
  </sheetData>
  <mergeCells count="35">
    <mergeCell ref="B5:D5"/>
    <mergeCell ref="E5:H5"/>
    <mergeCell ref="I5:I8"/>
    <mergeCell ref="J5:M5"/>
    <mergeCell ref="N5:N8"/>
    <mergeCell ref="B6:D6"/>
    <mergeCell ref="E6:H6"/>
    <mergeCell ref="B7:D7"/>
    <mergeCell ref="E7:H7"/>
    <mergeCell ref="B8:B9"/>
    <mergeCell ref="B10:C10"/>
    <mergeCell ref="E10:F10"/>
    <mergeCell ref="S5:S8"/>
    <mergeCell ref="J6:M6"/>
    <mergeCell ref="Y6:AB6"/>
    <mergeCell ref="Y7:AB7"/>
    <mergeCell ref="Y10:Z10"/>
    <mergeCell ref="T10:U10"/>
    <mergeCell ref="J10:K10"/>
    <mergeCell ref="J7:M7"/>
    <mergeCell ref="O7:R7"/>
    <mergeCell ref="O5:R5"/>
    <mergeCell ref="O6:R6"/>
    <mergeCell ref="O10:P10"/>
    <mergeCell ref="AH5:AH8"/>
    <mergeCell ref="T6:W6"/>
    <mergeCell ref="T7:W7"/>
    <mergeCell ref="AD7:AG7"/>
    <mergeCell ref="AD10:AE10"/>
    <mergeCell ref="T5:W5"/>
    <mergeCell ref="X5:X8"/>
    <mergeCell ref="Y5:AB5"/>
    <mergeCell ref="AC5:AC8"/>
    <mergeCell ref="AD5:AG5"/>
    <mergeCell ref="AD6:AG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40"/>
  <sheetViews>
    <sheetView tabSelected="1" topLeftCell="A17" workbookViewId="0">
      <selection activeCell="B26" sqref="B26"/>
    </sheetView>
  </sheetViews>
  <sheetFormatPr defaultColWidth="14.42578125" defaultRowHeight="15.75" customHeight="1"/>
  <cols>
    <col min="2" max="2" width="23.5703125" customWidth="1"/>
  </cols>
  <sheetData>
    <row r="1" spans="1:4" ht="15.75" customHeight="1">
      <c r="A1" s="50" t="s">
        <v>77</v>
      </c>
      <c r="B1" s="50" t="s">
        <v>78</v>
      </c>
      <c r="C1" s="50" t="s">
        <v>79</v>
      </c>
    </row>
    <row r="2" spans="1:4" ht="15.75" customHeight="1">
      <c r="A2" s="50">
        <v>1</v>
      </c>
      <c r="B2" s="51" t="s">
        <v>80</v>
      </c>
      <c r="C2" s="37">
        <f>Cronograma!C9</f>
        <v>450</v>
      </c>
      <c r="D2" s="52"/>
    </row>
    <row r="3" spans="1:4" ht="15.75" customHeight="1">
      <c r="A3" s="50">
        <v>2</v>
      </c>
      <c r="B3" s="51" t="s">
        <v>81</v>
      </c>
      <c r="C3" s="37">
        <f>Cronograma!C9</f>
        <v>450</v>
      </c>
      <c r="D3" s="52"/>
    </row>
    <row r="4" spans="1:4" ht="15.75" customHeight="1">
      <c r="A4" s="50">
        <v>3</v>
      </c>
      <c r="B4" s="51" t="s">
        <v>82</v>
      </c>
      <c r="C4" s="37">
        <f>Cronograma!C9</f>
        <v>450</v>
      </c>
      <c r="D4" s="52"/>
    </row>
    <row r="5" spans="1:4" ht="15.75" customHeight="1">
      <c r="A5" s="50">
        <v>4</v>
      </c>
      <c r="B5" s="51" t="s">
        <v>83</v>
      </c>
      <c r="C5" s="37">
        <f>Cronograma!C12</f>
        <v>450</v>
      </c>
      <c r="D5" s="52"/>
    </row>
    <row r="6" spans="1:4" ht="15.75" customHeight="1">
      <c r="A6" s="50">
        <v>5</v>
      </c>
      <c r="B6" s="51" t="s">
        <v>84</v>
      </c>
      <c r="C6" s="37">
        <f>Cronograma!C13</f>
        <v>450</v>
      </c>
      <c r="D6" s="52"/>
    </row>
    <row r="7" spans="1:4" ht="15.75" customHeight="1">
      <c r="A7" s="50">
        <v>6</v>
      </c>
      <c r="B7" s="51" t="s">
        <v>85</v>
      </c>
      <c r="C7" s="37">
        <f>Cronograma!C14</f>
        <v>450</v>
      </c>
      <c r="D7" s="52"/>
    </row>
    <row r="8" spans="1:4" ht="15.75" customHeight="1">
      <c r="A8" s="50">
        <v>7</v>
      </c>
      <c r="B8" s="51" t="s">
        <v>86</v>
      </c>
      <c r="C8" s="37">
        <f>Cronograma!C15</f>
        <v>450</v>
      </c>
      <c r="D8" s="52"/>
    </row>
    <row r="9" spans="1:4" ht="15.75" customHeight="1">
      <c r="A9" s="50">
        <v>8</v>
      </c>
      <c r="B9" s="51" t="s">
        <v>87</v>
      </c>
      <c r="C9" s="37">
        <f>Cronograma!C16</f>
        <v>450</v>
      </c>
      <c r="D9" s="52"/>
    </row>
    <row r="10" spans="1:4" ht="15.75" customHeight="1">
      <c r="A10" s="50">
        <v>9</v>
      </c>
      <c r="B10" s="51" t="s">
        <v>88</v>
      </c>
      <c r="C10" s="37">
        <f>Cronograma!C17</f>
        <v>450</v>
      </c>
      <c r="D10" s="52"/>
    </row>
    <row r="11" spans="1:4" ht="15.75" customHeight="1">
      <c r="A11" s="50">
        <v>10</v>
      </c>
      <c r="B11" s="51" t="s">
        <v>89</v>
      </c>
      <c r="C11" s="37">
        <f>Cronograma!C18</f>
        <v>450</v>
      </c>
      <c r="D11" s="52"/>
    </row>
    <row r="12" spans="1:4" ht="15.75" customHeight="1">
      <c r="A12" s="50">
        <v>11</v>
      </c>
      <c r="B12" s="51" t="s">
        <v>90</v>
      </c>
      <c r="C12" s="37">
        <f>Cronograma!C19</f>
        <v>450</v>
      </c>
      <c r="D12" s="52"/>
    </row>
    <row r="13" spans="1:4" ht="15.75" customHeight="1">
      <c r="A13" s="50">
        <v>12</v>
      </c>
      <c r="B13" s="51" t="s">
        <v>91</v>
      </c>
      <c r="C13" s="37">
        <f>Cronograma!C20</f>
        <v>450</v>
      </c>
      <c r="D13" s="52"/>
    </row>
    <row r="14" spans="1:4" ht="15.75" customHeight="1">
      <c r="A14" s="50">
        <v>13</v>
      </c>
      <c r="B14" s="51" t="s">
        <v>92</v>
      </c>
      <c r="C14" s="37">
        <f>Cronograma!C21</f>
        <v>450</v>
      </c>
    </row>
    <row r="15" spans="1:4" ht="15.75" customHeight="1">
      <c r="A15" s="50">
        <v>14</v>
      </c>
      <c r="B15" s="51" t="s">
        <v>93</v>
      </c>
      <c r="C15" s="37">
        <f>Cronograma!C21</f>
        <v>450</v>
      </c>
    </row>
    <row r="16" spans="1:4" ht="15.75" customHeight="1">
      <c r="A16" s="50">
        <v>15</v>
      </c>
      <c r="B16" s="51" t="s">
        <v>94</v>
      </c>
      <c r="C16" s="37">
        <f>Cronograma!C21</f>
        <v>450</v>
      </c>
    </row>
    <row r="17" spans="1:3" ht="15.75" customHeight="1">
      <c r="A17" s="50">
        <v>16</v>
      </c>
      <c r="B17" s="51" t="s">
        <v>95</v>
      </c>
      <c r="C17" s="37">
        <f>Cronograma!C22</f>
        <v>450</v>
      </c>
    </row>
    <row r="18" spans="1:3" ht="15.75" customHeight="1">
      <c r="A18" s="50">
        <v>17</v>
      </c>
      <c r="B18" s="51" t="s">
        <v>96</v>
      </c>
      <c r="C18" s="37">
        <f>Cronograma!C23</f>
        <v>450</v>
      </c>
    </row>
    <row r="19" spans="1:3" ht="15.75" customHeight="1">
      <c r="A19" s="50">
        <v>18</v>
      </c>
      <c r="B19" s="51" t="s">
        <v>97</v>
      </c>
      <c r="C19" s="53" t="s">
        <v>98</v>
      </c>
    </row>
    <row r="20" spans="1:3" ht="15.75" customHeight="1">
      <c r="A20" s="50">
        <v>19</v>
      </c>
      <c r="B20" s="51" t="s">
        <v>99</v>
      </c>
      <c r="C20" s="51" t="s">
        <v>100</v>
      </c>
    </row>
    <row r="21" spans="1:3" ht="15.75" customHeight="1">
      <c r="A21" s="50">
        <v>20</v>
      </c>
      <c r="B21" s="51" t="s">
        <v>101</v>
      </c>
      <c r="C21" s="51" t="s">
        <v>100</v>
      </c>
    </row>
    <row r="22" spans="1:3" ht="15.75" customHeight="1">
      <c r="A22" s="50">
        <v>21</v>
      </c>
      <c r="B22" s="51" t="s">
        <v>102</v>
      </c>
      <c r="C22" s="51" t="s">
        <v>100</v>
      </c>
    </row>
    <row r="23" spans="1:3" ht="15.75" customHeight="1">
      <c r="A23" s="50">
        <v>22</v>
      </c>
      <c r="B23" s="51" t="s">
        <v>103</v>
      </c>
      <c r="C23" s="51" t="s">
        <v>100</v>
      </c>
    </row>
    <row r="24" spans="1:3" ht="15">
      <c r="A24" s="50">
        <v>23</v>
      </c>
      <c r="B24" s="51" t="s">
        <v>104</v>
      </c>
      <c r="C24" s="51" t="s">
        <v>100</v>
      </c>
    </row>
    <row r="25" spans="1:3" ht="15">
      <c r="A25" s="50">
        <v>24</v>
      </c>
      <c r="B25" s="51" t="s">
        <v>105</v>
      </c>
      <c r="C25" s="70" t="s">
        <v>100</v>
      </c>
    </row>
    <row r="26" spans="1:3" ht="15">
      <c r="A26" s="50">
        <v>25</v>
      </c>
      <c r="B26" s="77" t="s">
        <v>123</v>
      </c>
      <c r="C26" s="79">
        <v>513.14</v>
      </c>
    </row>
    <row r="27" spans="1:3" ht="15">
      <c r="A27" s="50">
        <v>26</v>
      </c>
      <c r="B27" s="77" t="s">
        <v>124</v>
      </c>
      <c r="C27" s="79">
        <v>513.14</v>
      </c>
    </row>
    <row r="28" spans="1:3" ht="15.75" customHeight="1">
      <c r="A28" s="50">
        <v>27</v>
      </c>
      <c r="B28" s="77" t="s">
        <v>125</v>
      </c>
      <c r="C28" s="79">
        <v>513.14</v>
      </c>
    </row>
    <row r="29" spans="1:3" ht="15.75" customHeight="1">
      <c r="A29" s="50">
        <v>28</v>
      </c>
      <c r="B29" s="77" t="s">
        <v>126</v>
      </c>
      <c r="C29" s="79">
        <v>513.14</v>
      </c>
    </row>
    <row r="30" spans="1:3" ht="15.75" customHeight="1">
      <c r="A30" s="50">
        <v>29</v>
      </c>
      <c r="B30" s="77" t="s">
        <v>127</v>
      </c>
      <c r="C30" s="79">
        <v>513.14</v>
      </c>
    </row>
    <row r="31" spans="1:3" ht="15.75" customHeight="1">
      <c r="A31" s="50">
        <v>30</v>
      </c>
      <c r="B31" s="77" t="s">
        <v>128</v>
      </c>
      <c r="C31" s="79">
        <v>513.14</v>
      </c>
    </row>
    <row r="32" spans="1:3" ht="15.75" customHeight="1">
      <c r="A32" s="50">
        <v>31</v>
      </c>
      <c r="B32" s="77" t="s">
        <v>129</v>
      </c>
      <c r="C32" s="79">
        <v>513.14</v>
      </c>
    </row>
    <row r="33" spans="1:3" ht="15.75" customHeight="1">
      <c r="A33" s="50">
        <v>32</v>
      </c>
      <c r="B33" s="77" t="s">
        <v>130</v>
      </c>
      <c r="C33" s="79">
        <v>513.14</v>
      </c>
    </row>
    <row r="34" spans="1:3" ht="15.75" customHeight="1">
      <c r="A34" s="50">
        <v>33</v>
      </c>
      <c r="B34" s="77" t="s">
        <v>131</v>
      </c>
      <c r="C34" s="79">
        <v>513.14</v>
      </c>
    </row>
    <row r="35" spans="1:3" ht="15.75" customHeight="1">
      <c r="A35" s="50">
        <v>34</v>
      </c>
      <c r="B35" s="77" t="s">
        <v>132</v>
      </c>
      <c r="C35" s="79">
        <v>513.14</v>
      </c>
    </row>
    <row r="36" spans="1:3" ht="15.75" customHeight="1">
      <c r="A36" s="50">
        <v>35</v>
      </c>
      <c r="B36" s="77" t="s">
        <v>133</v>
      </c>
      <c r="C36" s="79">
        <v>513.14</v>
      </c>
    </row>
    <row r="37" spans="1:3" ht="15.75" customHeight="1">
      <c r="A37" s="50">
        <v>36</v>
      </c>
      <c r="B37" s="78">
        <v>45012</v>
      </c>
      <c r="C37" s="79">
        <v>513.14</v>
      </c>
    </row>
    <row r="38" spans="1:3" ht="15.75" customHeight="1">
      <c r="A38" s="50"/>
    </row>
    <row r="39" spans="1:3" ht="15.75" customHeight="1">
      <c r="A39" s="50"/>
    </row>
    <row r="40" spans="1:3" ht="15.75" customHeight="1">
      <c r="A40" s="5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do Contrato</vt:lpstr>
      <vt:lpstr>Resumo por Item</vt:lpstr>
      <vt:lpstr>Cronograma</vt:lpstr>
      <vt:lpstr>Cronogramas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Fabiana</cp:lastModifiedBy>
  <dcterms:created xsi:type="dcterms:W3CDTF">2022-03-17T17:44:17Z</dcterms:created>
  <dcterms:modified xsi:type="dcterms:W3CDTF">2022-03-17T17:44:17Z</dcterms:modified>
</cp:coreProperties>
</file>