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  <extLst>
    <ext uri="GoogleSheetsCustomDataVersion1">
      <go:sheetsCustomData xmlns:go="http://customooxmlschemas.google.com/" r:id="rId8" roundtripDataSignature="AMtx7mi0GATDenPV/vhz+fnqGSy2iOPXvg=="/>
    </ext>
  </extLst>
</workbook>
</file>

<file path=xl/sharedStrings.xml><?xml version="1.0" encoding="utf-8"?>
<sst xmlns="http://schemas.openxmlformats.org/spreadsheetml/2006/main" count="248" uniqueCount="202">
  <si>
    <t>Planilha de Controle de Contratos</t>
  </si>
  <si>
    <t>Contrato 21/2017/SLZ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</si>
  <si>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</si>
  <si>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</si>
  <si>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</si>
  <si>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</si>
  <si>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</si>
  <si>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</si>
  <si>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</si>
  <si>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</si>
  <si>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05/06/2017 a 04/06/2018</t>
  </si>
  <si>
    <t>-</t>
  </si>
  <si>
    <t>Ofício - 18/02/2018</t>
  </si>
  <si>
    <t>Esclarecimento penalidade SCGÁS</t>
  </si>
  <si>
    <t xml:space="preserve">1º Aditivo - 03/04/2018                                     </t>
  </si>
  <si>
    <t>05/06/2018 a 04/06/2019</t>
  </si>
  <si>
    <t>23716.000274/2018-57</t>
  </si>
  <si>
    <t xml:space="preserve"> Portaria 84 de 03/05/2018</t>
  </si>
  <si>
    <t xml:space="preserve">EXTRATO DE TERMO ADITIVO Nº 1/2018 - UASG 158122 </t>
  </si>
  <si>
    <t xml:space="preserve">2º Aditivo - 03/04/2018                                     </t>
  </si>
  <si>
    <t>05/06/2019 a 04/06/2020</t>
  </si>
  <si>
    <t>23716.000574/2019-35</t>
  </si>
  <si>
    <t>Portaria 35 - 03/03/2020</t>
  </si>
  <si>
    <t>FISCAL</t>
  </si>
  <si>
    <t>Portaria 100- 27/03/2019</t>
  </si>
  <si>
    <t xml:space="preserve">EXTRATO DE TERMO ADITIVO Nº 2/2019 - UASG 158122 </t>
  </si>
  <si>
    <t>SUB-ROGAÇÃO PARA UASG 156383 - 18/02/2019</t>
  </si>
  <si>
    <t>O contrato é de SLZ</t>
  </si>
  <si>
    <t>E-mail - 19/02/2019</t>
  </si>
  <si>
    <t>Referente a penalidade aplicada pela SCGÁS</t>
  </si>
  <si>
    <t>3º Aditivo - 04/04/2020</t>
  </si>
  <si>
    <t>05/06/2020 a 04/06/2021</t>
  </si>
  <si>
    <t>23716.000308/2020-46</t>
  </si>
  <si>
    <t>Portaria 83 - 03/04/2020</t>
  </si>
  <si>
    <t>EXTRATO DE TERMO ADITIVO Nº 8/2019 - UASG 158122</t>
  </si>
  <si>
    <t>Portaria 140 - 18/11/2020</t>
  </si>
  <si>
    <t xml:space="preserve">Designação de Fiscal Substituto
</t>
  </si>
  <si>
    <t>23716.001314/2020-11</t>
  </si>
  <si>
    <t>TA 9/21 - 25-05-2021</t>
  </si>
  <si>
    <t>05/06/2021 a 04/06/2022.</t>
  </si>
  <si>
    <t>23716.000550/2021-09</t>
  </si>
  <si>
    <t>TA 10/22 - 20-04-2022</t>
  </si>
  <si>
    <t>05/06/2022 a 04/06/2023</t>
  </si>
  <si>
    <t>23716.000419/2022-14</t>
  </si>
  <si>
    <t xml:space="preserve">Valor total do Contrato </t>
  </si>
  <si>
    <t>Item</t>
  </si>
  <si>
    <t>Descrição Detalhada</t>
  </si>
  <si>
    <t>Unid.</t>
  </si>
  <si>
    <t>Quant. Total 
Estimado</t>
  </si>
  <si>
    <t>Valor Unitário</t>
  </si>
  <si>
    <t>Valor Total 
Estimado</t>
  </si>
  <si>
    <t>Fornecimento de gasolina comum para o Campus Santa Luzia</t>
  </si>
  <si>
    <t>Litro</t>
  </si>
  <si>
    <t>R$ 3,75</t>
  </si>
  <si>
    <t>R$ 22.500,00</t>
  </si>
  <si>
    <t>R$ 2,85</t>
  </si>
  <si>
    <t>R$ 2.850,00</t>
  </si>
  <si>
    <t xml:space="preserve">Percentual de desconto sobre o total faturado. 
Campus Santa Luzia </t>
  </si>
  <si>
    <t>Percent</t>
  </si>
  <si>
    <t>Valor total com desconto</t>
  </si>
  <si>
    <t>R$ 25.214,00</t>
  </si>
  <si>
    <t>ADITIVO 01/2018/SLR</t>
  </si>
  <si>
    <t>Valor Acumulado</t>
  </si>
  <si>
    <t>ADITIVO 02/2018/SLR</t>
  </si>
  <si>
    <t>ADITIVO 08/2020</t>
  </si>
  <si>
    <t>ADITIVO 09/2021</t>
  </si>
  <si>
    <t>ADITIVO 10/2022</t>
  </si>
  <si>
    <t>Vigência - 05/06/2018 a 04/06/2019</t>
  </si>
  <si>
    <t>05/06/2021 a 04/06/2022</t>
  </si>
  <si>
    <t>Novo valor Anual</t>
  </si>
  <si>
    <t>Valor do Termo</t>
  </si>
  <si>
    <t>Novo Valor Mensal</t>
  </si>
  <si>
    <t xml:space="preserve"> R$ 25.214,00</t>
  </si>
  <si>
    <t>Cronograma das parcelas</t>
  </si>
  <si>
    <t>Qtde</t>
  </si>
  <si>
    <t>Valor</t>
  </si>
  <si>
    <t>Diferença</t>
  </si>
  <si>
    <t>Parcelas</t>
  </si>
  <si>
    <t>05/06 A 04/07</t>
  </si>
  <si>
    <t>JUN</t>
  </si>
  <si>
    <t>1ª</t>
  </si>
  <si>
    <t>2ª</t>
  </si>
  <si>
    <t>3ª</t>
  </si>
  <si>
    <t>15ª</t>
  </si>
  <si>
    <t>27ª</t>
  </si>
  <si>
    <t>39ª</t>
  </si>
  <si>
    <t>05/07 A 04/08</t>
  </si>
  <si>
    <t>JUL</t>
  </si>
  <si>
    <t>4ª</t>
  </si>
  <si>
    <t>16ª</t>
  </si>
  <si>
    <t>28ª</t>
  </si>
  <si>
    <t>40ª</t>
  </si>
  <si>
    <t>05/08 A 04/09</t>
  </si>
  <si>
    <t>AGO</t>
  </si>
  <si>
    <t>5ª</t>
  </si>
  <si>
    <t>17ª</t>
  </si>
  <si>
    <t>29ª</t>
  </si>
  <si>
    <t>41ª</t>
  </si>
  <si>
    <t>05/09 A 04/10</t>
  </si>
  <si>
    <t>SET</t>
  </si>
  <si>
    <t>6ª</t>
  </si>
  <si>
    <t>18ª</t>
  </si>
  <si>
    <t>30ª</t>
  </si>
  <si>
    <t>42ª</t>
  </si>
  <si>
    <t>05/10 A 04/11</t>
  </si>
  <si>
    <t>OUT</t>
  </si>
  <si>
    <t>7ª</t>
  </si>
  <si>
    <t>19ª</t>
  </si>
  <si>
    <t>31ª</t>
  </si>
  <si>
    <t>43ª</t>
  </si>
  <si>
    <t>05/11 A 04/12</t>
  </si>
  <si>
    <t>NOV</t>
  </si>
  <si>
    <t>8ª</t>
  </si>
  <si>
    <t>20ª</t>
  </si>
  <si>
    <t>32ª</t>
  </si>
  <si>
    <t>44ª</t>
  </si>
  <si>
    <t>05/12 A 04/01</t>
  </si>
  <si>
    <t>DEZ</t>
  </si>
  <si>
    <t>9ª</t>
  </si>
  <si>
    <t>21ª</t>
  </si>
  <si>
    <t>33ª</t>
  </si>
  <si>
    <t>45ª</t>
  </si>
  <si>
    <t>05/01 A 04/02</t>
  </si>
  <si>
    <t>JAN</t>
  </si>
  <si>
    <t>10ª</t>
  </si>
  <si>
    <t>22ª</t>
  </si>
  <si>
    <t>34ª</t>
  </si>
  <si>
    <t>46ª</t>
  </si>
  <si>
    <t>05/02 A 04/03</t>
  </si>
  <si>
    <t>FEV</t>
  </si>
  <si>
    <t>11ª</t>
  </si>
  <si>
    <t>23ª</t>
  </si>
  <si>
    <t>35ª</t>
  </si>
  <si>
    <t>47ª</t>
  </si>
  <si>
    <t>05/03 A 04/04</t>
  </si>
  <si>
    <t>MAR</t>
  </si>
  <si>
    <t>12ª</t>
  </si>
  <si>
    <t>24ª</t>
  </si>
  <si>
    <t>36ª</t>
  </si>
  <si>
    <t>48ª</t>
  </si>
  <si>
    <t>05/04 A 04/05</t>
  </si>
  <si>
    <t>ABR</t>
  </si>
  <si>
    <t>13ª</t>
  </si>
  <si>
    <t>25ª</t>
  </si>
  <si>
    <t>37ª</t>
  </si>
  <si>
    <t>49ª</t>
  </si>
  <si>
    <t>05/05 A 04/06</t>
  </si>
  <si>
    <t>MAI</t>
  </si>
  <si>
    <t>14ª</t>
  </si>
  <si>
    <t>26ª</t>
  </si>
  <si>
    <t>38ª</t>
  </si>
  <si>
    <t>50ª</t>
  </si>
  <si>
    <t>Cronograma</t>
  </si>
  <si>
    <t>Período</t>
  </si>
  <si>
    <t>05/06/2019 a 04/07/2019</t>
  </si>
  <si>
    <t>05/07/2019 a 04/08/2019</t>
  </si>
  <si>
    <t>05/08/2019 a 04/09/2019</t>
  </si>
  <si>
    <t>05/09/2019 a 04/10/2019</t>
  </si>
  <si>
    <t>05/10/2019 a 04/11/2019</t>
  </si>
  <si>
    <t>05/11/2019 a 04/12/2019</t>
  </si>
  <si>
    <t>05/12/2019 a 04/01/2020</t>
  </si>
  <si>
    <t>05/01/2020 a 04/02/2020</t>
  </si>
  <si>
    <t>05/02/2020 a 04/03/2020</t>
  </si>
  <si>
    <t>05/03/2020 a 04/04/2020</t>
  </si>
  <si>
    <t>05/04/2020 a 04/05/2020</t>
  </si>
  <si>
    <t>05/05/2020 a 04/06/2020</t>
  </si>
  <si>
    <t>05/06/2020 a 04/07/2020</t>
  </si>
  <si>
    <t>05/07/2020 a 04/08/2020</t>
  </si>
  <si>
    <t>05/08/2020 a 04/09/2020</t>
  </si>
  <si>
    <t>05/09/2020 a 04/10/2020</t>
  </si>
  <si>
    <t>05/10/2020 a 04/11/2020</t>
  </si>
  <si>
    <t>05/11/2020 a 04/12/2020</t>
  </si>
  <si>
    <t>05/12/2020 a 04/01/2021</t>
  </si>
  <si>
    <t>05/01/2021 a 04/02/2021</t>
  </si>
  <si>
    <t>05/02/2021 a 04/03/2021</t>
  </si>
  <si>
    <t>05/03/2021 a 04/04/2021</t>
  </si>
  <si>
    <t>05/04/2021 a 04/05/2021</t>
  </si>
  <si>
    <t>05/05/2021 a 04/06/2021</t>
  </si>
  <si>
    <t>05/06/2021 a 04/07/2021</t>
  </si>
  <si>
    <t>05/07/2021 a 04/08/2021</t>
  </si>
  <si>
    <t>05/08/2021 a 04/09/2021</t>
  </si>
  <si>
    <t>05/09/2021 a 04/10/2021</t>
  </si>
  <si>
    <t>05/10/2021 a 04/11/2021</t>
  </si>
  <si>
    <t>05/11/2021 a 04/12/2021</t>
  </si>
  <si>
    <t>05/12/2021 a 04/01/2022</t>
  </si>
  <si>
    <t>05/01/2022a 04/02/2022</t>
  </si>
  <si>
    <t>05/02/2022 a 04/03/2022</t>
  </si>
  <si>
    <t>05/03/2022 a 04/04/2022</t>
  </si>
  <si>
    <t>05/04/2022 a 04/05/2022</t>
  </si>
  <si>
    <t>05/05/2022 a 04/06/2022</t>
  </si>
  <si>
    <t>05/06/2021 a 04/07/2022</t>
  </si>
  <si>
    <t>05/07/2021 a 04/08/2022</t>
  </si>
  <si>
    <t>05/08/2021 a 04/09/2022</t>
  </si>
  <si>
    <t>05/09/2021 a 04/10/2023</t>
  </si>
  <si>
    <t>05/10/2022 a 04/11/2023</t>
  </si>
  <si>
    <t>05/11/2022 a 04/12/2023</t>
  </si>
  <si>
    <t>05/12/2022 a 04/01/2023</t>
  </si>
  <si>
    <t>05/01/2023 a 04/02/2023</t>
  </si>
  <si>
    <t>05/02/2023 a 04/03/2023</t>
  </si>
  <si>
    <t>05/03/2023 a 04/04/2023</t>
  </si>
  <si>
    <t>05/04/2023 a 04/05/2023</t>
  </si>
  <si>
    <t>05/05/2023 a 04/06/2023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</si>
</sst>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[$R$ -416]#,##0.00"/>
    <numFmt numFmtId="166" formatCode="0.0000%"/>
    <numFmt numFmtId="167" formatCode="_-&quot;R$&quot;* #,##0.00_-;\-&quot;R$&quot;* #,##0.00_-;_-&quot;R$&quot;* &quot;-&quot;??_-;_-@"/>
  </numFmts>
  <fonts count="19">
    <font>
      <sz val="10.0"/>
      <color rgb="FF000000"/>
      <name val="Arial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sz val="10.0"/>
      <color theme="1"/>
      <name val="Arial"/>
    </font>
    <font>
      <sz val="10.0"/>
      <color rgb="FF000000"/>
      <name val="Roboto"/>
    </font>
    <font>
      <b/>
      <sz val="11.0"/>
      <color rgb="FF000000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0.0"/>
      <color theme="1"/>
      <name val="Arial"/>
    </font>
    <font/>
    <font>
      <sz val="11.0"/>
      <color rgb="FF000000"/>
      <name val="Calibri"/>
    </font>
    <font>
      <color theme="1"/>
      <name val="Arial"/>
      <scheme val="minor"/>
    </font>
    <font>
      <b/>
      <sz val="11.0"/>
      <color rgb="FFFFFFFF"/>
      <name val="Calibri"/>
    </font>
    <font>
      <b/>
      <sz val="36.0"/>
      <color theme="1"/>
      <name val="Calibri"/>
    </font>
    <font>
      <sz val="10.0"/>
      <color rgb="FF000000"/>
      <name val="Calibri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1" fillId="3" fontId="3" numFmtId="0" xfId="0" applyAlignment="1" applyBorder="1" applyFill="1" applyFont="1">
      <alignment horizontal="center"/>
    </xf>
    <xf borderId="1" fillId="3" fontId="4" numFmtId="0" xfId="0" applyAlignment="1" applyBorder="1" applyFont="1">
      <alignment horizontal="center"/>
    </xf>
    <xf borderId="1" fillId="3" fontId="5" numFmtId="0" xfId="0" applyAlignment="1" applyBorder="1" applyFont="1">
      <alignment horizontal="center"/>
    </xf>
    <xf borderId="1" fillId="3" fontId="3" numFmtId="0" xfId="0" applyBorder="1" applyFont="1"/>
    <xf borderId="1" fillId="0" fontId="1" numFmtId="164" xfId="0" applyBorder="1" applyFont="1" applyNumberFormat="1"/>
    <xf borderId="1" fillId="0" fontId="1" numFmtId="0" xfId="0" applyBorder="1" applyFont="1"/>
    <xf borderId="1" fillId="0" fontId="1" numFmtId="165" xfId="0" applyBorder="1" applyFont="1" applyNumberFormat="1"/>
    <xf borderId="1" fillId="0" fontId="1" numFmtId="10" xfId="0" applyBorder="1" applyFont="1" applyNumberFormat="1"/>
    <xf borderId="1" fillId="0" fontId="6" numFmtId="0" xfId="0" applyBorder="1" applyFont="1"/>
    <xf borderId="1" fillId="4" fontId="7" numFmtId="164" xfId="0" applyBorder="1" applyFill="1" applyFont="1" applyNumberFormat="1"/>
    <xf borderId="1" fillId="0" fontId="1" numFmtId="14" xfId="0" applyBorder="1" applyFont="1" applyNumberFormat="1"/>
    <xf borderId="2" fillId="3" fontId="8" numFmtId="0" xfId="0" applyAlignment="1" applyBorder="1" applyFont="1">
      <alignment horizontal="left"/>
    </xf>
    <xf borderId="1" fillId="3" fontId="3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2" fontId="1" numFmtId="164" xfId="0" applyBorder="1" applyFont="1" applyNumberFormat="1"/>
    <xf borderId="1" fillId="2" fontId="1" numFmtId="0" xfId="0" applyBorder="1" applyFont="1"/>
    <xf borderId="1" fillId="2" fontId="1" numFmtId="164" xfId="0" applyAlignment="1" applyBorder="1" applyFont="1" applyNumberFormat="1">
      <alignment horizontal="right"/>
    </xf>
    <xf borderId="1" fillId="2" fontId="9" numFmtId="9" xfId="0" applyAlignment="1" applyBorder="1" applyFont="1" applyNumberFormat="1">
      <alignment horizontal="right"/>
    </xf>
    <xf borderId="1" fillId="2" fontId="10" numFmtId="166" xfId="0" applyAlignment="1" applyBorder="1" applyFont="1" applyNumberFormat="1">
      <alignment horizontal="right"/>
    </xf>
    <xf borderId="1" fillId="0" fontId="11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0" fontId="6" numFmtId="10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0" fontId="12" numFmtId="0" xfId="0" applyBorder="1" applyFont="1"/>
    <xf borderId="5" fillId="0" fontId="12" numFmtId="0" xfId="0" applyBorder="1" applyFont="1"/>
    <xf borderId="0" fillId="4" fontId="8" numFmtId="0" xfId="0" applyAlignment="1" applyFont="1">
      <alignment horizontal="center"/>
    </xf>
    <xf borderId="3" fillId="2" fontId="8" numFmtId="0" xfId="0" applyAlignment="1" applyBorder="1" applyFont="1">
      <alignment horizontal="center"/>
    </xf>
    <xf borderId="6" fillId="2" fontId="8" numFmtId="0" xfId="0" applyAlignment="1" applyBorder="1" applyFont="1">
      <alignment horizontal="center"/>
    </xf>
    <xf borderId="7" fillId="5" fontId="8" numFmtId="0" xfId="0" applyAlignment="1" applyBorder="1" applyFill="1" applyFont="1">
      <alignment horizontal="center"/>
    </xf>
    <xf borderId="6" fillId="2" fontId="8" numFmtId="0" xfId="0" applyAlignment="1" applyBorder="1" applyFont="1">
      <alignment horizontal="center" readingOrder="0"/>
    </xf>
    <xf borderId="0" fillId="0" fontId="13" numFmtId="164" xfId="0" applyFont="1" applyNumberFormat="1"/>
    <xf borderId="0" fillId="0" fontId="13" numFmtId="0" xfId="0" applyFont="1"/>
    <xf borderId="8" fillId="0" fontId="12" numFmtId="0" xfId="0" applyBorder="1" applyFont="1"/>
    <xf borderId="3" fillId="0" fontId="1" numFmtId="0" xfId="0" applyBorder="1" applyFont="1"/>
    <xf borderId="9" fillId="0" fontId="6" numFmtId="0" xfId="0" applyBorder="1" applyFont="1"/>
    <xf borderId="9" fillId="0" fontId="12" numFmtId="0" xfId="0" applyBorder="1" applyFont="1"/>
    <xf borderId="10" fillId="0" fontId="12" numFmtId="0" xfId="0" applyBorder="1" applyFont="1"/>
    <xf borderId="11" fillId="5" fontId="3" numFmtId="164" xfId="0" applyAlignment="1" applyBorder="1" applyFont="1" applyNumberFormat="1">
      <alignment horizontal="center" shrinkToFit="0" wrapText="1"/>
    </xf>
    <xf borderId="12" fillId="0" fontId="12" numFmtId="0" xfId="0" applyBorder="1" applyFont="1"/>
    <xf borderId="13" fillId="0" fontId="12" numFmtId="0" xfId="0" applyBorder="1" applyFont="1"/>
    <xf borderId="0" fillId="0" fontId="8" numFmtId="0" xfId="0" applyAlignment="1" applyFont="1">
      <alignment horizontal="center"/>
    </xf>
    <xf borderId="14" fillId="0" fontId="8" numFmtId="0" xfId="0" applyAlignment="1" applyBorder="1" applyFont="1">
      <alignment horizontal="center"/>
    </xf>
    <xf borderId="10" fillId="0" fontId="8" numFmtId="0" xfId="0" applyAlignment="1" applyBorder="1" applyFont="1">
      <alignment horizontal="center"/>
    </xf>
    <xf borderId="15" fillId="6" fontId="8" numFmtId="0" xfId="0" applyAlignment="1" applyBorder="1" applyFill="1" applyFont="1">
      <alignment horizontal="center"/>
    </xf>
    <xf borderId="14" fillId="0" fontId="12" numFmtId="0" xfId="0" applyBorder="1" applyFont="1"/>
    <xf borderId="10" fillId="0" fontId="8" numFmtId="164" xfId="0" applyAlignment="1" applyBorder="1" applyFont="1" applyNumberFormat="1">
      <alignment horizontal="center" readingOrder="0"/>
    </xf>
    <xf borderId="14" fillId="0" fontId="8" numFmtId="164" xfId="0" applyAlignment="1" applyBorder="1" applyFont="1" applyNumberFormat="1">
      <alignment readingOrder="0"/>
    </xf>
    <xf borderId="8" fillId="0" fontId="13" numFmtId="0" xfId="0" applyBorder="1" applyFont="1"/>
    <xf borderId="10" fillId="0" fontId="13" numFmtId="4" xfId="0" applyBorder="1" applyFont="1" applyNumberFormat="1"/>
    <xf borderId="10" fillId="0" fontId="13" numFmtId="164" xfId="0" applyBorder="1" applyFont="1" applyNumberFormat="1"/>
    <xf borderId="10" fillId="0" fontId="13" numFmtId="165" xfId="0" applyBorder="1" applyFont="1" applyNumberFormat="1"/>
    <xf borderId="1" fillId="5" fontId="13" numFmtId="167" xfId="0" applyBorder="1" applyFont="1" applyNumberFormat="1"/>
    <xf borderId="14" fillId="0" fontId="13" numFmtId="164" xfId="0" applyBorder="1" applyFont="1" applyNumberFormat="1"/>
    <xf borderId="15" fillId="6" fontId="13" numFmtId="164" xfId="0" applyBorder="1" applyFont="1" applyNumberFormat="1"/>
    <xf borderId="2" fillId="5" fontId="13" numFmtId="167" xfId="0" applyBorder="1" applyFont="1" applyNumberFormat="1"/>
    <xf borderId="0" fillId="0" fontId="14" numFmtId="0" xfId="0" applyFont="1"/>
    <xf borderId="0" fillId="0" fontId="13" numFmtId="167" xfId="0" applyFont="1" applyNumberFormat="1"/>
    <xf borderId="0" fillId="7" fontId="15" numFmtId="0" xfId="0" applyAlignment="1" applyFill="1" applyFont="1">
      <alignment horizontal="center"/>
    </xf>
    <xf borderId="3" fillId="7" fontId="15" numFmtId="0" xfId="0" applyAlignment="1" applyBorder="1" applyFont="1">
      <alignment horizontal="center"/>
    </xf>
    <xf borderId="15" fillId="7" fontId="15" numFmtId="0" xfId="0" applyAlignment="1" applyBorder="1" applyFont="1">
      <alignment horizontal="center"/>
    </xf>
    <xf borderId="0" fillId="0" fontId="8" numFmtId="164" xfId="0" applyAlignment="1" applyFont="1" applyNumberFormat="1">
      <alignment horizontal="center"/>
    </xf>
    <xf borderId="14" fillId="0" fontId="8" numFmtId="164" xfId="0" applyAlignment="1" applyBorder="1" applyFont="1" applyNumberFormat="1">
      <alignment horizontal="center"/>
    </xf>
    <xf borderId="10" fillId="0" fontId="8" numFmtId="164" xfId="0" applyAlignment="1" applyBorder="1" applyFont="1" applyNumberFormat="1">
      <alignment horizontal="center"/>
    </xf>
    <xf borderId="14" fillId="0" fontId="8" numFmtId="164" xfId="0" applyAlignment="1" applyBorder="1" applyFont="1" applyNumberFormat="1">
      <alignment horizontal="center" readingOrder="0"/>
    </xf>
    <xf borderId="0" fillId="0" fontId="13" numFmtId="0" xfId="0" applyAlignment="1" applyFont="1">
      <alignment horizontal="center" readingOrder="0"/>
    </xf>
    <xf borderId="0" fillId="7" fontId="15" numFmtId="0" xfId="0" applyAlignment="1" applyFont="1">
      <alignment horizontal="center" readingOrder="0" vertical="center"/>
    </xf>
    <xf borderId="1" fillId="0" fontId="13" numFmtId="0" xfId="0" applyAlignment="1" applyBorder="1" applyFont="1">
      <alignment horizontal="center"/>
    </xf>
    <xf borderId="1" fillId="0" fontId="13" numFmtId="164" xfId="0" applyBorder="1" applyFont="1" applyNumberFormat="1"/>
    <xf borderId="1" fillId="0" fontId="13" numFmtId="0" xfId="0" applyAlignment="1" applyBorder="1" applyFont="1">
      <alignment horizontal="center" readingOrder="0"/>
    </xf>
    <xf borderId="1" fillId="0" fontId="13" numFmtId="167" xfId="0" applyBorder="1" applyFont="1" applyNumberFormat="1"/>
    <xf borderId="1" fillId="0" fontId="13" numFmtId="164" xfId="0" applyAlignment="1" applyBorder="1" applyFont="1" applyNumberFormat="1">
      <alignment horizontal="center" readingOrder="0"/>
    </xf>
    <xf borderId="1" fillId="0" fontId="13" numFmtId="167" xfId="0" applyAlignment="1" applyBorder="1" applyFont="1" applyNumberFormat="1">
      <alignment readingOrder="0"/>
    </xf>
    <xf borderId="2" fillId="4" fontId="15" numFmtId="0" xfId="0" applyBorder="1" applyFont="1"/>
    <xf borderId="0" fillId="0" fontId="16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0" fillId="0" fontId="1" numFmtId="167" xfId="0" applyAlignment="1" applyFont="1" applyNumberFormat="1">
      <alignment horizontal="right"/>
    </xf>
    <xf borderId="0" fillId="0" fontId="1" numFmtId="167" xfId="0" applyFont="1" applyNumberFormat="1"/>
    <xf borderId="0" fillId="0" fontId="1" numFmtId="14" xfId="0" applyFont="1" applyNumberFormat="1"/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1" fillId="0" fontId="8" numFmtId="0" xfId="0" applyAlignment="1" applyBorder="1" applyFont="1">
      <alignment horizontal="center" vertical="center"/>
    </xf>
    <xf borderId="1" fillId="0" fontId="17" numFmtId="0" xfId="0" applyAlignment="1" applyBorder="1" applyFont="1">
      <alignment readingOrder="0"/>
    </xf>
    <xf borderId="1" fillId="0" fontId="17" numFmtId="164" xfId="0" applyAlignment="1" applyBorder="1" applyFont="1" applyNumberFormat="1">
      <alignment readingOrder="0"/>
    </xf>
    <xf borderId="1" fillId="0" fontId="17" numFmtId="164" xfId="0" applyBorder="1" applyFont="1" applyNumberFormat="1"/>
    <xf borderId="1" fillId="0" fontId="13" numFmtId="164" xfId="0" applyAlignment="1" applyBorder="1" applyFont="1" applyNumberFormat="1">
      <alignment readingOrder="0"/>
    </xf>
    <xf borderId="1" fillId="0" fontId="18" numFmtId="0" xfId="0" applyAlignment="1" applyBorder="1" applyFont="1">
      <alignment horizontal="center" readingOrder="0"/>
    </xf>
    <xf borderId="1" fillId="0" fontId="1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43.5"/>
    <col customWidth="1" min="3" max="3" width="19.63"/>
    <col customWidth="1" min="4" max="4" width="12.63"/>
    <col customWidth="1" min="5" max="5" width="11.0"/>
    <col customWidth="1" min="6" max="7" width="11.5"/>
    <col customWidth="1" min="8" max="8" width="17.75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</row>
    <row r="2" ht="15.75" customHeight="1">
      <c r="A2" s="1"/>
      <c r="B2" s="1"/>
      <c r="C2" s="1"/>
      <c r="D2" s="1"/>
      <c r="E2" s="1"/>
      <c r="F2" s="1"/>
      <c r="G2" s="1"/>
      <c r="H2" s="1"/>
    </row>
    <row r="3" ht="15.7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8</v>
      </c>
    </row>
    <row r="4" ht="15.75" customHeight="1">
      <c r="A4" s="7" t="s">
        <v>9</v>
      </c>
      <c r="B4" s="8"/>
      <c r="C4" s="9" t="s">
        <v>10</v>
      </c>
      <c r="D4" s="10">
        <v>25214.0</v>
      </c>
      <c r="E4" s="8"/>
      <c r="F4" s="11"/>
      <c r="G4" s="11"/>
      <c r="H4" s="9" t="s">
        <v>11</v>
      </c>
    </row>
    <row r="5" ht="15.75" customHeight="1">
      <c r="A5" s="7" t="s">
        <v>12</v>
      </c>
      <c r="B5" s="8" t="s">
        <v>13</v>
      </c>
      <c r="C5" s="9"/>
      <c r="D5" s="10"/>
      <c r="E5" s="8"/>
      <c r="F5" s="11"/>
      <c r="G5" s="11"/>
      <c r="H5" s="9"/>
    </row>
    <row r="6" ht="15.75" customHeight="1">
      <c r="A6" s="7" t="s">
        <v>14</v>
      </c>
      <c r="B6" s="8"/>
      <c r="C6" s="9" t="s">
        <v>15</v>
      </c>
      <c r="D6" s="10"/>
      <c r="E6" s="8"/>
      <c r="F6" s="11"/>
      <c r="G6" s="11"/>
      <c r="H6" s="9" t="s">
        <v>16</v>
      </c>
    </row>
    <row r="7" ht="15.75" customHeight="1">
      <c r="A7" s="7" t="s">
        <v>17</v>
      </c>
      <c r="B7" s="8" t="s">
        <v>18</v>
      </c>
      <c r="C7" s="9"/>
      <c r="D7" s="10"/>
      <c r="E7" s="8"/>
      <c r="F7" s="11"/>
      <c r="G7" s="11"/>
      <c r="H7" s="9" t="s">
        <v>11</v>
      </c>
    </row>
    <row r="8" ht="15.75" customHeight="1">
      <c r="A8" s="7" t="s">
        <v>19</v>
      </c>
      <c r="B8" s="8"/>
      <c r="C8" s="9" t="s">
        <v>20</v>
      </c>
      <c r="D8" s="10"/>
      <c r="E8" s="8"/>
      <c r="F8" s="11"/>
      <c r="G8" s="11"/>
      <c r="H8" s="12" t="s">
        <v>21</v>
      </c>
    </row>
    <row r="9" ht="15.75" customHeight="1">
      <c r="A9" s="7" t="s">
        <v>22</v>
      </c>
      <c r="B9" s="8" t="s">
        <v>23</v>
      </c>
      <c r="C9" s="9"/>
      <c r="D9" s="10"/>
      <c r="E9" s="8"/>
      <c r="F9" s="11"/>
      <c r="G9" s="11"/>
      <c r="H9" s="12" t="s">
        <v>11</v>
      </c>
    </row>
    <row r="10" ht="15.75" customHeight="1">
      <c r="A10" s="7" t="s">
        <v>24</v>
      </c>
      <c r="B10" s="13" t="s">
        <v>25</v>
      </c>
      <c r="C10" s="9"/>
      <c r="D10" s="8"/>
      <c r="E10" s="8"/>
      <c r="F10" s="11"/>
      <c r="G10" s="11"/>
      <c r="H10" s="9"/>
    </row>
    <row r="11" ht="15.75" customHeight="1">
      <c r="A11" s="7" t="s">
        <v>26</v>
      </c>
      <c r="B11" s="8" t="s">
        <v>27</v>
      </c>
      <c r="C11" s="9"/>
      <c r="D11" s="8"/>
      <c r="E11" s="8"/>
      <c r="F11" s="11"/>
      <c r="G11" s="11"/>
      <c r="H11" s="9" t="s">
        <v>11</v>
      </c>
    </row>
    <row r="12" ht="15.75" customHeight="1">
      <c r="A12" s="7" t="s">
        <v>28</v>
      </c>
      <c r="B12" s="8" t="s">
        <v>29</v>
      </c>
      <c r="C12" s="14"/>
      <c r="D12" s="8"/>
      <c r="E12" s="8"/>
      <c r="F12" s="11"/>
      <c r="G12" s="11"/>
      <c r="H12" s="9" t="s">
        <v>11</v>
      </c>
    </row>
    <row r="13" ht="15.75" customHeight="1">
      <c r="A13" s="7" t="s">
        <v>30</v>
      </c>
      <c r="B13" s="12"/>
      <c r="C13" s="9" t="s">
        <v>31</v>
      </c>
      <c r="D13" s="8"/>
      <c r="E13" s="8"/>
      <c r="F13" s="11"/>
      <c r="G13" s="11"/>
      <c r="H13" s="12" t="s">
        <v>32</v>
      </c>
    </row>
    <row r="14" ht="15.75" customHeight="1">
      <c r="A14" s="15" t="s">
        <v>33</v>
      </c>
      <c r="B14" s="13" t="s">
        <v>34</v>
      </c>
      <c r="C14" s="14"/>
      <c r="D14" s="8"/>
      <c r="E14" s="8"/>
      <c r="F14" s="11"/>
      <c r="G14" s="11"/>
      <c r="H14" s="14"/>
    </row>
    <row r="15" ht="15.75" customHeight="1">
      <c r="A15" s="16" t="s">
        <v>35</v>
      </c>
      <c r="B15" s="17" t="s">
        <v>36</v>
      </c>
      <c r="C15" s="14"/>
      <c r="D15" s="8"/>
      <c r="E15" s="8"/>
      <c r="F15" s="11"/>
      <c r="G15" s="11"/>
      <c r="H15" s="18" t="s">
        <v>37</v>
      </c>
    </row>
    <row r="16" ht="15.75" customHeight="1">
      <c r="A16" s="16" t="s">
        <v>38</v>
      </c>
      <c r="B16" s="8"/>
      <c r="C16" s="9" t="s">
        <v>39</v>
      </c>
      <c r="D16" s="8"/>
      <c r="E16" s="8"/>
      <c r="F16" s="11"/>
      <c r="G16" s="11"/>
      <c r="H16" s="18" t="s">
        <v>40</v>
      </c>
    </row>
    <row r="17" ht="15.75" customHeight="1">
      <c r="A17" s="16" t="s">
        <v>41</v>
      </c>
      <c r="B17" s="8"/>
      <c r="C17" s="18" t="s">
        <v>42</v>
      </c>
      <c r="D17" s="8"/>
      <c r="E17" s="8"/>
      <c r="F17" s="11"/>
      <c r="G17" s="11"/>
      <c r="H17" s="18" t="s">
        <v>43</v>
      </c>
    </row>
    <row r="18" ht="15.75" customHeight="1">
      <c r="A18" s="7"/>
      <c r="B18" s="8"/>
      <c r="C18" s="9"/>
      <c r="D18" s="8"/>
      <c r="E18" s="8"/>
      <c r="F18" s="11"/>
      <c r="G18" s="11"/>
      <c r="H18" s="9"/>
    </row>
    <row r="19" ht="15.75" customHeight="1">
      <c r="A19" s="7"/>
      <c r="B19" s="8"/>
      <c r="C19" s="9"/>
      <c r="D19" s="8"/>
      <c r="E19" s="8"/>
      <c r="F19" s="11"/>
      <c r="G19" s="11"/>
      <c r="H19" s="9"/>
    </row>
    <row r="20" ht="15.75" customHeight="1">
      <c r="A20" s="7"/>
      <c r="B20" s="8"/>
      <c r="C20" s="9"/>
      <c r="D20" s="8"/>
      <c r="E20" s="8"/>
      <c r="F20" s="11"/>
      <c r="G20" s="11"/>
      <c r="H20" s="9"/>
    </row>
    <row r="21" ht="15.75" customHeight="1">
      <c r="A21" s="7"/>
      <c r="B21" s="8"/>
      <c r="C21" s="9"/>
      <c r="D21" s="8"/>
      <c r="E21" s="8"/>
      <c r="F21" s="11"/>
      <c r="G21" s="11"/>
      <c r="H21" s="9"/>
    </row>
    <row r="22" ht="15.75" customHeight="1">
      <c r="A22" s="7"/>
      <c r="B22" s="8"/>
      <c r="C22" s="9"/>
      <c r="D22" s="8"/>
      <c r="E22" s="8"/>
      <c r="F22" s="11"/>
      <c r="G22" s="11"/>
      <c r="H22" s="9"/>
    </row>
    <row r="23" ht="15.75" customHeight="1">
      <c r="A23" s="3" t="s">
        <v>44</v>
      </c>
      <c r="B23" s="19"/>
      <c r="C23" s="20"/>
      <c r="D23" s="21">
        <f t="shared" ref="D23:G23" si="1">SUM(D4:D22)</f>
        <v>25214</v>
      </c>
      <c r="E23" s="21">
        <f t="shared" si="1"/>
        <v>0</v>
      </c>
      <c r="F23" s="22">
        <f t="shared" si="1"/>
        <v>0</v>
      </c>
      <c r="G23" s="23">
        <f t="shared" si="1"/>
        <v>0</v>
      </c>
      <c r="H23" s="2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50.5"/>
    <col customWidth="1" min="4" max="4" width="12.63"/>
    <col customWidth="1" min="5" max="5" width="9.75"/>
    <col customWidth="1" min="6" max="6" width="12.63"/>
    <col customWidth="1" min="7" max="7" width="10.63"/>
  </cols>
  <sheetData>
    <row r="1" ht="15.75" customHeight="1"/>
    <row r="2" ht="15.75" customHeight="1">
      <c r="B2" s="24" t="s">
        <v>45</v>
      </c>
      <c r="C2" s="24" t="s">
        <v>46</v>
      </c>
      <c r="D2" s="24" t="s">
        <v>47</v>
      </c>
      <c r="E2" s="24" t="s">
        <v>48</v>
      </c>
      <c r="F2" s="24" t="s">
        <v>49</v>
      </c>
      <c r="G2" s="24" t="s">
        <v>50</v>
      </c>
    </row>
    <row r="3" ht="15.75" customHeight="1">
      <c r="B3" s="24">
        <v>42.0</v>
      </c>
      <c r="C3" s="12" t="s">
        <v>51</v>
      </c>
      <c r="D3" s="25" t="s">
        <v>52</v>
      </c>
      <c r="E3" s="25">
        <v>6000.0</v>
      </c>
      <c r="F3" s="25" t="s">
        <v>53</v>
      </c>
      <c r="G3" s="25" t="s">
        <v>54</v>
      </c>
    </row>
    <row r="4" ht="15.75" customHeight="1">
      <c r="B4" s="24">
        <v>43.0</v>
      </c>
      <c r="C4" s="12" t="s">
        <v>51</v>
      </c>
      <c r="D4" s="25" t="s">
        <v>52</v>
      </c>
      <c r="E4" s="25">
        <v>1000.0</v>
      </c>
      <c r="F4" s="26" t="s">
        <v>55</v>
      </c>
      <c r="G4" s="26" t="s">
        <v>56</v>
      </c>
    </row>
    <row r="5" ht="15.75" customHeight="1">
      <c r="B5" s="24">
        <v>70.0</v>
      </c>
      <c r="C5" s="12" t="s">
        <v>57</v>
      </c>
      <c r="D5" s="25" t="s">
        <v>58</v>
      </c>
      <c r="E5" s="25">
        <v>1.0</v>
      </c>
      <c r="F5" s="27">
        <v>0.0054</v>
      </c>
      <c r="G5" s="27">
        <v>0.0054</v>
      </c>
    </row>
    <row r="6" ht="15.75" customHeight="1">
      <c r="B6" s="28" t="s">
        <v>59</v>
      </c>
      <c r="C6" s="29"/>
      <c r="D6" s="29"/>
      <c r="E6" s="29"/>
      <c r="F6" s="30"/>
      <c r="G6" s="12" t="s">
        <v>60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:F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8" width="12.63"/>
    <col customWidth="1" min="10" max="10" width="21.75"/>
    <col customWidth="1" min="11" max="11" width="20.13"/>
    <col customWidth="1" min="12" max="12" width="14.25"/>
    <col customWidth="1" min="15" max="15" width="14.13"/>
    <col customWidth="1" min="16" max="16" width="20.13"/>
    <col customWidth="1" min="21" max="21" width="20.13"/>
  </cols>
  <sheetData>
    <row r="1" ht="15.75" customHeight="1"/>
    <row r="2" ht="15.75" customHeight="1"/>
    <row r="3" ht="15.75" customHeight="1"/>
    <row r="4" ht="15.75" customHeight="1"/>
    <row r="5" ht="15.75" customHeight="1">
      <c r="A5" s="31"/>
      <c r="B5" s="31"/>
      <c r="C5" s="32" t="str">
        <f>'Resumo do Contrato'!A3</f>
        <v>Contrato 21/2017/SLZ</v>
      </c>
      <c r="D5" s="29"/>
      <c r="E5" s="30"/>
      <c r="F5" s="33" t="s">
        <v>61</v>
      </c>
      <c r="G5" s="29"/>
      <c r="H5" s="29"/>
      <c r="I5" s="30"/>
      <c r="J5" s="34" t="s">
        <v>62</v>
      </c>
      <c r="K5" s="33" t="s">
        <v>63</v>
      </c>
      <c r="L5" s="29"/>
      <c r="M5" s="29"/>
      <c r="N5" s="30"/>
      <c r="O5" s="34" t="s">
        <v>62</v>
      </c>
      <c r="P5" s="33" t="s">
        <v>64</v>
      </c>
      <c r="Q5" s="29"/>
      <c r="R5" s="29"/>
      <c r="S5" s="30"/>
      <c r="T5" s="34" t="s">
        <v>62</v>
      </c>
      <c r="U5" s="35" t="s">
        <v>65</v>
      </c>
      <c r="V5" s="29"/>
      <c r="W5" s="29"/>
      <c r="X5" s="30"/>
      <c r="Y5" s="34" t="s">
        <v>62</v>
      </c>
      <c r="Z5" s="35" t="s">
        <v>66</v>
      </c>
      <c r="AA5" s="29"/>
      <c r="AB5" s="29"/>
      <c r="AC5" s="30"/>
      <c r="AD5" s="34" t="s">
        <v>62</v>
      </c>
      <c r="AE5" s="36"/>
      <c r="AF5" s="37"/>
      <c r="AG5" s="37"/>
      <c r="AH5" s="37"/>
      <c r="AI5" s="37"/>
      <c r="AJ5" s="36"/>
    </row>
    <row r="6" ht="15.75" customHeight="1">
      <c r="A6" s="31"/>
      <c r="B6" s="31"/>
      <c r="C6" s="32" t="str">
        <f>'Resumo do Contrato'!C4</f>
        <v>05/06/2017 a 04/06/2018</v>
      </c>
      <c r="D6" s="29"/>
      <c r="E6" s="30"/>
      <c r="F6" s="33" t="s">
        <v>67</v>
      </c>
      <c r="G6" s="29"/>
      <c r="H6" s="29"/>
      <c r="I6" s="30"/>
      <c r="J6" s="38"/>
      <c r="K6" s="33" t="str">
        <f>'Resumo do Contrato'!C8</f>
        <v>05/06/2019 a 04/06/2020</v>
      </c>
      <c r="L6" s="29"/>
      <c r="M6" s="29"/>
      <c r="N6" s="30"/>
      <c r="O6" s="38"/>
      <c r="P6" s="33" t="str">
        <f>'Resumo do Contrato'!C13</f>
        <v>05/06/2020 a 04/06/2021</v>
      </c>
      <c r="Q6" s="29"/>
      <c r="R6" s="29"/>
      <c r="S6" s="30"/>
      <c r="T6" s="38"/>
      <c r="U6" s="35" t="s">
        <v>68</v>
      </c>
      <c r="V6" s="29"/>
      <c r="W6" s="29"/>
      <c r="X6" s="30"/>
      <c r="Y6" s="38"/>
      <c r="Z6" s="35" t="s">
        <v>42</v>
      </c>
      <c r="AA6" s="29"/>
      <c r="AB6" s="29"/>
      <c r="AC6" s="30"/>
      <c r="AD6" s="38"/>
      <c r="AE6" s="36"/>
      <c r="AF6" s="37"/>
      <c r="AG6" s="37"/>
      <c r="AH6" s="37"/>
      <c r="AI6" s="37"/>
      <c r="AJ6" s="36"/>
    </row>
    <row r="7" ht="15.75" customHeight="1">
      <c r="A7" s="1"/>
      <c r="B7" s="1"/>
      <c r="C7" s="39"/>
      <c r="D7" s="29"/>
      <c r="E7" s="30"/>
      <c r="F7" s="40"/>
      <c r="G7" s="41"/>
      <c r="H7" s="41"/>
      <c r="I7" s="42"/>
      <c r="J7" s="38"/>
      <c r="K7" s="43"/>
      <c r="L7" s="44"/>
      <c r="M7" s="44"/>
      <c r="N7" s="45"/>
      <c r="O7" s="38"/>
      <c r="P7" s="43"/>
      <c r="Q7" s="44"/>
      <c r="R7" s="44"/>
      <c r="S7" s="45"/>
      <c r="T7" s="38"/>
      <c r="U7" s="43"/>
      <c r="V7" s="44"/>
      <c r="W7" s="44"/>
      <c r="X7" s="45"/>
      <c r="Y7" s="38"/>
      <c r="Z7" s="43"/>
      <c r="AA7" s="44"/>
      <c r="AB7" s="44"/>
      <c r="AC7" s="45"/>
      <c r="AD7" s="38"/>
      <c r="AE7" s="36"/>
      <c r="AF7" s="37"/>
      <c r="AG7" s="37"/>
      <c r="AH7" s="37"/>
      <c r="AI7" s="37"/>
      <c r="AJ7" s="36"/>
    </row>
    <row r="8" ht="15.75" customHeight="1">
      <c r="A8" s="46"/>
      <c r="B8" s="46"/>
      <c r="C8" s="46"/>
      <c r="D8" s="47"/>
      <c r="E8" s="48" t="s">
        <v>4</v>
      </c>
      <c r="F8" s="48"/>
      <c r="G8" s="48" t="s">
        <v>69</v>
      </c>
      <c r="H8" s="48"/>
      <c r="I8" s="49" t="s">
        <v>70</v>
      </c>
      <c r="J8" s="50"/>
      <c r="K8" s="51" t="s">
        <v>71</v>
      </c>
      <c r="L8" s="48" t="s">
        <v>69</v>
      </c>
      <c r="M8" s="48"/>
      <c r="N8" s="49" t="s">
        <v>70</v>
      </c>
      <c r="O8" s="50"/>
      <c r="P8" s="51" t="s">
        <v>71</v>
      </c>
      <c r="Q8" s="48" t="s">
        <v>69</v>
      </c>
      <c r="R8" s="48"/>
      <c r="S8" s="49" t="s">
        <v>70</v>
      </c>
      <c r="T8" s="50"/>
      <c r="U8" s="52" t="s">
        <v>71</v>
      </c>
      <c r="V8" s="48" t="s">
        <v>69</v>
      </c>
      <c r="W8" s="48"/>
      <c r="X8" s="49" t="s">
        <v>70</v>
      </c>
      <c r="Y8" s="50"/>
      <c r="Z8" s="52" t="s">
        <v>71</v>
      </c>
      <c r="AA8" s="48" t="s">
        <v>69</v>
      </c>
      <c r="AB8" s="48"/>
      <c r="AC8" s="49" t="s">
        <v>70</v>
      </c>
      <c r="AD8" s="50"/>
      <c r="AE8" s="36"/>
      <c r="AF8" s="37"/>
      <c r="AG8" s="37"/>
      <c r="AH8" s="37"/>
      <c r="AI8" s="37"/>
      <c r="AJ8" s="36"/>
    </row>
    <row r="9" ht="15.75" customHeight="1">
      <c r="A9" s="46"/>
      <c r="B9" s="46"/>
      <c r="D9" s="53"/>
      <c r="E9" s="54" t="s">
        <v>72</v>
      </c>
      <c r="F9" s="55"/>
      <c r="G9" s="55" t="s">
        <v>60</v>
      </c>
      <c r="H9" s="55"/>
      <c r="I9" s="56" t="s">
        <v>72</v>
      </c>
      <c r="J9" s="57">
        <f>I9+E9</f>
        <v>50428</v>
      </c>
      <c r="K9" s="58">
        <f>L9/12</f>
        <v>2101.166667</v>
      </c>
      <c r="L9" s="55">
        <v>25214.0</v>
      </c>
      <c r="M9" s="55"/>
      <c r="N9" s="59" t="str">
        <f>L24</f>
        <v/>
      </c>
      <c r="O9" s="60">
        <f>J9+L9</f>
        <v>75642</v>
      </c>
      <c r="P9" s="58">
        <f>Q9/12</f>
        <v>2101.166667</v>
      </c>
      <c r="Q9" s="55">
        <v>25214.0</v>
      </c>
      <c r="R9" s="55"/>
      <c r="S9" s="59">
        <f>R24</f>
        <v>25214.04</v>
      </c>
      <c r="T9" s="60">
        <f>S9+O9</f>
        <v>100856.04</v>
      </c>
      <c r="U9" s="61">
        <f>V9/12</f>
        <v>2101.166667</v>
      </c>
      <c r="V9" s="55">
        <v>25214.0</v>
      </c>
      <c r="W9" s="55"/>
      <c r="X9" s="59">
        <f>W24</f>
        <v>25214.04</v>
      </c>
      <c r="Y9" s="60">
        <f>X9+T9</f>
        <v>126070.08</v>
      </c>
      <c r="Z9" s="61">
        <f>AA9/12</f>
        <v>2101.166667</v>
      </c>
      <c r="AA9" s="55">
        <v>25214.0</v>
      </c>
      <c r="AB9" s="55"/>
      <c r="AC9" s="59">
        <f>AB24</f>
        <v>25214.04</v>
      </c>
      <c r="AD9" s="60">
        <f>AC9+Y9</f>
        <v>151284.12</v>
      </c>
      <c r="AE9" s="36"/>
      <c r="AF9" s="36"/>
      <c r="AG9" s="36"/>
      <c r="AH9" s="36"/>
      <c r="AI9" s="62"/>
      <c r="AJ9" s="36"/>
    </row>
    <row r="10" ht="15.75" customHeight="1">
      <c r="A10" s="63"/>
      <c r="B10" s="63"/>
      <c r="C10" s="64" t="s">
        <v>73</v>
      </c>
      <c r="D10" s="30"/>
      <c r="E10" s="37"/>
      <c r="F10" s="64" t="s">
        <v>73</v>
      </c>
      <c r="G10" s="30"/>
      <c r="H10" s="65"/>
      <c r="I10" s="37"/>
      <c r="J10" s="36"/>
      <c r="K10" s="64" t="s">
        <v>73</v>
      </c>
      <c r="L10" s="30"/>
      <c r="M10" s="65"/>
      <c r="N10" s="37"/>
      <c r="O10" s="36"/>
      <c r="P10" s="64" t="s">
        <v>73</v>
      </c>
      <c r="Q10" s="30"/>
      <c r="R10" s="65"/>
      <c r="S10" s="37"/>
      <c r="T10" s="36"/>
      <c r="U10" s="64" t="s">
        <v>73</v>
      </c>
      <c r="V10" s="30"/>
      <c r="W10" s="65"/>
      <c r="X10" s="37"/>
      <c r="Y10" s="36"/>
      <c r="Z10" s="64" t="s">
        <v>73</v>
      </c>
      <c r="AA10" s="30"/>
      <c r="AB10" s="65"/>
      <c r="AC10" s="37"/>
      <c r="AD10" s="36"/>
      <c r="AE10" s="36"/>
      <c r="AF10" s="37"/>
      <c r="AG10" s="37"/>
      <c r="AH10" s="37"/>
      <c r="AI10" s="36"/>
      <c r="AJ10" s="36"/>
    </row>
    <row r="11" ht="15.75" customHeight="1">
      <c r="A11" s="66"/>
      <c r="B11" s="66"/>
      <c r="C11" s="67" t="s">
        <v>74</v>
      </c>
      <c r="D11" s="68" t="s">
        <v>75</v>
      </c>
      <c r="E11" s="66"/>
      <c r="F11" s="67" t="s">
        <v>74</v>
      </c>
      <c r="G11" s="68" t="s">
        <v>76</v>
      </c>
      <c r="H11" s="68" t="s">
        <v>75</v>
      </c>
      <c r="I11" s="66"/>
      <c r="J11" s="36"/>
      <c r="K11" s="69" t="s">
        <v>77</v>
      </c>
      <c r="L11" s="68" t="s">
        <v>76</v>
      </c>
      <c r="M11" s="68" t="s">
        <v>75</v>
      </c>
      <c r="N11" s="66"/>
      <c r="O11" s="36"/>
      <c r="P11" s="67" t="s">
        <v>74</v>
      </c>
      <c r="Q11" s="68" t="s">
        <v>76</v>
      </c>
      <c r="R11" s="68" t="s">
        <v>75</v>
      </c>
      <c r="S11" s="66"/>
      <c r="T11" s="36"/>
      <c r="U11" s="67" t="s">
        <v>74</v>
      </c>
      <c r="V11" s="68" t="s">
        <v>76</v>
      </c>
      <c r="W11" s="68" t="s">
        <v>75</v>
      </c>
      <c r="X11" s="66"/>
      <c r="Y11" s="36"/>
      <c r="Z11" s="67" t="s">
        <v>74</v>
      </c>
      <c r="AA11" s="68" t="s">
        <v>76</v>
      </c>
      <c r="AB11" s="68" t="s">
        <v>75</v>
      </c>
      <c r="AC11" s="66"/>
      <c r="AD11" s="36"/>
      <c r="AE11" s="36"/>
      <c r="AF11" s="36"/>
      <c r="AG11" s="36"/>
      <c r="AH11" s="36"/>
      <c r="AI11" s="36"/>
      <c r="AJ11" s="36"/>
    </row>
    <row r="12" ht="15.75" customHeight="1">
      <c r="A12" s="70" t="s">
        <v>78</v>
      </c>
      <c r="B12" s="71" t="s">
        <v>79</v>
      </c>
      <c r="C12" s="72" t="s">
        <v>80</v>
      </c>
      <c r="D12" s="73">
        <v>25214.0</v>
      </c>
      <c r="E12" s="36"/>
      <c r="F12" s="74" t="s">
        <v>81</v>
      </c>
      <c r="G12" s="73">
        <v>25214.0</v>
      </c>
      <c r="H12" s="75">
        <f>G12+D12</f>
        <v>50428</v>
      </c>
      <c r="I12" s="62"/>
      <c r="J12" s="62"/>
      <c r="K12" s="76" t="s">
        <v>82</v>
      </c>
      <c r="L12" s="73"/>
      <c r="M12" s="77">
        <v>2101.17</v>
      </c>
      <c r="N12" s="62"/>
      <c r="O12" s="62"/>
      <c r="P12" s="76" t="s">
        <v>83</v>
      </c>
      <c r="Q12" s="73"/>
      <c r="R12" s="77">
        <v>2101.17</v>
      </c>
      <c r="S12" s="62"/>
      <c r="T12" s="62"/>
      <c r="U12" s="76" t="s">
        <v>84</v>
      </c>
      <c r="V12" s="73"/>
      <c r="W12" s="77">
        <v>2101.17</v>
      </c>
      <c r="X12" s="62"/>
      <c r="Y12" s="62"/>
      <c r="Z12" s="76" t="s">
        <v>85</v>
      </c>
      <c r="AA12" s="73"/>
      <c r="AB12" s="77">
        <v>2101.17</v>
      </c>
      <c r="AC12" s="62"/>
      <c r="AD12" s="62"/>
      <c r="AE12" s="36"/>
      <c r="AF12" s="36"/>
      <c r="AG12" s="62"/>
      <c r="AH12" s="62"/>
      <c r="AI12" s="62"/>
      <c r="AJ12" s="36"/>
    </row>
    <row r="13" ht="15.75" customHeight="1">
      <c r="A13" s="70" t="s">
        <v>86</v>
      </c>
      <c r="B13" s="71" t="s">
        <v>87</v>
      </c>
      <c r="C13" s="78"/>
      <c r="D13" s="79"/>
      <c r="E13" s="80"/>
      <c r="F13" s="1"/>
      <c r="G13" s="79"/>
      <c r="H13" s="81"/>
      <c r="I13" s="82"/>
      <c r="J13" s="83"/>
      <c r="K13" s="76" t="s">
        <v>88</v>
      </c>
      <c r="L13" s="84"/>
      <c r="M13" s="77">
        <v>2101.17</v>
      </c>
      <c r="N13" s="81"/>
      <c r="O13" s="83"/>
      <c r="P13" s="76" t="s">
        <v>89</v>
      </c>
      <c r="Q13" s="84"/>
      <c r="R13" s="77">
        <v>2101.17</v>
      </c>
      <c r="S13" s="82"/>
      <c r="T13" s="83"/>
      <c r="U13" s="76" t="s">
        <v>90</v>
      </c>
      <c r="V13" s="84"/>
      <c r="W13" s="77">
        <v>2101.17</v>
      </c>
      <c r="X13" s="82"/>
      <c r="Y13" s="83"/>
      <c r="Z13" s="76" t="s">
        <v>91</v>
      </c>
      <c r="AA13" s="84"/>
      <c r="AB13" s="77">
        <v>2101.17</v>
      </c>
      <c r="AC13" s="82"/>
      <c r="AD13" s="83"/>
      <c r="AE13" s="85"/>
      <c r="AF13" s="84"/>
      <c r="AG13" s="82"/>
      <c r="AH13" s="82"/>
      <c r="AI13" s="83"/>
      <c r="AJ13" s="85"/>
    </row>
    <row r="14" ht="15.75" customHeight="1">
      <c r="A14" s="70" t="s">
        <v>92</v>
      </c>
      <c r="B14" s="71" t="s">
        <v>93</v>
      </c>
      <c r="C14" s="78"/>
      <c r="D14" s="79"/>
      <c r="E14" s="80"/>
      <c r="F14" s="1"/>
      <c r="G14" s="79"/>
      <c r="H14" s="81"/>
      <c r="I14" s="82"/>
      <c r="J14" s="83"/>
      <c r="K14" s="76" t="s">
        <v>94</v>
      </c>
      <c r="L14" s="84"/>
      <c r="M14" s="77">
        <v>2101.17</v>
      </c>
      <c r="N14" s="81"/>
      <c r="O14" s="83"/>
      <c r="P14" s="76" t="s">
        <v>95</v>
      </c>
      <c r="Q14" s="84"/>
      <c r="R14" s="77">
        <v>2101.17</v>
      </c>
      <c r="S14" s="82"/>
      <c r="T14" s="83"/>
      <c r="U14" s="76" t="s">
        <v>96</v>
      </c>
      <c r="V14" s="84"/>
      <c r="W14" s="77">
        <v>2101.17</v>
      </c>
      <c r="X14" s="82"/>
      <c r="Y14" s="83"/>
      <c r="Z14" s="76" t="s">
        <v>97</v>
      </c>
      <c r="AA14" s="84"/>
      <c r="AB14" s="77">
        <v>2101.17</v>
      </c>
      <c r="AC14" s="82"/>
      <c r="AD14" s="83"/>
      <c r="AE14" s="85"/>
      <c r="AF14" s="84"/>
      <c r="AG14" s="82"/>
      <c r="AH14" s="82"/>
      <c r="AI14" s="83"/>
      <c r="AJ14" s="85"/>
    </row>
    <row r="15" ht="15.75" customHeight="1">
      <c r="A15" s="70" t="s">
        <v>98</v>
      </c>
      <c r="B15" s="71" t="s">
        <v>99</v>
      </c>
      <c r="C15" s="78"/>
      <c r="D15" s="79"/>
      <c r="E15" s="80"/>
      <c r="F15" s="1"/>
      <c r="G15" s="79"/>
      <c r="H15" s="81"/>
      <c r="I15" s="82"/>
      <c r="J15" s="82"/>
      <c r="K15" s="76" t="s">
        <v>100</v>
      </c>
      <c r="L15" s="84"/>
      <c r="M15" s="77">
        <v>2101.17</v>
      </c>
      <c r="N15" s="81"/>
      <c r="O15" s="82"/>
      <c r="P15" s="76" t="s">
        <v>101</v>
      </c>
      <c r="Q15" s="84"/>
      <c r="R15" s="77">
        <v>2101.17</v>
      </c>
      <c r="S15" s="82"/>
      <c r="T15" s="82"/>
      <c r="U15" s="76" t="s">
        <v>102</v>
      </c>
      <c r="V15" s="84"/>
      <c r="W15" s="77">
        <v>2101.17</v>
      </c>
      <c r="X15" s="82"/>
      <c r="Y15" s="82"/>
      <c r="Z15" s="76" t="s">
        <v>103</v>
      </c>
      <c r="AA15" s="84"/>
      <c r="AB15" s="77">
        <v>2101.17</v>
      </c>
      <c r="AC15" s="82"/>
      <c r="AD15" s="82"/>
      <c r="AE15" s="85"/>
      <c r="AF15" s="84"/>
      <c r="AG15" s="82"/>
      <c r="AH15" s="82"/>
      <c r="AI15" s="82"/>
      <c r="AJ15" s="85"/>
    </row>
    <row r="16" ht="15.75" customHeight="1">
      <c r="A16" s="70" t="s">
        <v>104</v>
      </c>
      <c r="B16" s="71" t="s">
        <v>105</v>
      </c>
      <c r="C16" s="78"/>
      <c r="D16" s="79"/>
      <c r="E16" s="80"/>
      <c r="F16" s="1"/>
      <c r="G16" s="79"/>
      <c r="H16" s="81"/>
      <c r="I16" s="82"/>
      <c r="J16" s="82"/>
      <c r="K16" s="76" t="s">
        <v>106</v>
      </c>
      <c r="L16" s="84"/>
      <c r="M16" s="77">
        <v>2101.17</v>
      </c>
      <c r="N16" s="81"/>
      <c r="O16" s="82"/>
      <c r="P16" s="76" t="s">
        <v>107</v>
      </c>
      <c r="Q16" s="84"/>
      <c r="R16" s="77">
        <v>2101.17</v>
      </c>
      <c r="S16" s="82"/>
      <c r="T16" s="82"/>
      <c r="U16" s="76" t="s">
        <v>108</v>
      </c>
      <c r="V16" s="84"/>
      <c r="W16" s="77">
        <v>2101.17</v>
      </c>
      <c r="X16" s="82"/>
      <c r="Y16" s="82"/>
      <c r="Z16" s="76" t="s">
        <v>109</v>
      </c>
      <c r="AA16" s="84"/>
      <c r="AB16" s="77">
        <v>2101.17</v>
      </c>
      <c r="AC16" s="82"/>
      <c r="AD16" s="82"/>
      <c r="AE16" s="85"/>
      <c r="AF16" s="84"/>
      <c r="AG16" s="82"/>
      <c r="AH16" s="82"/>
      <c r="AI16" s="82"/>
      <c r="AJ16" s="85"/>
    </row>
    <row r="17" ht="15.75" customHeight="1">
      <c r="A17" s="70" t="s">
        <v>110</v>
      </c>
      <c r="B17" s="71" t="s">
        <v>111</v>
      </c>
      <c r="C17" s="78"/>
      <c r="D17" s="79"/>
      <c r="E17" s="80"/>
      <c r="F17" s="1"/>
      <c r="G17" s="79"/>
      <c r="H17" s="81"/>
      <c r="I17" s="82"/>
      <c r="J17" s="82"/>
      <c r="K17" s="76" t="s">
        <v>112</v>
      </c>
      <c r="L17" s="84"/>
      <c r="M17" s="77">
        <v>2101.17</v>
      </c>
      <c r="N17" s="81"/>
      <c r="O17" s="82"/>
      <c r="P17" s="76" t="s">
        <v>113</v>
      </c>
      <c r="Q17" s="84"/>
      <c r="R17" s="77">
        <v>2101.17</v>
      </c>
      <c r="S17" s="82"/>
      <c r="T17" s="82"/>
      <c r="U17" s="76" t="s">
        <v>114</v>
      </c>
      <c r="V17" s="84"/>
      <c r="W17" s="77">
        <v>2101.17</v>
      </c>
      <c r="X17" s="82"/>
      <c r="Y17" s="82"/>
      <c r="Z17" s="76" t="s">
        <v>115</v>
      </c>
      <c r="AA17" s="84"/>
      <c r="AB17" s="77">
        <v>2101.17</v>
      </c>
      <c r="AC17" s="82"/>
      <c r="AD17" s="82"/>
      <c r="AE17" s="85"/>
      <c r="AF17" s="84"/>
      <c r="AG17" s="82"/>
      <c r="AH17" s="82"/>
      <c r="AI17" s="82"/>
      <c r="AJ17" s="85"/>
    </row>
    <row r="18" ht="15.75" customHeight="1">
      <c r="A18" s="70" t="s">
        <v>116</v>
      </c>
      <c r="B18" s="71" t="s">
        <v>117</v>
      </c>
      <c r="C18" s="78"/>
      <c r="D18" s="79"/>
      <c r="E18" s="80"/>
      <c r="F18" s="1"/>
      <c r="G18" s="79"/>
      <c r="H18" s="81"/>
      <c r="I18" s="82"/>
      <c r="J18" s="82"/>
      <c r="K18" s="76" t="s">
        <v>118</v>
      </c>
      <c r="L18" s="84"/>
      <c r="M18" s="77">
        <v>2101.17</v>
      </c>
      <c r="N18" s="81"/>
      <c r="O18" s="82"/>
      <c r="P18" s="76" t="s">
        <v>119</v>
      </c>
      <c r="Q18" s="84"/>
      <c r="R18" s="77">
        <v>2101.17</v>
      </c>
      <c r="S18" s="82"/>
      <c r="T18" s="82"/>
      <c r="U18" s="76" t="s">
        <v>120</v>
      </c>
      <c r="V18" s="84"/>
      <c r="W18" s="77">
        <v>2101.17</v>
      </c>
      <c r="X18" s="82"/>
      <c r="Y18" s="82"/>
      <c r="Z18" s="76" t="s">
        <v>121</v>
      </c>
      <c r="AA18" s="84"/>
      <c r="AB18" s="77">
        <v>2101.17</v>
      </c>
      <c r="AC18" s="82"/>
      <c r="AD18" s="82"/>
      <c r="AE18" s="85"/>
      <c r="AF18" s="84"/>
      <c r="AG18" s="82"/>
      <c r="AH18" s="82"/>
      <c r="AI18" s="82"/>
      <c r="AJ18" s="85"/>
    </row>
    <row r="19" ht="15.75" customHeight="1">
      <c r="A19" s="70" t="s">
        <v>122</v>
      </c>
      <c r="B19" s="71" t="s">
        <v>123</v>
      </c>
      <c r="C19" s="78"/>
      <c r="D19" s="79"/>
      <c r="E19" s="80"/>
      <c r="F19" s="1"/>
      <c r="G19" s="79"/>
      <c r="H19" s="81"/>
      <c r="I19" s="82"/>
      <c r="J19" s="82"/>
      <c r="K19" s="76" t="s">
        <v>124</v>
      </c>
      <c r="L19" s="84"/>
      <c r="M19" s="77">
        <v>2101.17</v>
      </c>
      <c r="N19" s="81"/>
      <c r="O19" s="82"/>
      <c r="P19" s="76" t="s">
        <v>125</v>
      </c>
      <c r="Q19" s="84"/>
      <c r="R19" s="77">
        <v>2101.17</v>
      </c>
      <c r="S19" s="82"/>
      <c r="T19" s="82"/>
      <c r="U19" s="76" t="s">
        <v>126</v>
      </c>
      <c r="V19" s="84"/>
      <c r="W19" s="77">
        <v>2101.17</v>
      </c>
      <c r="X19" s="82"/>
      <c r="Y19" s="82"/>
      <c r="Z19" s="76" t="s">
        <v>127</v>
      </c>
      <c r="AA19" s="84"/>
      <c r="AB19" s="77">
        <v>2101.17</v>
      </c>
      <c r="AC19" s="82"/>
      <c r="AD19" s="82"/>
      <c r="AE19" s="85"/>
      <c r="AF19" s="84"/>
      <c r="AG19" s="82"/>
      <c r="AH19" s="82"/>
      <c r="AI19" s="82"/>
      <c r="AJ19" s="85"/>
    </row>
    <row r="20" ht="15.75" customHeight="1">
      <c r="A20" s="70" t="s">
        <v>128</v>
      </c>
      <c r="B20" s="71" t="s">
        <v>129</v>
      </c>
      <c r="C20" s="78"/>
      <c r="D20" s="79"/>
      <c r="E20" s="80"/>
      <c r="F20" s="1"/>
      <c r="G20" s="79"/>
      <c r="H20" s="81"/>
      <c r="I20" s="82"/>
      <c r="J20" s="82"/>
      <c r="K20" s="76" t="s">
        <v>130</v>
      </c>
      <c r="L20" s="84"/>
      <c r="M20" s="77">
        <v>2101.17</v>
      </c>
      <c r="N20" s="81"/>
      <c r="O20" s="82"/>
      <c r="P20" s="76" t="s">
        <v>131</v>
      </c>
      <c r="Q20" s="84"/>
      <c r="R20" s="77">
        <v>2101.17</v>
      </c>
      <c r="S20" s="82"/>
      <c r="T20" s="82"/>
      <c r="U20" s="76" t="s">
        <v>132</v>
      </c>
      <c r="V20" s="84"/>
      <c r="W20" s="77">
        <v>2101.17</v>
      </c>
      <c r="X20" s="82"/>
      <c r="Y20" s="82"/>
      <c r="Z20" s="76" t="s">
        <v>133</v>
      </c>
      <c r="AA20" s="84"/>
      <c r="AB20" s="77">
        <v>2101.17</v>
      </c>
      <c r="AC20" s="82"/>
      <c r="AD20" s="82"/>
      <c r="AE20" s="85"/>
      <c r="AF20" s="84"/>
      <c r="AG20" s="82"/>
      <c r="AH20" s="82"/>
      <c r="AI20" s="82"/>
      <c r="AJ20" s="85"/>
    </row>
    <row r="21" ht="15.75" customHeight="1">
      <c r="A21" s="70" t="s">
        <v>134</v>
      </c>
      <c r="B21" s="71" t="s">
        <v>135</v>
      </c>
      <c r="C21" s="78"/>
      <c r="D21" s="79"/>
      <c r="E21" s="80"/>
      <c r="F21" s="1"/>
      <c r="G21" s="79"/>
      <c r="H21" s="81"/>
      <c r="I21" s="82"/>
      <c r="J21" s="82"/>
      <c r="K21" s="76" t="s">
        <v>136</v>
      </c>
      <c r="L21" s="84"/>
      <c r="M21" s="77">
        <v>2101.17</v>
      </c>
      <c r="N21" s="81"/>
      <c r="O21" s="82"/>
      <c r="P21" s="76" t="s">
        <v>137</v>
      </c>
      <c r="Q21" s="84"/>
      <c r="R21" s="77">
        <v>2101.17</v>
      </c>
      <c r="S21" s="82"/>
      <c r="T21" s="82"/>
      <c r="U21" s="76" t="s">
        <v>138</v>
      </c>
      <c r="V21" s="84"/>
      <c r="W21" s="77">
        <v>2101.17</v>
      </c>
      <c r="X21" s="82"/>
      <c r="Y21" s="82"/>
      <c r="Z21" s="76" t="s">
        <v>139</v>
      </c>
      <c r="AA21" s="84"/>
      <c r="AB21" s="77">
        <v>2101.17</v>
      </c>
      <c r="AC21" s="82"/>
      <c r="AD21" s="82"/>
      <c r="AE21" s="85"/>
      <c r="AF21" s="84"/>
      <c r="AG21" s="82"/>
      <c r="AH21" s="82"/>
      <c r="AI21" s="82"/>
      <c r="AJ21" s="85"/>
    </row>
    <row r="22" ht="15.75" customHeight="1">
      <c r="A22" s="70" t="s">
        <v>140</v>
      </c>
      <c r="B22" s="71" t="s">
        <v>141</v>
      </c>
      <c r="C22" s="78"/>
      <c r="D22" s="79"/>
      <c r="E22" s="80"/>
      <c r="F22" s="1"/>
      <c r="G22" s="79"/>
      <c r="H22" s="81"/>
      <c r="I22" s="82"/>
      <c r="J22" s="82"/>
      <c r="K22" s="76" t="s">
        <v>142</v>
      </c>
      <c r="L22" s="84"/>
      <c r="M22" s="77">
        <v>2101.17</v>
      </c>
      <c r="N22" s="81"/>
      <c r="O22" s="82"/>
      <c r="P22" s="76" t="s">
        <v>143</v>
      </c>
      <c r="Q22" s="84"/>
      <c r="R22" s="77">
        <v>2101.17</v>
      </c>
      <c r="S22" s="82"/>
      <c r="T22" s="82"/>
      <c r="U22" s="76" t="s">
        <v>144</v>
      </c>
      <c r="V22" s="84"/>
      <c r="W22" s="77">
        <v>2101.17</v>
      </c>
      <c r="X22" s="82"/>
      <c r="Y22" s="82"/>
      <c r="Z22" s="76" t="s">
        <v>145</v>
      </c>
      <c r="AA22" s="84"/>
      <c r="AB22" s="77">
        <v>2101.17</v>
      </c>
      <c r="AC22" s="82"/>
      <c r="AD22" s="82"/>
      <c r="AE22" s="85"/>
      <c r="AF22" s="84"/>
      <c r="AG22" s="82"/>
      <c r="AH22" s="82"/>
      <c r="AI22" s="82"/>
      <c r="AJ22" s="85"/>
    </row>
    <row r="23" ht="15.75" customHeight="1">
      <c r="A23" s="70" t="s">
        <v>146</v>
      </c>
      <c r="B23" s="71" t="s">
        <v>147</v>
      </c>
      <c r="C23" s="78"/>
      <c r="D23" s="79"/>
      <c r="E23" s="80"/>
      <c r="F23" s="1"/>
      <c r="G23" s="79"/>
      <c r="H23" s="81"/>
      <c r="I23" s="82"/>
      <c r="J23" s="82"/>
      <c r="K23" s="76" t="s">
        <v>148</v>
      </c>
      <c r="L23" s="84"/>
      <c r="M23" s="77">
        <v>2101.17</v>
      </c>
      <c r="N23" s="81"/>
      <c r="O23" s="82"/>
      <c r="P23" s="76" t="s">
        <v>149</v>
      </c>
      <c r="Q23" s="84"/>
      <c r="R23" s="77">
        <v>2101.17</v>
      </c>
      <c r="S23" s="82"/>
      <c r="T23" s="82"/>
      <c r="U23" s="76" t="s">
        <v>150</v>
      </c>
      <c r="V23" s="84"/>
      <c r="W23" s="77">
        <v>2101.17</v>
      </c>
      <c r="X23" s="82"/>
      <c r="Y23" s="82"/>
      <c r="Z23" s="76" t="s">
        <v>151</v>
      </c>
      <c r="AA23" s="84"/>
      <c r="AB23" s="77">
        <v>2101.17</v>
      </c>
      <c r="AC23" s="82"/>
      <c r="AD23" s="82"/>
      <c r="AE23" s="85"/>
      <c r="AF23" s="84"/>
      <c r="AG23" s="82"/>
      <c r="AH23" s="82"/>
      <c r="AI23" s="82"/>
      <c r="AJ23" s="8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85"/>
      <c r="L24" s="1"/>
      <c r="M24" s="82">
        <f>SUM(M12:M23)</f>
        <v>25214.04</v>
      </c>
      <c r="N24" s="1"/>
      <c r="O24" s="1"/>
      <c r="P24" s="85"/>
      <c r="Q24" s="1"/>
      <c r="R24" s="82">
        <f>SUM(R12:R23)</f>
        <v>25214.04</v>
      </c>
      <c r="S24" s="1"/>
      <c r="T24" s="1"/>
      <c r="U24" s="85"/>
      <c r="V24" s="1"/>
      <c r="W24" s="82">
        <f>SUM(W12:W23)</f>
        <v>25214.04</v>
      </c>
      <c r="X24" s="1"/>
      <c r="Y24" s="1"/>
      <c r="Z24" s="85"/>
      <c r="AA24" s="1"/>
      <c r="AB24" s="82">
        <f>SUM(AB12:AB23)</f>
        <v>25214.04</v>
      </c>
      <c r="AC24" s="1"/>
      <c r="AD24" s="1"/>
      <c r="AE24" s="85"/>
      <c r="AF24" s="1"/>
      <c r="AG24" s="1"/>
      <c r="AH24" s="1"/>
      <c r="AI24" s="1"/>
      <c r="AJ24" s="85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C6:E6"/>
    <mergeCell ref="F6:I6"/>
    <mergeCell ref="P5:S5"/>
    <mergeCell ref="P6:S6"/>
    <mergeCell ref="P10:Q10"/>
    <mergeCell ref="U10:V10"/>
    <mergeCell ref="C7:E7"/>
    <mergeCell ref="F7:I7"/>
    <mergeCell ref="C8:C9"/>
    <mergeCell ref="C10:D10"/>
    <mergeCell ref="F10:G10"/>
    <mergeCell ref="K10:L10"/>
    <mergeCell ref="K7:N7"/>
    <mergeCell ref="P7:S7"/>
    <mergeCell ref="C5:E5"/>
    <mergeCell ref="F5:I5"/>
    <mergeCell ref="J5:J8"/>
    <mergeCell ref="K5:N5"/>
    <mergeCell ref="O5:O8"/>
    <mergeCell ref="T5:T8"/>
    <mergeCell ref="K6:N6"/>
    <mergeCell ref="Z7:AC7"/>
    <mergeCell ref="Z10:AA10"/>
    <mergeCell ref="U5:X5"/>
    <mergeCell ref="Y5:Y8"/>
    <mergeCell ref="Z5:AC5"/>
    <mergeCell ref="AD5:AD8"/>
    <mergeCell ref="U6:X6"/>
    <mergeCell ref="Z6:AC6"/>
    <mergeCell ref="U7:X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9.13"/>
    <col customWidth="1" min="3" max="6" width="12.63"/>
  </cols>
  <sheetData>
    <row r="1" ht="15.75" customHeight="1">
      <c r="A1" s="86" t="s">
        <v>152</v>
      </c>
      <c r="B1" s="86" t="s">
        <v>153</v>
      </c>
      <c r="C1" s="86" t="s">
        <v>75</v>
      </c>
    </row>
    <row r="2" ht="15.75" customHeight="1">
      <c r="A2" s="86">
        <v>1.0</v>
      </c>
      <c r="B2" s="87" t="s">
        <v>10</v>
      </c>
      <c r="C2" s="88">
        <v>25214.0</v>
      </c>
    </row>
    <row r="3" ht="15.75" customHeight="1">
      <c r="A3" s="86">
        <v>2.0</v>
      </c>
      <c r="B3" s="87" t="s">
        <v>15</v>
      </c>
      <c r="C3" s="89">
        <f>Cronograma!S9</f>
        <v>25214.04</v>
      </c>
    </row>
    <row r="4" ht="15.75" customHeight="1">
      <c r="A4" s="86">
        <v>3.0</v>
      </c>
      <c r="B4" s="87" t="s">
        <v>154</v>
      </c>
      <c r="C4" s="90">
        <v>2101.17</v>
      </c>
    </row>
    <row r="5" ht="15.75" customHeight="1">
      <c r="A5" s="91">
        <v>4.0</v>
      </c>
      <c r="B5" s="92" t="s">
        <v>155</v>
      </c>
      <c r="C5" s="90">
        <v>2101.17</v>
      </c>
    </row>
    <row r="6" ht="15.75" customHeight="1">
      <c r="A6" s="91">
        <v>5.0</v>
      </c>
      <c r="B6" s="92" t="s">
        <v>156</v>
      </c>
      <c r="C6" s="90">
        <v>2101.17</v>
      </c>
    </row>
    <row r="7" ht="15.75" customHeight="1">
      <c r="A7" s="91">
        <v>6.0</v>
      </c>
      <c r="B7" s="92" t="s">
        <v>157</v>
      </c>
      <c r="C7" s="90">
        <v>2101.17</v>
      </c>
    </row>
    <row r="8" ht="15.75" customHeight="1">
      <c r="A8" s="91">
        <v>7.0</v>
      </c>
      <c r="B8" s="92" t="s">
        <v>158</v>
      </c>
      <c r="C8" s="90">
        <v>2101.17</v>
      </c>
    </row>
    <row r="9" ht="15.75" customHeight="1">
      <c r="A9" s="91">
        <v>8.0</v>
      </c>
      <c r="B9" s="92" t="s">
        <v>159</v>
      </c>
      <c r="C9" s="90">
        <v>2101.17</v>
      </c>
    </row>
    <row r="10" ht="15.75" customHeight="1">
      <c r="A10" s="91">
        <v>9.0</v>
      </c>
      <c r="B10" s="92" t="s">
        <v>160</v>
      </c>
      <c r="C10" s="90">
        <v>2101.17</v>
      </c>
    </row>
    <row r="11" ht="15.75" customHeight="1">
      <c r="A11" s="86">
        <v>10.0</v>
      </c>
      <c r="B11" s="92" t="s">
        <v>161</v>
      </c>
      <c r="C11" s="90">
        <v>2101.17</v>
      </c>
    </row>
    <row r="12" ht="15.75" customHeight="1">
      <c r="A12" s="86">
        <v>11.0</v>
      </c>
      <c r="B12" s="92" t="s">
        <v>162</v>
      </c>
      <c r="C12" s="90">
        <v>2101.17</v>
      </c>
    </row>
    <row r="13" ht="15.75" customHeight="1">
      <c r="A13" s="86">
        <v>12.0</v>
      </c>
      <c r="B13" s="92" t="s">
        <v>163</v>
      </c>
      <c r="C13" s="90">
        <v>2101.17</v>
      </c>
    </row>
    <row r="14" ht="15.75" customHeight="1">
      <c r="A14" s="91">
        <v>13.0</v>
      </c>
      <c r="B14" s="92" t="s">
        <v>164</v>
      </c>
      <c r="C14" s="90">
        <v>2101.17</v>
      </c>
    </row>
    <row r="15" ht="15.75" customHeight="1">
      <c r="A15" s="91">
        <v>14.0</v>
      </c>
      <c r="B15" s="92" t="s">
        <v>165</v>
      </c>
      <c r="C15" s="90">
        <v>2101.17</v>
      </c>
    </row>
    <row r="16" ht="15.75" customHeight="1">
      <c r="A16" s="91">
        <v>15.0</v>
      </c>
      <c r="B16" s="92" t="s">
        <v>166</v>
      </c>
      <c r="C16" s="90">
        <v>2101.17</v>
      </c>
    </row>
    <row r="17" ht="15.75" customHeight="1">
      <c r="A17" s="91">
        <v>16.0</v>
      </c>
      <c r="B17" s="92" t="s">
        <v>167</v>
      </c>
      <c r="C17" s="90">
        <v>2101.17</v>
      </c>
    </row>
    <row r="18" ht="15.75" customHeight="1">
      <c r="A18" s="91">
        <v>17.0</v>
      </c>
      <c r="B18" s="92" t="s">
        <v>168</v>
      </c>
      <c r="C18" s="90">
        <v>2101.17</v>
      </c>
    </row>
    <row r="19" ht="15.75" customHeight="1">
      <c r="A19" s="91">
        <v>18.0</v>
      </c>
      <c r="B19" s="92" t="s">
        <v>169</v>
      </c>
      <c r="C19" s="90">
        <v>2101.17</v>
      </c>
    </row>
    <row r="20" ht="15.75" customHeight="1">
      <c r="A20" s="86">
        <v>19.0</v>
      </c>
      <c r="B20" s="92" t="s">
        <v>170</v>
      </c>
      <c r="C20" s="90">
        <v>2101.17</v>
      </c>
    </row>
    <row r="21" ht="15.75" customHeight="1">
      <c r="A21" s="86">
        <v>20.0</v>
      </c>
      <c r="B21" s="92" t="s">
        <v>171</v>
      </c>
      <c r="C21" s="90">
        <v>2101.17</v>
      </c>
    </row>
    <row r="22" ht="15.75" customHeight="1">
      <c r="A22" s="86">
        <v>21.0</v>
      </c>
      <c r="B22" s="92" t="s">
        <v>172</v>
      </c>
      <c r="C22" s="90">
        <v>2101.17</v>
      </c>
    </row>
    <row r="23" ht="15.75" customHeight="1">
      <c r="A23" s="91">
        <v>22.0</v>
      </c>
      <c r="B23" s="92" t="s">
        <v>173</v>
      </c>
      <c r="C23" s="90">
        <v>2101.17</v>
      </c>
    </row>
    <row r="24" ht="15.75" customHeight="1">
      <c r="A24" s="91">
        <v>23.0</v>
      </c>
      <c r="B24" s="92" t="s">
        <v>174</v>
      </c>
      <c r="C24" s="90">
        <v>2101.17</v>
      </c>
    </row>
    <row r="25" ht="15.75" customHeight="1">
      <c r="A25" s="91">
        <v>24.0</v>
      </c>
      <c r="B25" s="92" t="s">
        <v>175</v>
      </c>
      <c r="C25" s="90">
        <v>2101.17</v>
      </c>
    </row>
    <row r="26" ht="15.75" customHeight="1">
      <c r="A26" s="91">
        <v>25.0</v>
      </c>
      <c r="B26" s="92" t="s">
        <v>176</v>
      </c>
      <c r="C26" s="90">
        <v>2101.17</v>
      </c>
    </row>
    <row r="27" ht="15.75" customHeight="1">
      <c r="A27" s="91">
        <v>26.0</v>
      </c>
      <c r="B27" s="92" t="s">
        <v>177</v>
      </c>
      <c r="C27" s="90">
        <v>2101.17</v>
      </c>
    </row>
    <row r="28" ht="15.75" customHeight="1">
      <c r="A28" s="86">
        <v>27.0</v>
      </c>
      <c r="B28" s="92" t="s">
        <v>178</v>
      </c>
      <c r="C28" s="90">
        <v>2101.17</v>
      </c>
    </row>
    <row r="29" ht="15.75" customHeight="1">
      <c r="A29" s="86">
        <v>28.0</v>
      </c>
      <c r="B29" s="92" t="s">
        <v>179</v>
      </c>
      <c r="C29" s="90">
        <v>2101.17</v>
      </c>
    </row>
    <row r="30" ht="15.75" customHeight="1">
      <c r="A30" s="86">
        <v>29.0</v>
      </c>
      <c r="B30" s="92" t="s">
        <v>180</v>
      </c>
      <c r="C30" s="90">
        <v>2101.17</v>
      </c>
    </row>
    <row r="31" ht="15.75" customHeight="1">
      <c r="A31" s="91">
        <v>30.0</v>
      </c>
      <c r="B31" s="92" t="s">
        <v>181</v>
      </c>
      <c r="C31" s="90">
        <v>2101.17</v>
      </c>
    </row>
    <row r="32" ht="15.75" customHeight="1">
      <c r="A32" s="91">
        <v>31.0</v>
      </c>
      <c r="B32" s="92" t="s">
        <v>182</v>
      </c>
      <c r="C32" s="90">
        <v>2101.17</v>
      </c>
    </row>
    <row r="33" ht="15.75" customHeight="1">
      <c r="A33" s="91">
        <v>32.0</v>
      </c>
      <c r="B33" s="92" t="s">
        <v>183</v>
      </c>
      <c r="C33" s="90">
        <v>2101.17</v>
      </c>
    </row>
    <row r="34" ht="15.75" customHeight="1">
      <c r="A34" s="91">
        <v>33.0</v>
      </c>
      <c r="B34" s="92" t="s">
        <v>184</v>
      </c>
      <c r="C34" s="90">
        <v>2101.17</v>
      </c>
    </row>
    <row r="35" ht="15.75" customHeight="1">
      <c r="A35" s="91">
        <v>34.0</v>
      </c>
      <c r="B35" s="92" t="s">
        <v>185</v>
      </c>
      <c r="C35" s="90">
        <v>2101.17</v>
      </c>
    </row>
    <row r="36" ht="15.75" customHeight="1">
      <c r="A36" s="91">
        <v>35.0</v>
      </c>
      <c r="B36" s="92" t="s">
        <v>186</v>
      </c>
      <c r="C36" s="90">
        <v>2101.17</v>
      </c>
    </row>
    <row r="37" ht="15.75" customHeight="1">
      <c r="A37" s="86">
        <v>36.0</v>
      </c>
      <c r="B37" s="92" t="s">
        <v>187</v>
      </c>
      <c r="C37" s="90">
        <v>2101.17000000001</v>
      </c>
    </row>
    <row r="38" ht="15.75" customHeight="1">
      <c r="A38" s="91">
        <v>37.0</v>
      </c>
      <c r="B38" s="92" t="s">
        <v>188</v>
      </c>
      <c r="C38" s="90">
        <v>2101.17000000001</v>
      </c>
    </row>
    <row r="39" ht="15.75" customHeight="1">
      <c r="A39" s="91">
        <v>38.0</v>
      </c>
      <c r="B39" s="92" t="s">
        <v>189</v>
      </c>
      <c r="C39" s="90">
        <v>2101.17000000001</v>
      </c>
    </row>
    <row r="40" ht="15.75" customHeight="1">
      <c r="A40" s="91">
        <v>39.0</v>
      </c>
      <c r="B40" s="92" t="s">
        <v>190</v>
      </c>
    </row>
    <row r="41" ht="15.75" customHeight="1">
      <c r="A41" s="91">
        <v>40.0</v>
      </c>
      <c r="B41" s="92" t="s">
        <v>191</v>
      </c>
    </row>
    <row r="42" ht="15.75" customHeight="1">
      <c r="A42" s="91">
        <v>41.0</v>
      </c>
      <c r="B42" s="92" t="s">
        <v>192</v>
      </c>
    </row>
    <row r="43" ht="15.75" customHeight="1">
      <c r="A43" s="91">
        <v>42.0</v>
      </c>
      <c r="B43" s="92" t="s">
        <v>193</v>
      </c>
    </row>
    <row r="44" ht="15.75" customHeight="1">
      <c r="A44" s="86">
        <v>43.0</v>
      </c>
      <c r="B44" s="92" t="s">
        <v>194</v>
      </c>
    </row>
    <row r="45" ht="15.75" customHeight="1">
      <c r="A45" s="91">
        <v>44.0</v>
      </c>
      <c r="B45" s="92" t="s">
        <v>195</v>
      </c>
    </row>
    <row r="46" ht="15.75" customHeight="1">
      <c r="A46" s="91">
        <v>45.0</v>
      </c>
      <c r="B46" s="92" t="s">
        <v>196</v>
      </c>
    </row>
    <row r="47" ht="15.75" customHeight="1">
      <c r="A47" s="91">
        <v>46.0</v>
      </c>
      <c r="B47" s="92" t="s">
        <v>197</v>
      </c>
    </row>
    <row r="48" ht="15.75" customHeight="1">
      <c r="A48" s="91">
        <v>47.0</v>
      </c>
      <c r="B48" s="92" t="s">
        <v>198</v>
      </c>
    </row>
    <row r="49" ht="15.75" customHeight="1">
      <c r="A49" s="91">
        <v>48.0</v>
      </c>
      <c r="B49" s="92" t="s">
        <v>199</v>
      </c>
    </row>
    <row r="50" ht="15.75" customHeight="1">
      <c r="A50" s="91">
        <v>49.0</v>
      </c>
      <c r="B50" s="92" t="s">
        <v>200</v>
      </c>
    </row>
    <row r="51" ht="15.75" customHeight="1">
      <c r="A51" s="86">
        <v>50.0</v>
      </c>
      <c r="B51" s="92" t="s">
        <v>201</v>
      </c>
    </row>
    <row r="52" ht="15.75" customHeight="1">
      <c r="A52" s="9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