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6ED27448-61A8-460F-A233-661AAE85CC7B}" xr6:coauthVersionLast="36" xr6:coauthVersionMax="36" xr10:uidLastSave="{00000000-0000-0000-0000-000000000000}"/>
  <bookViews>
    <workbookView xWindow="0" yWindow="0" windowWidth="21570" windowHeight="6585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C14" i="3" l="1"/>
  <c r="G12" i="4"/>
  <c r="G10" i="4"/>
  <c r="B8" i="4"/>
  <c r="G4" i="4" l="1"/>
  <c r="G6" i="4" s="1"/>
  <c r="B2" i="4" l="1"/>
  <c r="J143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<sst xmlns="http://schemas.openxmlformats.org/spreadsheetml/2006/main" count="41" uniqueCount="32">
  <si>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</si>
  <si>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</si>
  <si>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</si>
  <si>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</si>
  <si>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</si>
  <si>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</si>
  <si>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</si>
  <si>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</si>
  <si>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</si>
  <si>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</si>
  <si>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</si>
  <si>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</si>
  <si>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</si>
  <si>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</si>
  <si>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</si>
  <si>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</si>
  <si>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</si>
  <si>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</si>
  <si>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</si>
  <si>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</si>
  <si>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</si>
  <si>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23212.001690/2021-67</t>
  </si>
  <si>
    <t>ADITIVO.001.2022-REEQUILIBRIO</t>
  </si>
  <si>
    <t>23208.002003/2022-71</t>
  </si>
  <si>
    <t>23212.001773/2021-56</t>
  </si>
  <si>
    <t>Portaria Nomeação Fiscal Técnico e Adm</t>
  </si>
  <si>
    <t>Adilson/Raphael e Deise/Peter</t>
  </si>
  <si>
    <t>contratação de serviços de empresa especializada para a execução das obras de Infraestrutura e Urbanização (Etapa II) do Campus Governador Valadares</t>
  </si>
  <si>
    <t>CONTRATO 076.2021</t>
  </si>
  <si>
    <t>Reequilíbrio Contrato.76.2021</t>
  </si>
  <si>
    <t>TOTAL ATUAL</t>
  </si>
  <si>
    <t>05/11/2021 A 04/11/2022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</si>
</sst>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8" fontId="0" fillId="0" borderId="1" xfId="1" applyNumberFormat="1" applyFont="1" applyFill="1" applyBorder="1"/>
    <xf numFmtId="8" fontId="0" fillId="0" borderId="0" xfId="0" applyNumberFormat="1" applyFill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showGridLines="0" workbookViewId="0">
      <selection activeCell="I20" sqref="I2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28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6"/>
      <c r="J3" s="56"/>
    </row>
    <row r="4" spans="2:10" x14ac:dyDescent="0.25">
      <c r="B4" s="22" t="s">
        <v>3</v>
      </c>
      <c r="C4" s="19"/>
      <c r="D4" s="23" t="s">
        <v>31</v>
      </c>
      <c r="E4" s="19">
        <v>775233.67</v>
      </c>
      <c r="F4" s="20"/>
      <c r="G4" s="21"/>
      <c r="H4" s="23" t="s">
        <v>21</v>
      </c>
      <c r="I4" s="5"/>
    </row>
    <row r="5" spans="2:10" x14ac:dyDescent="0.25">
      <c r="B5" s="46" t="s">
        <v>25</v>
      </c>
      <c r="C5" s="19" t="s">
        <v>26</v>
      </c>
      <c r="D5" s="23"/>
      <c r="E5" s="19"/>
      <c r="F5" s="20"/>
      <c r="G5" s="21"/>
      <c r="H5" s="23" t="s">
        <v>24</v>
      </c>
      <c r="I5" s="5"/>
    </row>
    <row r="6" spans="2:10" x14ac:dyDescent="0.25">
      <c r="B6" s="22" t="s">
        <v>22</v>
      </c>
      <c r="C6" s="19"/>
      <c r="D6" s="23"/>
      <c r="E6" s="19">
        <v>157322.81</v>
      </c>
      <c r="F6" s="20"/>
      <c r="G6" s="21"/>
      <c r="H6" s="23" t="s">
        <v>23</v>
      </c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6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57" t="s">
        <v>8</v>
      </c>
      <c r="C27" s="58"/>
      <c r="D27" s="59"/>
      <c r="E27" s="26">
        <f>SUM(E4:E26)</f>
        <v>932556.48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D23" sqref="D23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60" t="str">
        <f>'Resumo do Contrato'!B3</f>
        <v>CONTRATO 076.2021</v>
      </c>
      <c r="C2" s="60"/>
      <c r="D2" s="60"/>
      <c r="E2" s="60"/>
      <c r="F2" s="60"/>
      <c r="G2" s="60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ht="45" x14ac:dyDescent="0.25">
      <c r="B4" s="49">
        <v>1</v>
      </c>
      <c r="C4" s="54" t="s">
        <v>27</v>
      </c>
      <c r="D4" s="51" t="s">
        <v>16</v>
      </c>
      <c r="E4" s="51">
        <v>1</v>
      </c>
      <c r="F4" s="52">
        <v>775223.67</v>
      </c>
      <c r="G4" s="52">
        <f>E4*F4</f>
        <v>775223.67</v>
      </c>
    </row>
    <row r="5" spans="2:8" x14ac:dyDescent="0.25">
      <c r="B5" s="50"/>
      <c r="C5" s="54"/>
      <c r="D5" s="51"/>
      <c r="E5" s="51"/>
      <c r="F5" s="52"/>
      <c r="G5" s="52"/>
    </row>
    <row r="6" spans="2:8" x14ac:dyDescent="0.25">
      <c r="B6" s="61" t="s">
        <v>11</v>
      </c>
      <c r="C6" s="61"/>
      <c r="D6" s="61"/>
      <c r="E6" s="61"/>
      <c r="F6" s="61"/>
      <c r="G6" s="53">
        <f>SUM(G4:G4)</f>
        <v>775223.67</v>
      </c>
    </row>
    <row r="7" spans="2:8" x14ac:dyDescent="0.25">
      <c r="G7" s="44"/>
    </row>
    <row r="8" spans="2:8" x14ac:dyDescent="0.25">
      <c r="B8" s="60">
        <f>'Resumo do Contrato'!B9</f>
        <v>0</v>
      </c>
      <c r="C8" s="60"/>
      <c r="D8" s="60"/>
      <c r="E8" s="60"/>
      <c r="F8" s="60"/>
      <c r="G8" s="60"/>
      <c r="H8"/>
    </row>
    <row r="9" spans="2:8" x14ac:dyDescent="0.25">
      <c r="B9" s="50" t="s">
        <v>10</v>
      </c>
      <c r="C9" s="50" t="s">
        <v>20</v>
      </c>
      <c r="D9" s="50" t="s">
        <v>12</v>
      </c>
      <c r="E9" s="50" t="s">
        <v>13</v>
      </c>
      <c r="F9" s="50" t="s">
        <v>14</v>
      </c>
      <c r="G9" s="50" t="s">
        <v>15</v>
      </c>
      <c r="H9"/>
    </row>
    <row r="10" spans="2:8" x14ac:dyDescent="0.25">
      <c r="B10" s="50">
        <v>1</v>
      </c>
      <c r="C10" s="54" t="s">
        <v>29</v>
      </c>
      <c r="D10" s="51" t="s">
        <v>16</v>
      </c>
      <c r="E10" s="51">
        <v>1</v>
      </c>
      <c r="F10" s="52">
        <v>157322.81</v>
      </c>
      <c r="G10" s="52">
        <f>E10*F10</f>
        <v>157322.81</v>
      </c>
      <c r="H10"/>
    </row>
    <row r="11" spans="2:8" x14ac:dyDescent="0.25">
      <c r="B11" s="50"/>
      <c r="C11" s="54"/>
      <c r="D11" s="51"/>
      <c r="E11" s="51"/>
      <c r="F11" s="52"/>
      <c r="G11" s="52"/>
      <c r="H11"/>
    </row>
    <row r="12" spans="2:8" x14ac:dyDescent="0.25">
      <c r="B12" s="61" t="s">
        <v>30</v>
      </c>
      <c r="C12" s="61"/>
      <c r="D12" s="61"/>
      <c r="E12" s="61"/>
      <c r="F12" s="61"/>
      <c r="G12" s="53">
        <f>SUM(G4+G10)</f>
        <v>932546.48</v>
      </c>
      <c r="H12"/>
    </row>
    <row r="13" spans="2:8" ht="15.75" customHeight="1" x14ac:dyDescent="0.25">
      <c r="C13" s="44"/>
      <c r="H13"/>
    </row>
    <row r="14" spans="2:8" x14ac:dyDescent="0.25">
      <c r="C14" s="44"/>
      <c r="H14"/>
    </row>
    <row r="15" spans="2:8" x14ac:dyDescent="0.25">
      <c r="C15" s="44"/>
      <c r="H15"/>
    </row>
    <row r="143" spans="10:10" x14ac:dyDescent="0.25">
      <c r="J143" s="44">
        <f>SUM(J112:J142)</f>
        <v>0</v>
      </c>
    </row>
  </sheetData>
  <mergeCells count="4">
    <mergeCell ref="B2:G2"/>
    <mergeCell ref="B6:F6"/>
    <mergeCell ref="B8:G8"/>
    <mergeCell ref="B12:F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4"/>
  <sheetViews>
    <sheetView showGridLines="0" tabSelected="1" zoomScale="85" zoomScaleNormal="85" workbookViewId="0">
      <selection activeCell="C15" sqref="C1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9.140625" style="33" customWidth="1"/>
    <col min="6" max="16384" width="9.140625" style="33"/>
  </cols>
  <sheetData>
    <row r="1" spans="2:4" s="47" customFormat="1" x14ac:dyDescent="0.25"/>
    <row r="2" spans="2:4" s="47" customFormat="1" x14ac:dyDescent="0.25"/>
    <row r="3" spans="2:4" s="48" customFormat="1" x14ac:dyDescent="0.25"/>
    <row r="4" spans="2:4" s="48" customFormat="1" x14ac:dyDescent="0.25"/>
    <row r="5" spans="2:4" s="34" customFormat="1" x14ac:dyDescent="0.25">
      <c r="B5" s="60" t="str">
        <f>'Resumo do Contrato'!B3</f>
        <v>CONTRATO 076.2021</v>
      </c>
      <c r="C5" s="60"/>
      <c r="D5" s="60"/>
    </row>
    <row r="6" spans="2:4" s="34" customFormat="1" x14ac:dyDescent="0.25">
      <c r="B6" s="63" t="str">
        <f>'Resumo do Contrato'!D4</f>
        <v>05/11/2021 A 04/11/2022</v>
      </c>
      <c r="C6" s="63"/>
      <c r="D6" s="63"/>
    </row>
    <row r="7" spans="2:4" s="34" customFormat="1" x14ac:dyDescent="0.25">
      <c r="B7" s="60"/>
      <c r="C7" s="60"/>
      <c r="D7" s="60"/>
    </row>
    <row r="8" spans="2:4" s="35" customFormat="1" x14ac:dyDescent="0.25">
      <c r="B8" s="64"/>
      <c r="C8" s="36" t="s">
        <v>5</v>
      </c>
      <c r="D8" s="36" t="s">
        <v>0</v>
      </c>
    </row>
    <row r="9" spans="2:4" s="34" customFormat="1" x14ac:dyDescent="0.25">
      <c r="B9" s="64"/>
      <c r="C9" s="37"/>
      <c r="D9" s="55">
        <v>932556.48</v>
      </c>
    </row>
    <row r="10" spans="2:4" s="34" customFormat="1" x14ac:dyDescent="0.25">
      <c r="B10" s="62" t="s">
        <v>9</v>
      </c>
      <c r="C10" s="62"/>
      <c r="D10" s="38"/>
    </row>
    <row r="11" spans="2:4" s="39" customFormat="1" x14ac:dyDescent="0.25">
      <c r="B11" s="42" t="s">
        <v>18</v>
      </c>
      <c r="C11" s="40" t="s">
        <v>19</v>
      </c>
      <c r="D11" s="41"/>
    </row>
    <row r="12" spans="2:4" s="34" customFormat="1" x14ac:dyDescent="0.25">
      <c r="B12" s="43" t="s">
        <v>17</v>
      </c>
      <c r="C12" s="65">
        <v>775223.67</v>
      </c>
    </row>
    <row r="13" spans="2:4" x14ac:dyDescent="0.25">
      <c r="B13" s="43" t="s">
        <v>17</v>
      </c>
      <c r="C13" s="65">
        <v>157322.81</v>
      </c>
    </row>
    <row r="14" spans="2:4" x14ac:dyDescent="0.25">
      <c r="C14" s="66">
        <f>SUM(C12:C13)</f>
        <v>932546.48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 Christian Silva Caldas</cp:lastModifiedBy>
  <dcterms:created xsi:type="dcterms:W3CDTF">2018-03-05T11:36:05Z</dcterms:created>
  <dcterms:modified xsi:type="dcterms:W3CDTF">2022-05-24T11:30:30Z</dcterms:modified>
</cp:coreProperties>
</file>