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 activeTab="2"/>
  </bookViews>
  <sheets>
    <sheet name="Resumo do Contrato" sheetId="2" r:id="rId1"/>
    <sheet name="Resumo por item" sheetId="1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G4" i="1" l="1"/>
  <c r="C10" i="4" l="1"/>
  <c r="F5" i="1" l="1"/>
  <c r="F4" i="2"/>
  <c r="B3" i="4" l="1"/>
  <c r="B4" i="4" l="1"/>
  <c r="H20" i="2" l="1"/>
  <c r="G20" i="2"/>
  <c r="E20" i="2"/>
  <c r="F5" i="2" l="1"/>
  <c r="F20" i="2" l="1"/>
  <c r="G5" i="1" l="1"/>
</calcChain>
</file>

<file path=xl/sharedStrings.xml><?xml version="1.0" encoding="utf-8"?>
<sst xmlns="http://schemas.openxmlformats.org/spreadsheetml/2006/main" count="42" uniqueCount="42">
  <si>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</si>
  <si>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</si>
  <si>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</si>
  <si>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</si>
  <si>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</si>
  <si>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</si>
  <si>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</si>
  <si>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</si>
  <si>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</si>
  <si>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</si>
  <si>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</si>
  <si>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</si>
  <si>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</si>
  <si>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</si>
  <si>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</si>
  <si>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</si>
  <si>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</si>
  <si>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</si>
  <si>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</si>
  <si>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</si>
  <si>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</si>
  <si>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</si>
  <si>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</si>
  <si>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</si>
  <si>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</si>
  <si>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</si>
  <si>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</si>
  <si>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</si>
  <si>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</si>
  <si>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</si>
  <si>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</si>
  <si>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</si>
  <si>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</si>
  <si>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</si>
  <si>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20/06/2022 A 19/06/2023</t>
  </si>
  <si>
    <t>23208.002284/2022-61</t>
  </si>
  <si>
    <t>CONTRATO 25/2022 - início em 05/07/2022</t>
  </si>
  <si>
    <t>Profissional Especializado no Atendimento Educacional Especializado (AEE)</t>
  </si>
  <si>
    <t>Contrato 38/2022</t>
  </si>
  <si>
    <t>1</t>
  </si>
  <si>
    <t>QUANT. DE MESES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</si>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</sst>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164" fontId="0" fillId="0" borderId="0" xfId="0" applyNumberFormat="1" applyBorder="1"/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0" fillId="0" borderId="0" xfId="0" applyBorder="1" applyAlignment="1">
      <alignment horizontal="center"/>
    </xf>
    <xf numFmtId="49" fontId="0" fillId="0" borderId="2" xfId="1" applyNumberFormat="1" applyFont="1" applyBorder="1"/>
    <xf numFmtId="0" fontId="0" fillId="0" borderId="8" xfId="0" applyBorder="1" applyAlignment="1">
      <alignment horizontal="center"/>
    </xf>
    <xf numFmtId="49" fontId="0" fillId="0" borderId="9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12" fillId="0" borderId="3" xfId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horizontal="center" vertical="center"/>
    </xf>
    <xf numFmtId="16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0" fontId="16" fillId="0" borderId="1" xfId="0" applyFont="1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E4" sqref="E4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39" t="s">
        <v>38</v>
      </c>
      <c r="C3" s="36" t="s">
        <v>3</v>
      </c>
      <c r="D3" s="36" t="s">
        <v>4</v>
      </c>
      <c r="E3" s="36" t="s">
        <v>5</v>
      </c>
      <c r="F3" s="36" t="s">
        <v>6</v>
      </c>
      <c r="G3" s="37" t="s">
        <v>7</v>
      </c>
      <c r="H3" s="38" t="s">
        <v>8</v>
      </c>
      <c r="I3" s="36" t="s">
        <v>15</v>
      </c>
      <c r="J3" s="68"/>
      <c r="K3" s="68"/>
    </row>
    <row r="4" spans="2:11" x14ac:dyDescent="0.25">
      <c r="B4" s="27" t="s">
        <v>9</v>
      </c>
      <c r="C4" s="24"/>
      <c r="D4" s="28" t="s">
        <v>34</v>
      </c>
      <c r="E4" s="24">
        <v>54564.36</v>
      </c>
      <c r="F4" s="24">
        <f>(E4/12)</f>
        <v>4547.03</v>
      </c>
      <c r="G4" s="25"/>
      <c r="H4" s="26"/>
      <c r="I4" s="28" t="s">
        <v>35</v>
      </c>
      <c r="J4" s="6"/>
    </row>
    <row r="5" spans="2:11" x14ac:dyDescent="0.25">
      <c r="B5" s="27"/>
      <c r="C5" s="24"/>
      <c r="D5" s="23"/>
      <c r="E5" s="24"/>
      <c r="F5" s="24">
        <f t="shared" ref="F5" si="0">E5/12</f>
        <v>0</v>
      </c>
      <c r="G5" s="25"/>
      <c r="H5" s="26"/>
      <c r="I5" s="23"/>
      <c r="J5" s="6"/>
    </row>
    <row r="6" spans="2:11" x14ac:dyDescent="0.25">
      <c r="B6" s="27"/>
      <c r="C6" s="24"/>
      <c r="D6" s="23"/>
      <c r="E6" s="24"/>
      <c r="F6" s="24"/>
      <c r="G6" s="25"/>
      <c r="H6" s="26"/>
      <c r="I6" s="23"/>
      <c r="J6" s="6"/>
    </row>
    <row r="7" spans="2:11" x14ac:dyDescent="0.25">
      <c r="B7" s="27"/>
      <c r="C7" s="24"/>
      <c r="D7" s="28"/>
      <c r="E7" s="24"/>
      <c r="F7" s="24"/>
      <c r="G7" s="25"/>
      <c r="H7" s="26"/>
      <c r="I7" s="28"/>
      <c r="J7" s="6"/>
    </row>
    <row r="8" spans="2:11" x14ac:dyDescent="0.25">
      <c r="B8" s="27"/>
      <c r="C8" s="24"/>
      <c r="D8" s="28"/>
      <c r="E8" s="24"/>
      <c r="F8" s="24"/>
      <c r="G8" s="25"/>
      <c r="H8" s="26"/>
      <c r="I8" s="29"/>
      <c r="J8" s="6"/>
    </row>
    <row r="9" spans="2:11" x14ac:dyDescent="0.25">
      <c r="B9" s="27"/>
      <c r="C9" s="24"/>
      <c r="D9" s="28"/>
      <c r="E9" s="24"/>
      <c r="F9" s="24"/>
      <c r="G9" s="25"/>
      <c r="H9" s="26"/>
      <c r="I9" s="28"/>
      <c r="J9" s="6"/>
    </row>
    <row r="10" spans="2:11" x14ac:dyDescent="0.25">
      <c r="B10" s="27"/>
      <c r="C10" s="24"/>
      <c r="D10" s="23"/>
      <c r="E10" s="24"/>
      <c r="F10" s="24"/>
      <c r="G10" s="25"/>
      <c r="H10" s="26"/>
      <c r="I10" s="23"/>
      <c r="J10" s="6"/>
    </row>
    <row r="11" spans="2:11" x14ac:dyDescent="0.25">
      <c r="B11" s="27"/>
      <c r="C11" s="24"/>
      <c r="D11" s="23"/>
      <c r="E11" s="24"/>
      <c r="F11" s="24"/>
      <c r="G11" s="25"/>
      <c r="H11" s="26"/>
      <c r="I11" s="23"/>
      <c r="J11" s="6"/>
    </row>
    <row r="12" spans="2:11" x14ac:dyDescent="0.25">
      <c r="B12" s="27"/>
      <c r="C12" s="24"/>
      <c r="D12" s="23"/>
      <c r="E12" s="24"/>
      <c r="F12" s="24"/>
      <c r="G12" s="25"/>
      <c r="H12" s="26"/>
      <c r="I12" s="23"/>
      <c r="J12" s="6"/>
      <c r="K12" s="7"/>
    </row>
    <row r="13" spans="2:11" x14ac:dyDescent="0.25">
      <c r="B13" s="27"/>
      <c r="C13" s="24"/>
      <c r="D13" s="23"/>
      <c r="E13" s="24"/>
      <c r="F13" s="24"/>
      <c r="G13" s="25"/>
      <c r="H13" s="26"/>
      <c r="I13" s="23"/>
      <c r="J13" s="6"/>
      <c r="K13" s="7"/>
    </row>
    <row r="14" spans="2:11" x14ac:dyDescent="0.25">
      <c r="B14" s="27"/>
      <c r="C14" s="24"/>
      <c r="D14" s="23"/>
      <c r="E14" s="24"/>
      <c r="F14" s="24"/>
      <c r="G14" s="25"/>
      <c r="H14" s="26"/>
      <c r="I14" s="23"/>
      <c r="J14" s="6"/>
      <c r="K14" s="7"/>
    </row>
    <row r="15" spans="2:11" x14ac:dyDescent="0.25">
      <c r="B15" s="27"/>
      <c r="C15" s="24"/>
      <c r="D15" s="23"/>
      <c r="E15" s="24"/>
      <c r="F15" s="24"/>
      <c r="G15" s="25"/>
      <c r="H15" s="26"/>
      <c r="I15" s="23"/>
      <c r="J15" s="6"/>
      <c r="K15" s="7"/>
    </row>
    <row r="16" spans="2:11" x14ac:dyDescent="0.25">
      <c r="B16" s="27"/>
      <c r="C16" s="24"/>
      <c r="D16" s="23"/>
      <c r="E16" s="24"/>
      <c r="F16" s="24"/>
      <c r="G16" s="25"/>
      <c r="H16" s="26"/>
      <c r="I16" s="23"/>
      <c r="J16" s="6"/>
      <c r="K16" s="7"/>
    </row>
    <row r="17" spans="2:11" x14ac:dyDescent="0.25">
      <c r="B17" s="27"/>
      <c r="C17" s="24"/>
      <c r="D17" s="23"/>
      <c r="E17" s="24"/>
      <c r="F17" s="24"/>
      <c r="G17" s="25"/>
      <c r="H17" s="26"/>
      <c r="I17" s="23"/>
      <c r="J17" s="6"/>
      <c r="K17" s="7"/>
    </row>
    <row r="18" spans="2:11" x14ac:dyDescent="0.25">
      <c r="B18" s="27"/>
      <c r="C18" s="24"/>
      <c r="D18" s="23"/>
      <c r="E18" s="24"/>
      <c r="F18" s="24"/>
      <c r="G18" s="25"/>
      <c r="H18" s="26"/>
      <c r="I18" s="23"/>
      <c r="J18" s="6"/>
      <c r="K18" s="7"/>
    </row>
    <row r="19" spans="2:11" x14ac:dyDescent="0.25">
      <c r="B19" s="21"/>
      <c r="C19" s="22"/>
      <c r="D19" s="23"/>
      <c r="E19" s="24"/>
      <c r="F19" s="24"/>
      <c r="G19" s="25"/>
      <c r="H19" s="26"/>
      <c r="I19" s="23"/>
      <c r="J19" s="6"/>
      <c r="K19" s="7"/>
    </row>
    <row r="20" spans="2:11" x14ac:dyDescent="0.25">
      <c r="B20" s="30" t="s">
        <v>10</v>
      </c>
      <c r="C20" s="31"/>
      <c r="D20" s="32"/>
      <c r="E20" s="33">
        <f>SUM(E4:E19)</f>
        <v>54564.36</v>
      </c>
      <c r="F20" s="33">
        <f>SUM(F4:F19)</f>
        <v>4547.03</v>
      </c>
      <c r="G20" s="34">
        <f>SUM(G4:G19)</f>
        <v>0</v>
      </c>
      <c r="H20" s="35">
        <f>SUM(H4:H19)</f>
        <v>0</v>
      </c>
      <c r="I20" s="32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20"/>
    </row>
    <row r="23" spans="2:11" x14ac:dyDescent="0.25">
      <c r="E23" s="19"/>
      <c r="G23" s="20"/>
      <c r="J23" s="12"/>
    </row>
    <row r="24" spans="2:11" x14ac:dyDescent="0.25">
      <c r="E24" s="18"/>
      <c r="G24" s="20"/>
    </row>
    <row r="25" spans="2:11" x14ac:dyDescent="0.25">
      <c r="E25" s="13"/>
      <c r="G25" s="20"/>
    </row>
    <row r="26" spans="2:11" x14ac:dyDescent="0.25">
      <c r="G26" s="20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showGridLines="0" zoomScale="90" zoomScaleNormal="90" workbookViewId="0">
      <selection activeCell="H11" sqref="H11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 x14ac:dyDescent="0.3"/>
    <row r="2" spans="2:7" ht="15.75" thickBot="1" x14ac:dyDescent="0.3">
      <c r="B2" s="69" t="s">
        <v>36</v>
      </c>
      <c r="C2" s="69"/>
      <c r="D2" s="69"/>
      <c r="E2" s="69"/>
      <c r="F2" s="69"/>
      <c r="G2" s="69"/>
    </row>
    <row r="3" spans="2:7" ht="30.75" thickBot="1" x14ac:dyDescent="0.3">
      <c r="B3" s="16" t="s">
        <v>0</v>
      </c>
      <c r="C3" s="66" t="s">
        <v>11</v>
      </c>
      <c r="D3" s="17" t="s">
        <v>12</v>
      </c>
      <c r="E3" s="17" t="s">
        <v>40</v>
      </c>
      <c r="F3" s="17" t="s">
        <v>13</v>
      </c>
      <c r="G3" s="17" t="s">
        <v>14</v>
      </c>
    </row>
    <row r="4" spans="2:7" ht="48" thickBot="1" x14ac:dyDescent="0.3">
      <c r="B4" s="64">
        <v>21</v>
      </c>
      <c r="C4" s="83" t="s">
        <v>37</v>
      </c>
      <c r="D4" s="65" t="s">
        <v>39</v>
      </c>
      <c r="E4" s="63" t="s">
        <v>41</v>
      </c>
      <c r="F4" s="67">
        <v>4547.03</v>
      </c>
      <c r="G4" s="15">
        <f>F4*E4</f>
        <v>54564.36</v>
      </c>
    </row>
    <row r="5" spans="2:7" ht="15.75" thickBot="1" x14ac:dyDescent="0.3">
      <c r="B5" s="70" t="s">
        <v>1</v>
      </c>
      <c r="C5" s="70"/>
      <c r="D5" s="14"/>
      <c r="E5" s="15"/>
      <c r="F5" s="15">
        <f>SUM(F4:F4)</f>
        <v>4547.03</v>
      </c>
      <c r="G5" s="15">
        <f>SUM(G4:G4)</f>
        <v>54564.36</v>
      </c>
    </row>
    <row r="6" spans="2:7" x14ac:dyDescent="0.25">
      <c r="B6" s="62"/>
      <c r="C6" s="62"/>
      <c r="D6" s="41"/>
      <c r="E6" s="47"/>
      <c r="F6" s="47"/>
      <c r="G6" s="47"/>
    </row>
  </sheetData>
  <mergeCells count="2">
    <mergeCell ref="B2:G2"/>
    <mergeCell ref="B5:C5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zoomScale="110" zoomScaleNormal="110" workbookViewId="0">
      <pane xSplit="1" topLeftCell="B1" activePane="topRight" state="frozen"/>
      <selection pane="topRight" activeCell="K15" sqref="K15"/>
    </sheetView>
  </sheetViews>
  <sheetFormatPr defaultRowHeight="15" x14ac:dyDescent="0.25"/>
  <cols>
    <col min="1" max="1" width="5.5703125" style="60" bestFit="1" customWidth="1"/>
    <col min="2" max="2" width="11.42578125" style="48" customWidth="1"/>
    <col min="3" max="3" width="17.85546875" style="48" customWidth="1"/>
    <col min="4" max="4" width="19.140625" style="48" customWidth="1"/>
    <col min="5" max="16384" width="9.140625" style="48"/>
  </cols>
  <sheetData>
    <row r="1" spans="1:4" s="40" customFormat="1" x14ac:dyDescent="0.25">
      <c r="A1" s="56"/>
    </row>
    <row r="2" spans="1:4" s="40" customFormat="1" x14ac:dyDescent="0.25">
      <c r="A2" s="56"/>
    </row>
    <row r="3" spans="1:4" s="41" customFormat="1" x14ac:dyDescent="0.25">
      <c r="A3" s="57"/>
      <c r="B3" s="73" t="str">
        <f>'Resumo do Contrato'!B3</f>
        <v>Contrato 38/2022</v>
      </c>
      <c r="C3" s="73"/>
      <c r="D3" s="74"/>
    </row>
    <row r="4" spans="1:4" s="41" customFormat="1" x14ac:dyDescent="0.25">
      <c r="A4" s="57"/>
      <c r="B4" s="71" t="str">
        <f>'Resumo do Contrato'!D4</f>
        <v>20/06/2022 A 19/06/2023</v>
      </c>
      <c r="C4" s="71"/>
      <c r="D4" s="72"/>
    </row>
    <row r="5" spans="1:4" s="41" customFormat="1" x14ac:dyDescent="0.25">
      <c r="A5" s="57"/>
      <c r="B5" s="73"/>
      <c r="C5" s="73"/>
      <c r="D5" s="74"/>
    </row>
    <row r="6" spans="1:4" s="43" customFormat="1" x14ac:dyDescent="0.25">
      <c r="A6" s="57"/>
      <c r="B6" s="78"/>
      <c r="C6" s="42" t="s">
        <v>16</v>
      </c>
      <c r="D6" s="50" t="s">
        <v>21</v>
      </c>
    </row>
    <row r="7" spans="1:4" s="41" customFormat="1" x14ac:dyDescent="0.25">
      <c r="A7" s="57"/>
      <c r="B7" s="78"/>
      <c r="C7" s="44">
        <v>4547.03</v>
      </c>
      <c r="D7" s="51">
        <v>54564.36</v>
      </c>
    </row>
    <row r="8" spans="1:4" s="41" customFormat="1" x14ac:dyDescent="0.25">
      <c r="A8" s="57"/>
      <c r="B8" s="79" t="s">
        <v>17</v>
      </c>
      <c r="C8" s="79"/>
      <c r="D8" s="52"/>
    </row>
    <row r="9" spans="1:4" s="47" customFormat="1" x14ac:dyDescent="0.25">
      <c r="A9" s="58"/>
      <c r="B9" s="45" t="s">
        <v>18</v>
      </c>
      <c r="C9" s="46" t="s">
        <v>19</v>
      </c>
      <c r="D9" s="53"/>
    </row>
    <row r="10" spans="1:4" s="41" customFormat="1" ht="15" customHeight="1" x14ac:dyDescent="0.25">
      <c r="A10" s="59" t="s">
        <v>26</v>
      </c>
      <c r="B10" s="75" t="s">
        <v>20</v>
      </c>
      <c r="C10" s="80">
        <f>(D7)</f>
        <v>54564.36</v>
      </c>
      <c r="D10" s="54"/>
    </row>
    <row r="11" spans="1:4" s="41" customFormat="1" ht="15" customHeight="1" x14ac:dyDescent="0.25">
      <c r="A11" s="59" t="s">
        <v>27</v>
      </c>
      <c r="B11" s="76"/>
      <c r="C11" s="81"/>
      <c r="D11" s="54"/>
    </row>
    <row r="12" spans="1:4" s="41" customFormat="1" ht="15" customHeight="1" x14ac:dyDescent="0.25">
      <c r="A12" s="59" t="s">
        <v>28</v>
      </c>
      <c r="B12" s="76"/>
      <c r="C12" s="81"/>
      <c r="D12" s="54"/>
    </row>
    <row r="13" spans="1:4" s="41" customFormat="1" ht="15" customHeight="1" x14ac:dyDescent="0.25">
      <c r="A13" s="59" t="s">
        <v>29</v>
      </c>
      <c r="B13" s="76"/>
      <c r="C13" s="81"/>
      <c r="D13" s="54"/>
    </row>
    <row r="14" spans="1:4" s="41" customFormat="1" ht="15" customHeight="1" x14ac:dyDescent="0.25">
      <c r="A14" s="59" t="s">
        <v>30</v>
      </c>
      <c r="B14" s="76"/>
      <c r="C14" s="81"/>
      <c r="D14" s="54"/>
    </row>
    <row r="15" spans="1:4" s="41" customFormat="1" ht="15" customHeight="1" x14ac:dyDescent="0.25">
      <c r="A15" s="59" t="s">
        <v>31</v>
      </c>
      <c r="B15" s="76"/>
      <c r="C15" s="81"/>
      <c r="D15" s="54"/>
    </row>
    <row r="16" spans="1:4" s="41" customFormat="1" ht="15" customHeight="1" x14ac:dyDescent="0.25">
      <c r="A16" s="59" t="s">
        <v>32</v>
      </c>
      <c r="B16" s="76"/>
      <c r="C16" s="81"/>
      <c r="D16" s="54"/>
    </row>
    <row r="17" spans="1:4" s="41" customFormat="1" ht="15" customHeight="1" x14ac:dyDescent="0.25">
      <c r="A17" s="59" t="s">
        <v>33</v>
      </c>
      <c r="B17" s="76"/>
      <c r="C17" s="81"/>
      <c r="D17" s="54"/>
    </row>
    <row r="18" spans="1:4" s="41" customFormat="1" ht="15" customHeight="1" x14ac:dyDescent="0.25">
      <c r="A18" s="59" t="s">
        <v>22</v>
      </c>
      <c r="B18" s="76"/>
      <c r="C18" s="81"/>
      <c r="D18" s="54"/>
    </row>
    <row r="19" spans="1:4" s="41" customFormat="1" ht="15" customHeight="1" x14ac:dyDescent="0.25">
      <c r="A19" s="59" t="s">
        <v>23</v>
      </c>
      <c r="B19" s="76"/>
      <c r="C19" s="81"/>
      <c r="D19" s="54"/>
    </row>
    <row r="20" spans="1:4" s="41" customFormat="1" ht="15" customHeight="1" x14ac:dyDescent="0.25">
      <c r="A20" s="59" t="s">
        <v>24</v>
      </c>
      <c r="B20" s="76"/>
      <c r="C20" s="81"/>
      <c r="D20" s="54"/>
    </row>
    <row r="21" spans="1:4" s="41" customFormat="1" ht="15" customHeight="1" x14ac:dyDescent="0.25">
      <c r="A21" s="59" t="s">
        <v>25</v>
      </c>
      <c r="B21" s="77"/>
      <c r="C21" s="82"/>
      <c r="D21" s="54"/>
    </row>
    <row r="22" spans="1:4" s="41" customFormat="1" x14ac:dyDescent="0.25">
      <c r="A22" s="57"/>
      <c r="C22" s="49"/>
      <c r="D22" s="54"/>
    </row>
    <row r="23" spans="1:4" x14ac:dyDescent="0.25">
      <c r="D23" s="55"/>
    </row>
    <row r="24" spans="1:4" x14ac:dyDescent="0.25">
      <c r="D24" s="55"/>
    </row>
    <row r="25" spans="1:4" x14ac:dyDescent="0.25">
      <c r="D25" s="55"/>
    </row>
    <row r="26" spans="1:4" ht="21" x14ac:dyDescent="0.25">
      <c r="C26" s="61"/>
      <c r="D26" s="55"/>
    </row>
  </sheetData>
  <mergeCells count="7">
    <mergeCell ref="B4:D4"/>
    <mergeCell ref="B5:D5"/>
    <mergeCell ref="B3:D3"/>
    <mergeCell ref="B10:B21"/>
    <mergeCell ref="B6:B7"/>
    <mergeCell ref="B8:C8"/>
    <mergeCell ref="C10:C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Barbosa Carvalho Teixeira</cp:lastModifiedBy>
  <dcterms:created xsi:type="dcterms:W3CDTF">2018-03-05T11:36:05Z</dcterms:created>
  <dcterms:modified xsi:type="dcterms:W3CDTF">2022-08-31T12:13:25Z</dcterms:modified>
</cp:coreProperties>
</file>