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" sheetId="1" r:id="rId4"/>
    <sheet state="visible" name="Resumo por Item" sheetId="2" r:id="rId5"/>
    <sheet state="visible" name="Cronograma" sheetId="3" r:id="rId6"/>
  </sheets>
  <definedNames/>
  <calcPr/>
  <extLst>
    <ext uri="GoogleSheetsCustomDataVersion1">
      <go:sheetsCustomData xmlns:go="http://customooxmlschemas.google.com/" r:id="rId7" roundtripDataSignature="AMtx7mjg2z/HOm9QGiWrfVuTbx12JQ0iBA=="/>
    </ext>
  </extLst>
</workbook>
</file>

<file path=xl/sharedStrings.xml><?xml version="1.0" encoding="utf-8"?>
<sst xmlns="http://schemas.openxmlformats.org/spreadsheetml/2006/main" count="300" uniqueCount="92">
  <si>
    <t>Planilha de Controle de Contratos</t>
  </si>
  <si>
    <t>SUAP</t>
  </si>
  <si>
    <t>https://suap.ifmg.edu.br/contratos/contrato/1581/</t>
  </si>
  <si>
    <t>Contrato 69/2022</t>
  </si>
  <si>
    <t>Data Documento/ assinatura</t>
  </si>
  <si>
    <t>Alteração Contratual</t>
  </si>
  <si>
    <t>Tempo</t>
  </si>
  <si>
    <t>Valor Anual</t>
  </si>
  <si>
    <t>Valor mensal</t>
  </si>
  <si>
    <t>Acréscimos %</t>
  </si>
  <si>
    <t>Supressões %</t>
  </si>
  <si>
    <t>SEI Nº</t>
  </si>
  <si>
    <t>OBS:</t>
  </si>
  <si>
    <t>Valor inicial do Contrato</t>
  </si>
  <si>
    <t>01/11/2022 a 31/12/2023</t>
  </si>
  <si>
    <t>Apostilamento 01/2022</t>
  </si>
  <si>
    <t>TA 01/2022</t>
  </si>
  <si>
    <t>ACRÉSCIMO</t>
  </si>
  <si>
    <t>APOSTILAMENTO 06/2019</t>
  </si>
  <si>
    <t>REPACTUAÇÃO</t>
  </si>
  <si>
    <t>APOSTILAMENTO 07/2019</t>
  </si>
  <si>
    <t>ADITIVO Nº 06/2020</t>
  </si>
  <si>
    <t>PRORROGAÇÃO</t>
  </si>
  <si>
    <t xml:space="preserve">Valor total do Contrato </t>
  </si>
  <si>
    <t>CONTRATO 69/2022- SAB - Vigência 01/11/2022 a 31/10/2023</t>
  </si>
  <si>
    <t>ITEM</t>
  </si>
  <si>
    <t>CATEGORIA FUCIONAL</t>
  </si>
  <si>
    <t>QUANTIDADE DE POSTOS</t>
  </si>
  <si>
    <t>CUSTO UNITÁRIO MENSAL (R$)</t>
  </si>
  <si>
    <t>CUSTO MENSAL TOTAL</t>
  </si>
  <si>
    <t>CUSTO ANUAL TOTAL (R$)</t>
  </si>
  <si>
    <t>Auxiliar de Serviços I</t>
  </si>
  <si>
    <t>Auxiliar de Serviços II</t>
  </si>
  <si>
    <t>Auxiliar de Serviços III</t>
  </si>
  <si>
    <t>Auxiliar de Serviços IV</t>
  </si>
  <si>
    <t>Porteiro I</t>
  </si>
  <si>
    <t>Porteiro II</t>
  </si>
  <si>
    <t>Vigia Diurno</t>
  </si>
  <si>
    <t>Vigia Noturno</t>
  </si>
  <si>
    <t>Zelador</t>
  </si>
  <si>
    <t>TOTAL</t>
  </si>
  <si>
    <t>TERMO ADITIVO 01/2022 - ACRÉSCIMO - Vigência a partir de 01/11/2022</t>
  </si>
  <si>
    <t>Valor Acumulado</t>
  </si>
  <si>
    <t>Valor Mensal</t>
  </si>
  <si>
    <t>novo valor mensal</t>
  </si>
  <si>
    <t>valor anual</t>
  </si>
  <si>
    <t>Diferença Anual</t>
  </si>
  <si>
    <t>Valor do Termo</t>
  </si>
  <si>
    <t>Cronograma das parcelas</t>
  </si>
  <si>
    <t>Parcela nº</t>
  </si>
  <si>
    <t>Valor Parcela</t>
  </si>
  <si>
    <t>Diferença</t>
  </si>
  <si>
    <t>1º</t>
  </si>
  <si>
    <t>ultimo dia do período calculado</t>
  </si>
  <si>
    <t>d-1 do INÍCIO do período calculado</t>
  </si>
  <si>
    <t>entende-se do período proporcional</t>
  </si>
  <si>
    <t>ADITIVO 01/2018 - PRORROGAÇÃO</t>
  </si>
  <si>
    <t>APOSTILAMENTO 05/2019 - REPACTUAÇÃO</t>
  </si>
  <si>
    <t>APOSTILAMENTO 06/2019 - REPACTUAÇÃO</t>
  </si>
  <si>
    <t>APOSTILAMENTO 07/2019 - REPACTUAÇÃO</t>
  </si>
  <si>
    <t>ADITIVO 06/2020 - PRORROGAÇÃO</t>
  </si>
  <si>
    <t>Vigência 01/08/2018 A 31/07/2019</t>
  </si>
  <si>
    <t>Vigência a partir de 01/01/2019</t>
  </si>
  <si>
    <t>Vigência a partir de 01/11/2018</t>
  </si>
  <si>
    <t>Vigência 01/08/2020 A 31/07/2021</t>
  </si>
  <si>
    <t>Vigência 1º Período - 01/01/2019 a 31/07/2019</t>
  </si>
  <si>
    <t>Vigência 2º Período - 01/08/2019 a 31/07/2020</t>
  </si>
  <si>
    <t>Vigência 1º Período - 01/11/2018 a 19/12/2018</t>
  </si>
  <si>
    <t>Vigência 2º Período - 20/12/2018 a 31/12/2018</t>
  </si>
  <si>
    <t>Vigência 3º Período -  01/01/2019 a 31/07/2019</t>
  </si>
  <si>
    <t>Vigência 4º Período - 01/08/2019 a 31/07/2020</t>
  </si>
  <si>
    <t>novo valor anual</t>
  </si>
  <si>
    <t>Diferença Mensal</t>
  </si>
  <si>
    <t>Valor do 1º Período</t>
  </si>
  <si>
    <t>Valor do 2º Período</t>
  </si>
  <si>
    <t>Valor do 3º Período</t>
  </si>
  <si>
    <t>Ago</t>
  </si>
  <si>
    <t>2º</t>
  </si>
  <si>
    <t>3º</t>
  </si>
  <si>
    <t>2ª</t>
  </si>
  <si>
    <t>4ª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</si>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</sst>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&quot;R$&quot;\ * #,##0.00_-;\-&quot;R$&quot;\ * #,##0.00_-;_-&quot;R$&quot;\ * &quot;-&quot;??_-;_-@"/>
    <numFmt numFmtId="165" formatCode="0.000"/>
    <numFmt numFmtId="166" formatCode="0.0000%"/>
    <numFmt numFmtId="167" formatCode="_-&quot;R$&quot;* #,##0.00_-;\-&quot;R$&quot;* #,##0.00_-;_-&quot;R$&quot;* &quot;-&quot;??_-;_-@"/>
    <numFmt numFmtId="168" formatCode="#,##0.00_ ;\-#,##0.00\ "/>
    <numFmt numFmtId="169" formatCode="dd/mm/yy"/>
  </numFmts>
  <fonts count="28">
    <font>
      <sz val="11.0"/>
      <color theme="1"/>
      <name val="Calibri"/>
      <scheme val="minor"/>
    </font>
    <font>
      <sz val="11.0"/>
      <color theme="1"/>
      <name val="Calibri"/>
    </font>
    <font>
      <b/>
      <sz val="14.0"/>
      <color theme="1"/>
      <name val="Calibri"/>
    </font>
    <font>
      <b/>
      <sz val="11.0"/>
      <color theme="1"/>
      <name val="Calibri"/>
    </font>
    <font>
      <u/>
      <sz val="11.0"/>
      <color theme="10"/>
      <name val="Calibri"/>
    </font>
    <font>
      <b/>
      <sz val="11.0"/>
      <color rgb="FF0070C0"/>
      <name val="Calibri"/>
    </font>
    <font>
      <b/>
      <sz val="11.0"/>
      <color rgb="FFFF0000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1.0"/>
      <color theme="1"/>
      <name val="Arial"/>
    </font>
    <font>
      <b/>
      <sz val="11.0"/>
      <color rgb="FF0070C0"/>
      <name val="Arial"/>
    </font>
    <font>
      <b/>
      <sz val="11.0"/>
      <color rgb="FFFF0000"/>
      <name val="Arial"/>
    </font>
    <font>
      <sz val="11.0"/>
      <color theme="1"/>
      <name val="Arial"/>
    </font>
    <font>
      <b/>
      <sz val="12.0"/>
      <color theme="1"/>
      <name val="Arial"/>
    </font>
    <font>
      <sz val="11.0"/>
      <color theme="0"/>
      <name val="Arial"/>
    </font>
    <font>
      <b/>
      <sz val="11.0"/>
      <color rgb="FFC6D9F0"/>
      <name val="Arial"/>
    </font>
    <font>
      <b/>
      <sz val="12.0"/>
      <color rgb="FF0070C0"/>
      <name val="Arial"/>
    </font>
    <font>
      <b/>
      <sz val="12.0"/>
      <color rgb="FFFF0000"/>
      <name val="Arial"/>
    </font>
    <font/>
    <font>
      <u/>
      <sz val="11.0"/>
      <color rgb="FF0000FF"/>
      <name val="Calibri"/>
    </font>
    <font>
      <b/>
      <sz val="9.0"/>
      <color theme="1"/>
      <name val="Calibri"/>
    </font>
    <font>
      <b/>
      <u/>
      <sz val="11.0"/>
      <color theme="1"/>
      <name val="Calibri"/>
    </font>
    <font>
      <b/>
      <sz val="11.0"/>
      <color theme="0"/>
      <name val="Calibri"/>
    </font>
    <font>
      <b/>
      <sz val="36.0"/>
      <color theme="1"/>
      <name val="Calibri"/>
    </font>
    <font>
      <b/>
      <sz val="9.0"/>
      <color rgb="FF00B0F0"/>
      <name val="Calibri"/>
    </font>
    <font>
      <b/>
      <sz val="9.0"/>
      <color rgb="FFFF0000"/>
      <name val="Calibri"/>
    </font>
    <font>
      <sz val="16.0"/>
      <color rgb="FF000000"/>
      <name val="Calibri"/>
    </font>
    <font>
      <b/>
      <sz val="9.0"/>
      <color theme="0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95B3D7"/>
        <bgColor rgb="FF95B3D7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BFBFBF"/>
        <bgColor rgb="FFBFBFBF"/>
      </patternFill>
    </fill>
  </fills>
  <borders count="3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top/>
      <bottom/>
    </border>
    <border>
      <left style="thick">
        <color rgb="FF000000"/>
      </left>
    </border>
    <border>
      <left style="thick">
        <color rgb="FF000000"/>
      </left>
      <right style="thick">
        <color rgb="FF00B0F0"/>
      </right>
      <top style="thick">
        <color rgb="FF00B0F0"/>
      </top>
      <bottom style="thick">
        <color rgb="FF00B0F0"/>
      </bottom>
    </border>
    <border>
      <left style="thick">
        <color rgb="FF000000"/>
      </left>
      <right style="thick">
        <color rgb="FFFF0000"/>
      </right>
      <top style="thick">
        <color rgb="FF00B0F0"/>
      </top>
      <bottom style="thick">
        <color rgb="FFFF0000"/>
      </bottom>
    </border>
    <border>
      <left/>
      <right/>
      <top style="thin">
        <color rgb="FF000000"/>
      </top>
      <bottom style="thin">
        <color rgb="FF000000"/>
      </bottom>
    </border>
    <border>
      <left style="thick">
        <color rgb="FF000000"/>
      </left>
      <top/>
      <bottom/>
    </border>
    <border>
      <top/>
      <bottom/>
    </border>
    <border>
      <right style="thick">
        <color rgb="FF000000"/>
      </right>
      <top/>
      <bottom/>
    </border>
    <border>
      <left style="thick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ck">
        <color rgb="FF000000"/>
      </right>
      <top/>
      <bottom style="thin">
        <color rgb="FF000000"/>
      </bottom>
    </border>
    <border>
      <left/>
      <right style="thick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ck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horizontal="right"/>
    </xf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1" numFmtId="0" xfId="0" applyAlignment="1" applyFont="1">
      <alignment horizontal="center"/>
    </xf>
    <xf borderId="0" fillId="0" fontId="7" numFmtId="0" xfId="0" applyFont="1"/>
    <xf borderId="0" fillId="0" fontId="8" numFmtId="0" xfId="0" applyFont="1"/>
    <xf borderId="1" fillId="2" fontId="9" numFmtId="0" xfId="0" applyAlignment="1" applyBorder="1" applyFill="1" applyFont="1">
      <alignment horizontal="center" shrinkToFit="0" vertical="center" wrapText="1"/>
    </xf>
    <xf borderId="1" fillId="2" fontId="9" numFmtId="0" xfId="0" applyAlignment="1" applyBorder="1" applyFont="1">
      <alignment horizontal="center" vertical="center"/>
    </xf>
    <xf borderId="1" fillId="2" fontId="10" numFmtId="0" xfId="0" applyAlignment="1" applyBorder="1" applyFont="1">
      <alignment horizontal="center" vertical="center"/>
    </xf>
    <xf borderId="1" fillId="2" fontId="1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1" fillId="2" fontId="9" numFmtId="0" xfId="0" applyBorder="1" applyFont="1"/>
    <xf borderId="1" fillId="0" fontId="12" numFmtId="14" xfId="0" applyAlignment="1" applyBorder="1" applyFont="1" applyNumberFormat="1">
      <alignment horizontal="center"/>
    </xf>
    <xf borderId="1" fillId="0" fontId="12" numFmtId="164" xfId="0" applyBorder="1" applyFont="1" applyNumberFormat="1"/>
    <xf borderId="1" fillId="0" fontId="12" numFmtId="0" xfId="0" applyBorder="1" applyFont="1"/>
    <xf borderId="1" fillId="0" fontId="13" numFmtId="10" xfId="0" applyBorder="1" applyFont="1" applyNumberFormat="1"/>
    <xf borderId="1" fillId="0" fontId="12" numFmtId="14" xfId="0" applyBorder="1" applyFont="1" applyNumberFormat="1"/>
    <xf borderId="1" fillId="0" fontId="1" numFmtId="164" xfId="0" applyBorder="1" applyFont="1" applyNumberFormat="1"/>
    <xf borderId="1" fillId="2" fontId="11" numFmtId="0" xfId="0" applyBorder="1" applyFont="1"/>
    <xf borderId="1" fillId="0" fontId="14" numFmtId="14" xfId="0" applyBorder="1" applyFont="1" applyNumberFormat="1"/>
    <xf borderId="0" fillId="0" fontId="12" numFmtId="164" xfId="0" applyFont="1" applyNumberFormat="1"/>
    <xf borderId="0" fillId="0" fontId="13" numFmtId="10" xfId="0" applyFont="1" applyNumberFormat="1"/>
    <xf borderId="1" fillId="0" fontId="14" numFmtId="0" xfId="0" applyBorder="1" applyFont="1"/>
    <xf borderId="0" fillId="0" fontId="1" numFmtId="165" xfId="0" applyFont="1" applyNumberFormat="1"/>
    <xf borderId="0" fillId="0" fontId="1" numFmtId="10" xfId="0" applyFont="1" applyNumberFormat="1"/>
    <xf borderId="1" fillId="0" fontId="14" numFmtId="0" xfId="0" applyAlignment="1" applyBorder="1" applyFont="1">
      <alignment shrinkToFit="0" wrapText="1"/>
    </xf>
    <xf borderId="1" fillId="0" fontId="14" numFmtId="164" xfId="0" applyBorder="1" applyFont="1" applyNumberFormat="1"/>
    <xf borderId="1" fillId="2" fontId="15" numFmtId="0" xfId="0" applyBorder="1" applyFont="1"/>
    <xf borderId="1" fillId="0" fontId="14" numFmtId="164" xfId="0" applyAlignment="1" applyBorder="1" applyFont="1" applyNumberFormat="1">
      <alignment horizontal="center"/>
    </xf>
    <xf borderId="1" fillId="0" fontId="16" numFmtId="10" xfId="0" applyBorder="1" applyFont="1" applyNumberFormat="1"/>
    <xf borderId="1" fillId="0" fontId="17" numFmtId="10" xfId="0" applyBorder="1" applyFont="1" applyNumberFormat="1"/>
    <xf borderId="1" fillId="0" fontId="12" numFmtId="164" xfId="0" applyAlignment="1" applyBorder="1" applyFont="1" applyNumberFormat="1">
      <alignment horizontal="center"/>
    </xf>
    <xf borderId="1" fillId="0" fontId="12" numFmtId="0" xfId="0" applyAlignment="1" applyBorder="1" applyFont="1">
      <alignment shrinkToFit="0" wrapText="1"/>
    </xf>
    <xf borderId="1" fillId="3" fontId="9" numFmtId="0" xfId="0" applyBorder="1" applyFill="1" applyFont="1"/>
    <xf borderId="1" fillId="3" fontId="12" numFmtId="164" xfId="0" applyAlignment="1" applyBorder="1" applyFont="1" applyNumberFormat="1">
      <alignment horizontal="center"/>
    </xf>
    <xf borderId="1" fillId="3" fontId="12" numFmtId="164" xfId="0" applyBorder="1" applyFont="1" applyNumberFormat="1"/>
    <xf borderId="1" fillId="3" fontId="12" numFmtId="0" xfId="0" applyBorder="1" applyFont="1"/>
    <xf borderId="1" fillId="3" fontId="10" numFmtId="9" xfId="0" applyBorder="1" applyFont="1" applyNumberFormat="1"/>
    <xf borderId="1" fillId="3" fontId="11" numFmtId="166" xfId="0" applyBorder="1" applyFont="1" applyNumberFormat="1"/>
    <xf borderId="0" fillId="0" fontId="1" numFmtId="164" xfId="0" applyAlignment="1" applyFont="1" applyNumberFormat="1">
      <alignment horizontal="center"/>
    </xf>
    <xf borderId="0" fillId="0" fontId="1" numFmtId="164" xfId="0" applyFont="1" applyNumberFormat="1"/>
    <xf borderId="0" fillId="0" fontId="7" numFmtId="164" xfId="0" applyFont="1" applyNumberFormat="1"/>
    <xf borderId="0" fillId="0" fontId="8" numFmtId="164" xfId="0" applyFont="1" applyNumberFormat="1"/>
    <xf borderId="0" fillId="0" fontId="1" numFmtId="4" xfId="0" applyFont="1" applyNumberFormat="1"/>
    <xf borderId="0" fillId="0" fontId="1" numFmtId="167" xfId="0" applyFont="1" applyNumberFormat="1"/>
    <xf borderId="0" fillId="0" fontId="8" numFmtId="10" xfId="0" applyFont="1" applyNumberFormat="1"/>
    <xf borderId="2" fillId="3" fontId="3" numFmtId="0" xfId="0" applyAlignment="1" applyBorder="1" applyFont="1">
      <alignment horizontal="center"/>
    </xf>
    <xf borderId="3" fillId="0" fontId="18" numFmtId="0" xfId="0" applyBorder="1" applyFont="1"/>
    <xf borderId="4" fillId="0" fontId="18" numFmtId="0" xfId="0" applyBorder="1" applyFont="1"/>
    <xf borderId="5" fillId="0" fontId="3" numFmtId="0" xfId="0" applyAlignment="1" applyBorder="1" applyFont="1">
      <alignment horizontal="center" vertical="center"/>
    </xf>
    <xf borderId="5" fillId="0" fontId="3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/>
    </xf>
    <xf borderId="5" fillId="0" fontId="1" numFmtId="0" xfId="0" applyBorder="1" applyFont="1"/>
    <xf borderId="5" fillId="0" fontId="1" numFmtId="39" xfId="0" applyBorder="1" applyFont="1" applyNumberFormat="1"/>
    <xf borderId="0" fillId="0" fontId="19" numFmtId="0" xfId="0" applyFont="1"/>
    <xf borderId="2" fillId="0" fontId="3" numFmtId="0" xfId="0" applyAlignment="1" applyBorder="1" applyFont="1">
      <alignment horizontal="center"/>
    </xf>
    <xf borderId="5" fillId="0" fontId="3" numFmtId="0" xfId="0" applyAlignment="1" applyBorder="1" applyFont="1">
      <alignment horizontal="center"/>
    </xf>
    <xf borderId="5" fillId="0" fontId="3" numFmtId="0" xfId="0" applyBorder="1" applyFont="1"/>
    <xf borderId="5" fillId="0" fontId="3" numFmtId="39" xfId="0" applyBorder="1" applyFont="1" applyNumberFormat="1"/>
    <xf borderId="0" fillId="0" fontId="1" numFmtId="168" xfId="0" applyFont="1" applyNumberFormat="1"/>
    <xf borderId="5" fillId="4" fontId="8" numFmtId="39" xfId="0" applyBorder="1" applyFill="1" applyFont="1" applyNumberFormat="1"/>
    <xf borderId="5" fillId="4" fontId="1" numFmtId="39" xfId="0" applyBorder="1" applyFont="1" applyNumberFormat="1"/>
    <xf borderId="6" fillId="4" fontId="1" numFmtId="168" xfId="0" applyBorder="1" applyFont="1" applyNumberFormat="1"/>
    <xf borderId="0" fillId="0" fontId="20" numFmtId="0" xfId="0" applyAlignment="1" applyFont="1">
      <alignment horizontal="right" vertical="center"/>
    </xf>
    <xf borderId="7" fillId="0" fontId="1" numFmtId="0" xfId="0" applyBorder="1" applyFont="1"/>
    <xf borderId="8" fillId="3" fontId="21" numFmtId="0" xfId="0" applyAlignment="1" applyBorder="1" applyFont="1">
      <alignment horizontal="center"/>
    </xf>
    <xf borderId="9" fillId="0" fontId="18" numFmtId="0" xfId="0" applyBorder="1" applyFont="1"/>
    <xf borderId="10" fillId="0" fontId="18" numFmtId="0" xfId="0" applyBorder="1" applyFont="1"/>
    <xf borderId="11" fillId="5" fontId="3" numFmtId="0" xfId="0" applyAlignment="1" applyBorder="1" applyFill="1" applyFont="1">
      <alignment horizontal="center"/>
    </xf>
    <xf borderId="12" fillId="6" fontId="3" numFmtId="164" xfId="0" applyAlignment="1" applyBorder="1" applyFill="1" applyFont="1" applyNumberFormat="1">
      <alignment horizontal="center" shrinkToFit="0" vertical="center" wrapText="1"/>
    </xf>
    <xf borderId="8" fillId="3" fontId="3" numFmtId="14" xfId="0" applyAlignment="1" applyBorder="1" applyFont="1" applyNumberFormat="1">
      <alignment horizontal="center"/>
    </xf>
    <xf borderId="13" fillId="0" fontId="18" numFmtId="0" xfId="0" applyBorder="1" applyFont="1"/>
    <xf borderId="8" fillId="3" fontId="3" numFmtId="0" xfId="0" applyAlignment="1" applyBorder="1" applyFont="1">
      <alignment horizontal="center"/>
    </xf>
    <xf borderId="0" fillId="0" fontId="3" numFmtId="0" xfId="0" applyAlignment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5" fillId="0" fontId="3" numFmtId="0" xfId="0" applyAlignment="1" applyBorder="1" applyFont="1">
      <alignment horizontal="center" shrinkToFit="0" vertical="center" wrapText="1"/>
    </xf>
    <xf borderId="14" fillId="7" fontId="3" numFmtId="0" xfId="0" applyAlignment="1" applyBorder="1" applyFill="1" applyFont="1">
      <alignment horizontal="center" shrinkToFit="0" vertical="center" wrapText="1"/>
    </xf>
    <xf borderId="16" fillId="0" fontId="18" numFmtId="0" xfId="0" applyBorder="1" applyFont="1"/>
    <xf borderId="0" fillId="0" fontId="20" numFmtId="4" xfId="0" applyAlignment="1" applyFont="1" applyNumberFormat="1">
      <alignment horizontal="right" vertical="center"/>
    </xf>
    <xf borderId="17" fillId="0" fontId="1" numFmtId="4" xfId="0" applyBorder="1" applyFont="1" applyNumberFormat="1"/>
    <xf borderId="15" fillId="0" fontId="1" numFmtId="4" xfId="0" applyBorder="1" applyFont="1" applyNumberFormat="1"/>
    <xf borderId="1" fillId="0" fontId="1" numFmtId="4" xfId="0" applyBorder="1" applyFont="1" applyNumberFormat="1"/>
    <xf borderId="14" fillId="7" fontId="1" numFmtId="4" xfId="0" applyBorder="1" applyFont="1" applyNumberFormat="1"/>
    <xf borderId="18" fillId="6" fontId="1" numFmtId="4" xfId="0" applyBorder="1" applyFont="1" applyNumberFormat="1"/>
    <xf borderId="17" fillId="0" fontId="8" numFmtId="4" xfId="0" applyBorder="1" applyFont="1" applyNumberFormat="1"/>
    <xf borderId="14" fillId="7" fontId="8" numFmtId="4" xfId="0" applyBorder="1" applyFont="1" applyNumberFormat="1"/>
    <xf borderId="8" fillId="8" fontId="22" numFmtId="0" xfId="0" applyAlignment="1" applyBorder="1" applyFill="1" applyFont="1">
      <alignment horizontal="center"/>
    </xf>
    <xf borderId="19" fillId="0" fontId="18" numFmtId="0" xfId="0" applyBorder="1" applyFont="1"/>
    <xf borderId="20" fillId="0" fontId="1" numFmtId="0" xfId="0" applyBorder="1" applyFont="1"/>
    <xf borderId="11" fillId="8" fontId="22" numFmtId="0" xfId="0" applyAlignment="1" applyBorder="1" applyFont="1">
      <alignment horizontal="center"/>
    </xf>
    <xf borderId="1" fillId="8" fontId="22" numFmtId="0" xfId="0" applyAlignment="1" applyBorder="1" applyFont="1">
      <alignment horizontal="center"/>
    </xf>
    <xf borderId="20" fillId="0" fontId="1" numFmtId="164" xfId="0" applyBorder="1" applyFont="1" applyNumberFormat="1"/>
    <xf borderId="21" fillId="6" fontId="1" numFmtId="164" xfId="0" applyBorder="1" applyFont="1" applyNumberFormat="1"/>
    <xf borderId="0" fillId="0" fontId="20" numFmtId="164" xfId="0" applyAlignment="1" applyFont="1" applyNumberFormat="1">
      <alignment horizontal="right" vertical="center"/>
    </xf>
    <xf borderId="1" fillId="0" fontId="3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horizontal="center" shrinkToFit="0" vertical="center" wrapText="1"/>
    </xf>
    <xf borderId="20" fillId="0" fontId="3" numFmtId="164" xfId="0" applyAlignment="1" applyBorder="1" applyFont="1" applyNumberFormat="1">
      <alignment horizontal="center" vertical="center"/>
    </xf>
    <xf borderId="15" fillId="0" fontId="3" numFmtId="164" xfId="0" applyAlignment="1" applyBorder="1" applyFont="1" applyNumberFormat="1">
      <alignment horizontal="center" vertical="center"/>
    </xf>
    <xf borderId="20" fillId="0" fontId="3" numFmtId="164" xfId="0" applyAlignment="1" applyBorder="1" applyFont="1" applyNumberFormat="1">
      <alignment horizontal="center" shrinkToFit="0" vertical="center" wrapText="1"/>
    </xf>
    <xf borderId="0" fillId="0" fontId="1" numFmtId="4" xfId="0" applyAlignment="1" applyFont="1" applyNumberFormat="1">
      <alignment vertical="center"/>
    </xf>
    <xf borderId="1" fillId="9" fontId="23" numFmtId="4" xfId="0" applyAlignment="1" applyBorder="1" applyFill="1" applyFont="1" applyNumberFormat="1">
      <alignment horizontal="center" vertical="center"/>
    </xf>
    <xf borderId="1" fillId="9" fontId="1" numFmtId="4" xfId="0" applyAlignment="1" applyBorder="1" applyFont="1" applyNumberFormat="1">
      <alignment vertical="center"/>
    </xf>
    <xf borderId="20" fillId="0" fontId="1" numFmtId="4" xfId="0" applyAlignment="1" applyBorder="1" applyFont="1" applyNumberFormat="1">
      <alignment vertical="center"/>
    </xf>
    <xf borderId="21" fillId="6" fontId="1" numFmtId="164" xfId="0" applyAlignment="1" applyBorder="1" applyFont="1" applyNumberFormat="1">
      <alignment vertical="center"/>
    </xf>
    <xf borderId="22" fillId="0" fontId="1" numFmtId="0" xfId="0" applyBorder="1" applyFont="1"/>
    <xf borderId="23" fillId="0" fontId="1" numFmtId="169" xfId="0" applyAlignment="1" applyBorder="1" applyFont="1" applyNumberFormat="1">
      <alignment horizontal="center"/>
    </xf>
    <xf borderId="0" fillId="0" fontId="24" numFmtId="0" xfId="0" applyFont="1"/>
    <xf borderId="24" fillId="0" fontId="1" numFmtId="169" xfId="0" applyAlignment="1" applyBorder="1" applyFont="1" applyNumberFormat="1">
      <alignment horizontal="center"/>
    </xf>
    <xf borderId="0" fillId="0" fontId="25" numFmtId="0" xfId="0" applyFont="1"/>
    <xf borderId="0" fillId="0" fontId="26" numFmtId="0" xfId="0" applyAlignment="1" applyFont="1">
      <alignment horizontal="left" readingOrder="1" vertical="center"/>
    </xf>
    <xf borderId="22" fillId="0" fontId="1" numFmtId="0" xfId="0" applyAlignment="1" applyBorder="1" applyFont="1">
      <alignment horizontal="center" vertical="center"/>
    </xf>
    <xf borderId="0" fillId="0" fontId="3" numFmtId="0" xfId="0" applyFont="1"/>
    <xf borderId="0" fillId="0" fontId="1" numFmtId="169" xfId="0" applyFont="1" applyNumberFormat="1"/>
    <xf borderId="0" fillId="0" fontId="1" numFmtId="16" xfId="0" applyFont="1" applyNumberFormat="1"/>
    <xf borderId="11" fillId="3" fontId="3" numFmtId="0" xfId="0" applyAlignment="1" applyBorder="1" applyFont="1">
      <alignment horizontal="center"/>
    </xf>
    <xf borderId="25" fillId="3" fontId="3" numFmtId="0" xfId="0" applyAlignment="1" applyBorder="1" applyFont="1">
      <alignment horizontal="center"/>
    </xf>
    <xf borderId="11" fillId="10" fontId="3" numFmtId="0" xfId="0" applyAlignment="1" applyBorder="1" applyFill="1" applyFont="1">
      <alignment horizontal="center"/>
    </xf>
    <xf borderId="26" fillId="10" fontId="3" numFmtId="0" xfId="0" applyAlignment="1" applyBorder="1" applyFont="1">
      <alignment horizontal="center"/>
    </xf>
    <xf borderId="27" fillId="0" fontId="18" numFmtId="0" xfId="0" applyBorder="1" applyFont="1"/>
    <xf borderId="28" fillId="0" fontId="18" numFmtId="0" xfId="0" applyBorder="1" applyFont="1"/>
    <xf borderId="29" fillId="10" fontId="3" numFmtId="0" xfId="0" applyAlignment="1" applyBorder="1" applyFont="1">
      <alignment horizontal="center"/>
    </xf>
    <xf borderId="30" fillId="0" fontId="18" numFmtId="0" xfId="0" applyBorder="1" applyFont="1"/>
    <xf borderId="31" fillId="0" fontId="18" numFmtId="0" xfId="0" applyBorder="1" applyFont="1"/>
    <xf borderId="32" fillId="3" fontId="3" numFmtId="0" xfId="0" applyAlignment="1" applyBorder="1" applyFont="1">
      <alignment horizontal="center"/>
    </xf>
    <xf borderId="32" fillId="10" fontId="3" numFmtId="0" xfId="0" applyAlignment="1" applyBorder="1" applyFont="1">
      <alignment horizontal="center"/>
    </xf>
    <xf borderId="14" fillId="11" fontId="3" numFmtId="0" xfId="0" applyAlignment="1" applyBorder="1" applyFill="1" applyFont="1">
      <alignment horizontal="center" shrinkToFit="0" vertical="center" wrapText="1"/>
    </xf>
    <xf borderId="32" fillId="11" fontId="3" numFmtId="0" xfId="0" applyAlignment="1" applyBorder="1" applyFont="1">
      <alignment horizontal="center" shrinkToFit="0" vertical="center" wrapText="1"/>
    </xf>
    <xf borderId="14" fillId="0" fontId="1" numFmtId="4" xfId="0" applyBorder="1" applyFont="1" applyNumberFormat="1"/>
    <xf borderId="14" fillId="11" fontId="1" numFmtId="4" xfId="0" applyBorder="1" applyFont="1" applyNumberFormat="1"/>
    <xf borderId="32" fillId="11" fontId="1" numFmtId="4" xfId="0" applyBorder="1" applyFont="1" applyNumberFormat="1"/>
    <xf borderId="33" fillId="8" fontId="22" numFmtId="0" xfId="0" applyAlignment="1" applyBorder="1" applyFont="1">
      <alignment horizontal="center"/>
    </xf>
    <xf borderId="6" fillId="8" fontId="27" numFmtId="4" xfId="0" applyAlignment="1" applyBorder="1" applyFont="1" applyNumberFormat="1">
      <alignment horizontal="right" vertical="center"/>
    </xf>
    <xf borderId="17" fillId="0" fontId="23" numFmtId="4" xfId="0" applyAlignment="1" applyBorder="1" applyFont="1" applyNumberFormat="1">
      <alignment horizontal="center" vertical="center"/>
    </xf>
    <xf borderId="17" fillId="0" fontId="1" numFmtId="4" xfId="0" applyAlignment="1" applyBorder="1" applyFont="1" applyNumberFormat="1">
      <alignment vertical="center"/>
    </xf>
    <xf borderId="20" fillId="0" fontId="1" numFmtId="4" xfId="0" applyBorder="1" applyFont="1" applyNumberFormat="1"/>
    <xf borderId="34" fillId="0" fontId="23" numFmtId="4" xfId="0" applyAlignment="1" applyBorder="1" applyFont="1" applyNumberFormat="1">
      <alignment horizontal="center" vertical="center"/>
    </xf>
    <xf borderId="21" fillId="6" fontId="1" numFmtId="4" xfId="0" applyBorder="1" applyFont="1" applyNumberFormat="1"/>
    <xf borderId="1" fillId="0" fontId="1" numFmtId="4" xfId="0" applyAlignment="1" applyBorder="1" applyFont="1" applyNumberFormat="1">
      <alignment vertical="center"/>
    </xf>
    <xf borderId="34" fillId="3" fontId="23" numFmtId="4" xfId="0" applyAlignment="1" applyBorder="1" applyFont="1" applyNumberFormat="1">
      <alignment horizontal="center" vertical="center"/>
    </xf>
    <xf borderId="35" fillId="0" fontId="18" numFmtId="0" xfId="0" applyBorder="1" applyFont="1"/>
    <xf borderId="36" fillId="0" fontId="18" numFmtId="0" xfId="0" applyBorder="1" applyFont="1"/>
    <xf borderId="37" fillId="0" fontId="18" numFmtId="0" xfId="0" applyBorder="1" applyFont="1"/>
    <xf borderId="38" fillId="0" fontId="18" numFmtId="0" xfId="0" applyBorder="1" applyFont="1"/>
    <xf borderId="6" fillId="3" fontId="1" numFmtId="4" xfId="0" applyBorder="1" applyFont="1" applyNumberFormat="1"/>
    <xf borderId="22" fillId="0" fontId="1" numFmtId="4" xfId="0" applyBorder="1" applyFont="1" applyNumberFormat="1"/>
  </cellXfs>
  <cellStyles count="1">
    <cellStyle xfId="0" name="Normal" builtinId="0"/>
  </cellStyles>
  <dxfs count="3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  <dxf>
      <font>
        <color rgb="FF0000FF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uap.ifmg.edu.br/contratos/contrato/1581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.29"/>
    <col customWidth="1" min="2" max="2" width="27.43"/>
    <col customWidth="1" min="3" max="3" width="16.14"/>
    <col customWidth="1" min="4" max="4" width="31.71"/>
    <col customWidth="1" min="5" max="5" width="24.57"/>
    <col customWidth="1" min="6" max="6" width="19.0"/>
    <col customWidth="1" min="7" max="7" width="16.0"/>
    <col customWidth="1" min="8" max="9" width="15.43"/>
    <col customWidth="1" min="10" max="10" width="21.71"/>
    <col customWidth="1" min="11" max="11" width="35.43"/>
    <col customWidth="1" min="12" max="12" width="13.71"/>
    <col customWidth="1" min="13" max="28" width="8.71"/>
  </cols>
  <sheetData>
    <row r="1">
      <c r="A1" s="1"/>
      <c r="B1" s="1"/>
      <c r="C1" s="2"/>
      <c r="D1" s="3" t="s">
        <v>0</v>
      </c>
      <c r="E1" s="1"/>
      <c r="F1" s="4" t="s">
        <v>1</v>
      </c>
      <c r="G1" s="5" t="s">
        <v>2</v>
      </c>
      <c r="H1" s="6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>
      <c r="A2" s="1"/>
      <c r="B2" s="1"/>
      <c r="C2" s="8"/>
      <c r="D2" s="1"/>
      <c r="E2" s="1"/>
      <c r="F2" s="1"/>
      <c r="G2" s="1"/>
      <c r="H2" s="9"/>
      <c r="I2" s="10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>
      <c r="A3" s="1"/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  <c r="I3" s="14" t="s">
        <v>10</v>
      </c>
      <c r="J3" s="12" t="s">
        <v>11</v>
      </c>
      <c r="K3" s="12" t="s">
        <v>12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</row>
    <row r="4">
      <c r="A4" s="1"/>
      <c r="B4" s="16" t="s">
        <v>13</v>
      </c>
      <c r="C4" s="17">
        <v>44825.0</v>
      </c>
      <c r="D4" s="18"/>
      <c r="E4" s="19" t="s">
        <v>14</v>
      </c>
      <c r="F4" s="18">
        <v>669089.88</v>
      </c>
      <c r="G4" s="18">
        <f t="shared" ref="G4:G19" si="1">F4/12</f>
        <v>55757.49</v>
      </c>
      <c r="H4" s="20"/>
      <c r="I4" s="20"/>
      <c r="J4" s="21"/>
      <c r="K4" s="2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>
      <c r="A5" s="1"/>
      <c r="B5" s="16" t="s">
        <v>15</v>
      </c>
      <c r="C5" s="17"/>
      <c r="D5" s="22"/>
      <c r="E5" s="19"/>
      <c r="F5" s="18"/>
      <c r="G5" s="18">
        <f t="shared" si="1"/>
        <v>0</v>
      </c>
      <c r="H5" s="20"/>
      <c r="I5" s="20"/>
      <c r="J5" s="21"/>
      <c r="K5" s="2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1"/>
      <c r="B6" s="16" t="s">
        <v>16</v>
      </c>
      <c r="C6" s="17">
        <v>44859.0</v>
      </c>
      <c r="D6" s="18" t="s">
        <v>17</v>
      </c>
      <c r="E6" s="21">
        <v>44866.0</v>
      </c>
      <c r="F6" s="18">
        <v>12100.2</v>
      </c>
      <c r="G6" s="18">
        <f t="shared" si="1"/>
        <v>1008.35</v>
      </c>
      <c r="H6" s="20">
        <f>F6/F4</f>
        <v>0.01808456586</v>
      </c>
      <c r="I6" s="20"/>
      <c r="J6" s="21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1"/>
      <c r="B7" s="23"/>
      <c r="C7" s="17"/>
      <c r="D7" s="18"/>
      <c r="E7" s="24"/>
      <c r="F7" s="18"/>
      <c r="G7" s="18">
        <f t="shared" si="1"/>
        <v>0</v>
      </c>
      <c r="H7" s="20"/>
      <c r="I7" s="20"/>
      <c r="J7" s="21"/>
      <c r="K7" s="2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1"/>
      <c r="B8" s="23"/>
      <c r="C8" s="17"/>
      <c r="D8" s="18"/>
      <c r="E8" s="24"/>
      <c r="F8" s="25"/>
      <c r="G8" s="18">
        <f t="shared" si="1"/>
        <v>0</v>
      </c>
      <c r="H8" s="20"/>
      <c r="I8" s="26">
        <f>F8/(F4+F7)</f>
        <v>0</v>
      </c>
      <c r="J8" s="21"/>
      <c r="K8" s="2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1"/>
      <c r="B9" s="23"/>
      <c r="C9" s="17"/>
      <c r="D9" s="18"/>
      <c r="E9" s="21"/>
      <c r="F9" s="18"/>
      <c r="G9" s="18">
        <f t="shared" si="1"/>
        <v>0</v>
      </c>
      <c r="H9" s="20">
        <f>F9/(F4+F7)</f>
        <v>0</v>
      </c>
      <c r="I9" s="20"/>
      <c r="J9" s="21"/>
      <c r="K9" s="2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1"/>
      <c r="B10" s="23"/>
      <c r="C10" s="17"/>
      <c r="D10" s="18"/>
      <c r="E10" s="19"/>
      <c r="F10" s="18"/>
      <c r="G10" s="18">
        <f t="shared" si="1"/>
        <v>0</v>
      </c>
      <c r="H10" s="20"/>
      <c r="I10" s="20"/>
      <c r="J10" s="21"/>
      <c r="K10" s="1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"/>
      <c r="B11" s="23"/>
      <c r="C11" s="17"/>
      <c r="D11" s="18"/>
      <c r="E11" s="27"/>
      <c r="F11" s="18"/>
      <c r="G11" s="18">
        <f t="shared" si="1"/>
        <v>0</v>
      </c>
      <c r="H11" s="20"/>
      <c r="I11" s="20"/>
      <c r="J11" s="21"/>
      <c r="K11" s="19"/>
      <c r="L11" s="28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1"/>
      <c r="B12" s="23"/>
      <c r="C12" s="17"/>
      <c r="D12" s="18"/>
      <c r="E12" s="19"/>
      <c r="F12" s="18"/>
      <c r="G12" s="18">
        <f t="shared" si="1"/>
        <v>0</v>
      </c>
      <c r="H12" s="20"/>
      <c r="I12" s="20"/>
      <c r="J12" s="21"/>
      <c r="K12" s="19"/>
      <c r="L12" s="29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1"/>
      <c r="B13" s="23"/>
      <c r="C13" s="17"/>
      <c r="D13" s="18"/>
      <c r="E13" s="30"/>
      <c r="F13" s="18"/>
      <c r="G13" s="18">
        <f t="shared" si="1"/>
        <v>0</v>
      </c>
      <c r="H13" s="20"/>
      <c r="I13" s="20"/>
      <c r="J13" s="21"/>
      <c r="K13" s="19"/>
      <c r="L13" s="28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1"/>
      <c r="B14" s="23"/>
      <c r="C14" s="17"/>
      <c r="D14" s="31"/>
      <c r="E14" s="30"/>
      <c r="F14" s="18"/>
      <c r="G14" s="18">
        <f t="shared" si="1"/>
        <v>0</v>
      </c>
      <c r="H14" s="20"/>
      <c r="I14" s="20"/>
      <c r="J14" s="21"/>
      <c r="K14" s="19"/>
      <c r="L14" s="28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>
      <c r="A15" s="1"/>
      <c r="B15" s="32" t="s">
        <v>18</v>
      </c>
      <c r="C15" s="33"/>
      <c r="D15" s="31" t="s">
        <v>19</v>
      </c>
      <c r="E15" s="30"/>
      <c r="F15" s="18"/>
      <c r="G15" s="18">
        <f t="shared" si="1"/>
        <v>0</v>
      </c>
      <c r="H15" s="20"/>
      <c r="I15" s="20"/>
      <c r="J15" s="21"/>
      <c r="K15" s="19"/>
      <c r="L15" s="28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>
      <c r="A16" s="1"/>
      <c r="B16" s="32" t="s">
        <v>20</v>
      </c>
      <c r="C16" s="33"/>
      <c r="D16" s="31" t="s">
        <v>19</v>
      </c>
      <c r="E16" s="30"/>
      <c r="F16" s="18"/>
      <c r="G16" s="18">
        <f t="shared" si="1"/>
        <v>0</v>
      </c>
      <c r="H16" s="34"/>
      <c r="I16" s="35"/>
      <c r="J16" s="21"/>
      <c r="K16" s="19"/>
      <c r="L16" s="28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>
      <c r="A17" s="1"/>
      <c r="B17" s="32" t="s">
        <v>21</v>
      </c>
      <c r="C17" s="33"/>
      <c r="D17" s="31" t="s">
        <v>22</v>
      </c>
      <c r="E17" s="24"/>
      <c r="F17" s="18"/>
      <c r="G17" s="18">
        <f t="shared" si="1"/>
        <v>0</v>
      </c>
      <c r="H17" s="34"/>
      <c r="I17" s="35"/>
      <c r="J17" s="21"/>
      <c r="K17" s="19"/>
      <c r="L17" s="28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>
      <c r="A18" s="1"/>
      <c r="B18" s="16"/>
      <c r="C18" s="36"/>
      <c r="D18" s="18"/>
      <c r="E18" s="37"/>
      <c r="F18" s="18"/>
      <c r="G18" s="18">
        <f t="shared" si="1"/>
        <v>0</v>
      </c>
      <c r="H18" s="34"/>
      <c r="I18" s="35"/>
      <c r="J18" s="21"/>
      <c r="K18" s="19"/>
      <c r="L18" s="28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>
      <c r="A19" s="1"/>
      <c r="B19" s="16"/>
      <c r="C19" s="36"/>
      <c r="D19" s="18"/>
      <c r="E19" s="19"/>
      <c r="F19" s="18"/>
      <c r="G19" s="18">
        <f t="shared" si="1"/>
        <v>0</v>
      </c>
      <c r="H19" s="34"/>
      <c r="I19" s="35"/>
      <c r="J19" s="19"/>
      <c r="K19" s="19"/>
      <c r="L19" s="2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>
      <c r="A20" s="1"/>
      <c r="B20" s="38" t="s">
        <v>23</v>
      </c>
      <c r="C20" s="39"/>
      <c r="D20" s="40"/>
      <c r="E20" s="41"/>
      <c r="F20" s="40">
        <f t="shared" ref="F20:I20" si="2">SUM(F4:F19)</f>
        <v>681190.08</v>
      </c>
      <c r="G20" s="40">
        <f t="shared" si="2"/>
        <v>56765.84</v>
      </c>
      <c r="H20" s="42">
        <f t="shared" si="2"/>
        <v>0.01808456586</v>
      </c>
      <c r="I20" s="43">
        <f t="shared" si="2"/>
        <v>0</v>
      </c>
      <c r="J20" s="41"/>
      <c r="K20" s="4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5.75" customHeight="1">
      <c r="A21" s="1"/>
      <c r="B21" s="1"/>
      <c r="C21" s="44"/>
      <c r="D21" s="45"/>
      <c r="E21" s="1"/>
      <c r="F21" s="45"/>
      <c r="G21" s="45"/>
      <c r="H21" s="46"/>
      <c r="I21" s="4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5.75" customHeight="1">
      <c r="A22" s="1"/>
      <c r="B22" s="1"/>
      <c r="C22" s="8"/>
      <c r="D22" s="1"/>
      <c r="E22" s="1"/>
      <c r="F22" s="45"/>
      <c r="G22" s="1"/>
      <c r="H22" s="9"/>
      <c r="I22" s="10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5.75" customHeight="1">
      <c r="A23" s="1"/>
      <c r="B23" s="1"/>
      <c r="C23" s="8"/>
      <c r="D23" s="1"/>
      <c r="E23" s="1"/>
      <c r="F23" s="48"/>
      <c r="G23" s="1"/>
      <c r="H23" s="9"/>
      <c r="I23" s="10"/>
      <c r="J23" s="1"/>
      <c r="K23" s="4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5.75" customHeight="1">
      <c r="A24" s="1"/>
      <c r="B24" s="1"/>
      <c r="C24" s="8"/>
      <c r="D24" s="1"/>
      <c r="E24" s="1"/>
      <c r="F24" s="48"/>
      <c r="G24" s="1"/>
      <c r="H24" s="9"/>
      <c r="I24" s="50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5.75" customHeight="1">
      <c r="A25" s="1"/>
      <c r="B25" s="1"/>
      <c r="C25" s="8"/>
      <c r="D25" s="1"/>
      <c r="E25" s="1"/>
      <c r="F25" s="29"/>
      <c r="G25" s="1"/>
      <c r="H25" s="9"/>
      <c r="I25" s="10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5.75" customHeight="1">
      <c r="A26" s="1"/>
      <c r="B26" s="1"/>
      <c r="C26" s="8"/>
      <c r="D26" s="1"/>
      <c r="E26" s="1"/>
      <c r="F26" s="1"/>
      <c r="G26" s="1"/>
      <c r="H26" s="9"/>
      <c r="I26" s="10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5.75" customHeight="1">
      <c r="A27" s="1"/>
      <c r="B27" s="1"/>
      <c r="C27" s="8"/>
      <c r="D27" s="1"/>
      <c r="E27" s="1"/>
      <c r="F27" s="1"/>
      <c r="G27" s="1"/>
      <c r="H27" s="9"/>
      <c r="I27" s="10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5.75" customHeight="1">
      <c r="A28" s="1"/>
      <c r="B28" s="1"/>
      <c r="C28" s="8"/>
      <c r="D28" s="1"/>
      <c r="E28" s="1"/>
      <c r="F28" s="1"/>
      <c r="G28" s="1"/>
      <c r="H28" s="9"/>
      <c r="I28" s="10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5.75" customHeight="1">
      <c r="A29" s="1"/>
      <c r="B29" s="1"/>
      <c r="C29" s="8"/>
      <c r="D29" s="1"/>
      <c r="E29" s="1"/>
      <c r="F29" s="1"/>
      <c r="G29" s="1"/>
      <c r="H29" s="9"/>
      <c r="I29" s="10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5.75" customHeight="1">
      <c r="A30" s="1"/>
      <c r="B30" s="1"/>
      <c r="C30" s="8"/>
      <c r="D30" s="1"/>
      <c r="E30" s="1"/>
      <c r="F30" s="1"/>
      <c r="G30" s="1"/>
      <c r="H30" s="9"/>
      <c r="I30" s="10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5.75" customHeight="1">
      <c r="A31" s="1"/>
      <c r="B31" s="1"/>
      <c r="C31" s="8"/>
      <c r="D31" s="1"/>
      <c r="E31" s="1"/>
      <c r="F31" s="1"/>
      <c r="G31" s="1"/>
      <c r="H31" s="9"/>
      <c r="I31" s="10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5.75" customHeight="1">
      <c r="A32" s="1"/>
      <c r="B32" s="1"/>
      <c r="C32" s="8"/>
      <c r="D32" s="1"/>
      <c r="E32" s="1"/>
      <c r="F32" s="1"/>
      <c r="G32" s="1"/>
      <c r="H32" s="9"/>
      <c r="I32" s="10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5.75" customHeight="1">
      <c r="A33" s="1"/>
      <c r="B33" s="1"/>
      <c r="C33" s="8"/>
      <c r="D33" s="1"/>
      <c r="E33" s="1"/>
      <c r="F33" s="1"/>
      <c r="G33" s="1"/>
      <c r="H33" s="9"/>
      <c r="I33" s="10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5.75" customHeight="1">
      <c r="A34" s="1"/>
      <c r="B34" s="1"/>
      <c r="C34" s="8"/>
      <c r="D34" s="1"/>
      <c r="E34" s="1"/>
      <c r="F34" s="1"/>
      <c r="G34" s="1"/>
      <c r="H34" s="9"/>
      <c r="I34" s="10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5.75" customHeight="1">
      <c r="A35" s="1"/>
      <c r="B35" s="1"/>
      <c r="C35" s="8"/>
      <c r="D35" s="1"/>
      <c r="E35" s="1"/>
      <c r="F35" s="1"/>
      <c r="G35" s="1"/>
      <c r="H35" s="9"/>
      <c r="I35" s="10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5.75" customHeight="1">
      <c r="A36" s="1"/>
      <c r="B36" s="1"/>
      <c r="C36" s="8"/>
      <c r="D36" s="1"/>
      <c r="E36" s="1"/>
      <c r="F36" s="1"/>
      <c r="G36" s="1"/>
      <c r="H36" s="9"/>
      <c r="I36" s="10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5.75" customHeight="1">
      <c r="A37" s="1"/>
      <c r="B37" s="1"/>
      <c r="C37" s="8"/>
      <c r="D37" s="1"/>
      <c r="E37" s="1"/>
      <c r="F37" s="1"/>
      <c r="G37" s="1"/>
      <c r="H37" s="9"/>
      <c r="I37" s="10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1"/>
      <c r="B38" s="1"/>
      <c r="C38" s="8"/>
      <c r="D38" s="1"/>
      <c r="E38" s="1"/>
      <c r="F38" s="1"/>
      <c r="G38" s="1"/>
      <c r="H38" s="9"/>
      <c r="I38" s="10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75" customHeight="1">
      <c r="A39" s="1"/>
      <c r="B39" s="1"/>
      <c r="C39" s="8"/>
      <c r="D39" s="1"/>
      <c r="E39" s="1"/>
      <c r="F39" s="1"/>
      <c r="G39" s="1"/>
      <c r="H39" s="9"/>
      <c r="I39" s="10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75" customHeight="1">
      <c r="A40" s="1"/>
      <c r="B40" s="1"/>
      <c r="C40" s="8"/>
      <c r="D40" s="1"/>
      <c r="E40" s="1"/>
      <c r="F40" s="1"/>
      <c r="G40" s="1"/>
      <c r="H40" s="9"/>
      <c r="I40" s="1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75" customHeight="1">
      <c r="A41" s="1"/>
      <c r="B41" s="1"/>
      <c r="C41" s="8"/>
      <c r="D41" s="1"/>
      <c r="E41" s="1"/>
      <c r="F41" s="1"/>
      <c r="G41" s="1"/>
      <c r="H41" s="9"/>
      <c r="I41" s="10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1"/>
      <c r="C42" s="8"/>
      <c r="D42" s="1"/>
      <c r="E42" s="1"/>
      <c r="F42" s="1"/>
      <c r="G42" s="1"/>
      <c r="H42" s="9"/>
      <c r="I42" s="10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1"/>
      <c r="C43" s="8"/>
      <c r="D43" s="1"/>
      <c r="E43" s="1"/>
      <c r="F43" s="1"/>
      <c r="G43" s="1"/>
      <c r="H43" s="9"/>
      <c r="I43" s="10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75" customHeight="1">
      <c r="A44" s="1"/>
      <c r="B44" s="1"/>
      <c r="C44" s="8"/>
      <c r="D44" s="1"/>
      <c r="E44" s="1"/>
      <c r="F44" s="1"/>
      <c r="G44" s="1"/>
      <c r="H44" s="9"/>
      <c r="I44" s="10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75" customHeight="1">
      <c r="A45" s="1"/>
      <c r="B45" s="1"/>
      <c r="C45" s="8"/>
      <c r="D45" s="1"/>
      <c r="E45" s="1"/>
      <c r="F45" s="1"/>
      <c r="G45" s="1"/>
      <c r="H45" s="9"/>
      <c r="I45" s="10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1"/>
      <c r="C46" s="8"/>
      <c r="D46" s="1"/>
      <c r="E46" s="1"/>
      <c r="F46" s="1"/>
      <c r="G46" s="1"/>
      <c r="H46" s="9"/>
      <c r="I46" s="10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/>
      <c r="B47" s="1"/>
      <c r="C47" s="8"/>
      <c r="D47" s="1"/>
      <c r="E47" s="1"/>
      <c r="F47" s="1"/>
      <c r="G47" s="1"/>
      <c r="H47" s="9"/>
      <c r="I47" s="1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1"/>
      <c r="B48" s="1"/>
      <c r="C48" s="8"/>
      <c r="D48" s="1"/>
      <c r="E48" s="1"/>
      <c r="F48" s="1"/>
      <c r="G48" s="1"/>
      <c r="H48" s="9"/>
      <c r="I48" s="1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1"/>
      <c r="C49" s="8"/>
      <c r="D49" s="1"/>
      <c r="E49" s="1"/>
      <c r="F49" s="1"/>
      <c r="G49" s="1"/>
      <c r="H49" s="9"/>
      <c r="I49" s="1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5.75" customHeight="1">
      <c r="A50" s="1"/>
      <c r="B50" s="1"/>
      <c r="C50" s="8"/>
      <c r="D50" s="1"/>
      <c r="E50" s="1"/>
      <c r="F50" s="1"/>
      <c r="G50" s="1"/>
      <c r="H50" s="9"/>
      <c r="I50" s="1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5.75" customHeight="1">
      <c r="A51" s="1"/>
      <c r="B51" s="1"/>
      <c r="C51" s="8"/>
      <c r="D51" s="1"/>
      <c r="E51" s="1"/>
      <c r="F51" s="1"/>
      <c r="G51" s="1"/>
      <c r="H51" s="9"/>
      <c r="I51" s="1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1"/>
      <c r="C52" s="8"/>
      <c r="D52" s="1"/>
      <c r="E52" s="1"/>
      <c r="F52" s="1"/>
      <c r="G52" s="1"/>
      <c r="H52" s="9"/>
      <c r="I52" s="1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5.75" customHeight="1">
      <c r="A53" s="1"/>
      <c r="B53" s="1"/>
      <c r="C53" s="8"/>
      <c r="D53" s="1"/>
      <c r="E53" s="1"/>
      <c r="F53" s="1"/>
      <c r="G53" s="1"/>
      <c r="H53" s="9"/>
      <c r="I53" s="1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5.75" customHeight="1">
      <c r="A54" s="1"/>
      <c r="B54" s="1"/>
      <c r="C54" s="8"/>
      <c r="D54" s="1"/>
      <c r="E54" s="1"/>
      <c r="F54" s="1"/>
      <c r="G54" s="1"/>
      <c r="H54" s="9"/>
      <c r="I54" s="1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1"/>
      <c r="C55" s="8"/>
      <c r="D55" s="1"/>
      <c r="E55" s="1"/>
      <c r="F55" s="1"/>
      <c r="G55" s="1"/>
      <c r="H55" s="9"/>
      <c r="I55" s="1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1"/>
      <c r="C56" s="8"/>
      <c r="D56" s="1"/>
      <c r="E56" s="1"/>
      <c r="F56" s="1"/>
      <c r="G56" s="1"/>
      <c r="H56" s="9"/>
      <c r="I56" s="1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1"/>
      <c r="C57" s="8"/>
      <c r="D57" s="1"/>
      <c r="E57" s="1"/>
      <c r="F57" s="1"/>
      <c r="G57" s="1"/>
      <c r="H57" s="9"/>
      <c r="I57" s="1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1"/>
      <c r="C58" s="8"/>
      <c r="D58" s="1"/>
      <c r="E58" s="1"/>
      <c r="F58" s="1"/>
      <c r="G58" s="1"/>
      <c r="H58" s="9"/>
      <c r="I58" s="1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1"/>
      <c r="C59" s="8"/>
      <c r="D59" s="1"/>
      <c r="E59" s="1"/>
      <c r="F59" s="1"/>
      <c r="G59" s="1"/>
      <c r="H59" s="9"/>
      <c r="I59" s="1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1"/>
      <c r="C60" s="8"/>
      <c r="D60" s="1"/>
      <c r="E60" s="1"/>
      <c r="F60" s="1"/>
      <c r="G60" s="1"/>
      <c r="H60" s="9"/>
      <c r="I60" s="1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1"/>
      <c r="C61" s="8"/>
      <c r="D61" s="1"/>
      <c r="E61" s="1"/>
      <c r="F61" s="1"/>
      <c r="G61" s="1"/>
      <c r="H61" s="9"/>
      <c r="I61" s="1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1"/>
      <c r="C62" s="8"/>
      <c r="D62" s="1"/>
      <c r="E62" s="1"/>
      <c r="F62" s="1"/>
      <c r="G62" s="1"/>
      <c r="H62" s="9"/>
      <c r="I62" s="1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1"/>
      <c r="C63" s="8"/>
      <c r="D63" s="1"/>
      <c r="E63" s="1"/>
      <c r="F63" s="1"/>
      <c r="G63" s="1"/>
      <c r="H63" s="9"/>
      <c r="I63" s="1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1"/>
      <c r="C64" s="8"/>
      <c r="D64" s="1"/>
      <c r="E64" s="1"/>
      <c r="F64" s="1"/>
      <c r="G64" s="1"/>
      <c r="H64" s="9"/>
      <c r="I64" s="1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1"/>
      <c r="C65" s="8"/>
      <c r="D65" s="1"/>
      <c r="E65" s="1"/>
      <c r="F65" s="1"/>
      <c r="G65" s="1"/>
      <c r="H65" s="9"/>
      <c r="I65" s="1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1"/>
      <c r="C66" s="8"/>
      <c r="D66" s="1"/>
      <c r="E66" s="1"/>
      <c r="F66" s="1"/>
      <c r="G66" s="1"/>
      <c r="H66" s="9"/>
      <c r="I66" s="1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1"/>
      <c r="C67" s="8"/>
      <c r="D67" s="1"/>
      <c r="E67" s="1"/>
      <c r="F67" s="1"/>
      <c r="G67" s="1"/>
      <c r="H67" s="9"/>
      <c r="I67" s="1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1"/>
      <c r="C68" s="8"/>
      <c r="D68" s="1"/>
      <c r="E68" s="1"/>
      <c r="F68" s="1"/>
      <c r="G68" s="1"/>
      <c r="H68" s="9"/>
      <c r="I68" s="1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1"/>
      <c r="C69" s="8"/>
      <c r="D69" s="1"/>
      <c r="E69" s="1"/>
      <c r="F69" s="1"/>
      <c r="G69" s="1"/>
      <c r="H69" s="9"/>
      <c r="I69" s="1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1"/>
      <c r="C70" s="8"/>
      <c r="D70" s="1"/>
      <c r="E70" s="1"/>
      <c r="F70" s="1"/>
      <c r="G70" s="1"/>
      <c r="H70" s="9"/>
      <c r="I70" s="1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1"/>
      <c r="C71" s="8"/>
      <c r="D71" s="1"/>
      <c r="E71" s="1"/>
      <c r="F71" s="1"/>
      <c r="G71" s="1"/>
      <c r="H71" s="9"/>
      <c r="I71" s="1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1"/>
      <c r="C72" s="8"/>
      <c r="D72" s="1"/>
      <c r="E72" s="1"/>
      <c r="F72" s="1"/>
      <c r="G72" s="1"/>
      <c r="H72" s="9"/>
      <c r="I72" s="1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1"/>
      <c r="C73" s="8"/>
      <c r="D73" s="1"/>
      <c r="E73" s="1"/>
      <c r="F73" s="1"/>
      <c r="G73" s="1"/>
      <c r="H73" s="9"/>
      <c r="I73" s="1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1"/>
      <c r="C74" s="8"/>
      <c r="D74" s="1"/>
      <c r="E74" s="1"/>
      <c r="F74" s="1"/>
      <c r="G74" s="1"/>
      <c r="H74" s="9"/>
      <c r="I74" s="1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1"/>
      <c r="C75" s="8"/>
      <c r="D75" s="1"/>
      <c r="E75" s="1"/>
      <c r="F75" s="1"/>
      <c r="G75" s="1"/>
      <c r="H75" s="9"/>
      <c r="I75" s="1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1"/>
      <c r="C76" s="8"/>
      <c r="D76" s="1"/>
      <c r="E76" s="1"/>
      <c r="F76" s="1"/>
      <c r="G76" s="1"/>
      <c r="H76" s="9"/>
      <c r="I76" s="1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1"/>
      <c r="C77" s="8"/>
      <c r="D77" s="1"/>
      <c r="E77" s="1"/>
      <c r="F77" s="1"/>
      <c r="G77" s="1"/>
      <c r="H77" s="9"/>
      <c r="I77" s="1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1"/>
      <c r="C78" s="8"/>
      <c r="D78" s="1"/>
      <c r="E78" s="1"/>
      <c r="F78" s="1"/>
      <c r="G78" s="1"/>
      <c r="H78" s="9"/>
      <c r="I78" s="1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8"/>
      <c r="D79" s="1"/>
      <c r="E79" s="1"/>
      <c r="F79" s="1"/>
      <c r="G79" s="1"/>
      <c r="H79" s="9"/>
      <c r="I79" s="1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8"/>
      <c r="D80" s="1"/>
      <c r="E80" s="1"/>
      <c r="F80" s="1"/>
      <c r="G80" s="1"/>
      <c r="H80" s="9"/>
      <c r="I80" s="1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8"/>
      <c r="D81" s="1"/>
      <c r="E81" s="1"/>
      <c r="F81" s="1"/>
      <c r="G81" s="1"/>
      <c r="H81" s="9"/>
      <c r="I81" s="1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8"/>
      <c r="D82" s="1"/>
      <c r="E82" s="1"/>
      <c r="F82" s="1"/>
      <c r="G82" s="1"/>
      <c r="H82" s="9"/>
      <c r="I82" s="1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8"/>
      <c r="D83" s="1"/>
      <c r="E83" s="1"/>
      <c r="F83" s="1"/>
      <c r="G83" s="1"/>
      <c r="H83" s="9"/>
      <c r="I83" s="1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8"/>
      <c r="D84" s="1"/>
      <c r="E84" s="1"/>
      <c r="F84" s="1"/>
      <c r="G84" s="1"/>
      <c r="H84" s="9"/>
      <c r="I84" s="1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8"/>
      <c r="D85" s="1"/>
      <c r="E85" s="1"/>
      <c r="F85" s="1"/>
      <c r="G85" s="1"/>
      <c r="H85" s="9"/>
      <c r="I85" s="1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8"/>
      <c r="D86" s="1"/>
      <c r="E86" s="1"/>
      <c r="F86" s="1"/>
      <c r="G86" s="1"/>
      <c r="H86" s="9"/>
      <c r="I86" s="1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8"/>
      <c r="D87" s="1"/>
      <c r="E87" s="1"/>
      <c r="F87" s="1"/>
      <c r="G87" s="1"/>
      <c r="H87" s="9"/>
      <c r="I87" s="1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8"/>
      <c r="D88" s="1"/>
      <c r="E88" s="1"/>
      <c r="F88" s="1"/>
      <c r="G88" s="1"/>
      <c r="H88" s="9"/>
      <c r="I88" s="1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8"/>
      <c r="D89" s="1"/>
      <c r="E89" s="1"/>
      <c r="F89" s="1"/>
      <c r="G89" s="1"/>
      <c r="H89" s="9"/>
      <c r="I89" s="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8"/>
      <c r="D90" s="1"/>
      <c r="E90" s="1"/>
      <c r="F90" s="1"/>
      <c r="G90" s="1"/>
      <c r="H90" s="9"/>
      <c r="I90" s="1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8"/>
      <c r="D91" s="1"/>
      <c r="E91" s="1"/>
      <c r="F91" s="1"/>
      <c r="G91" s="1"/>
      <c r="H91" s="9"/>
      <c r="I91" s="1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8"/>
      <c r="D92" s="1"/>
      <c r="E92" s="1"/>
      <c r="F92" s="1"/>
      <c r="G92" s="1"/>
      <c r="H92" s="9"/>
      <c r="I92" s="1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8"/>
      <c r="D93" s="1"/>
      <c r="E93" s="1"/>
      <c r="F93" s="1"/>
      <c r="G93" s="1"/>
      <c r="H93" s="9"/>
      <c r="I93" s="1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8"/>
      <c r="D94" s="1"/>
      <c r="E94" s="1"/>
      <c r="F94" s="1"/>
      <c r="G94" s="1"/>
      <c r="H94" s="9"/>
      <c r="I94" s="1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8"/>
      <c r="D95" s="1"/>
      <c r="E95" s="1"/>
      <c r="F95" s="1"/>
      <c r="G95" s="1"/>
      <c r="H95" s="9"/>
      <c r="I95" s="1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8"/>
      <c r="D96" s="1"/>
      <c r="E96" s="1"/>
      <c r="F96" s="1"/>
      <c r="G96" s="1"/>
      <c r="H96" s="9"/>
      <c r="I96" s="1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8"/>
      <c r="D97" s="1"/>
      <c r="E97" s="1"/>
      <c r="F97" s="1"/>
      <c r="G97" s="1"/>
      <c r="H97" s="9"/>
      <c r="I97" s="1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8"/>
      <c r="D98" s="1"/>
      <c r="E98" s="1"/>
      <c r="F98" s="1"/>
      <c r="G98" s="1"/>
      <c r="H98" s="9"/>
      <c r="I98" s="1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8"/>
      <c r="D99" s="1"/>
      <c r="E99" s="1"/>
      <c r="F99" s="1"/>
      <c r="G99" s="1"/>
      <c r="H99" s="9"/>
      <c r="I99" s="1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8"/>
      <c r="D100" s="1"/>
      <c r="E100" s="1"/>
      <c r="F100" s="1"/>
      <c r="G100" s="1"/>
      <c r="H100" s="9"/>
      <c r="I100" s="1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8"/>
      <c r="D101" s="1"/>
      <c r="E101" s="1"/>
      <c r="F101" s="1"/>
      <c r="G101" s="1"/>
      <c r="H101" s="9"/>
      <c r="I101" s="1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8"/>
      <c r="D102" s="1"/>
      <c r="E102" s="1"/>
      <c r="F102" s="1"/>
      <c r="G102" s="1"/>
      <c r="H102" s="9"/>
      <c r="I102" s="1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8"/>
      <c r="D103" s="1"/>
      <c r="E103" s="1"/>
      <c r="F103" s="1"/>
      <c r="G103" s="1"/>
      <c r="H103" s="9"/>
      <c r="I103" s="1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8"/>
      <c r="D104" s="1"/>
      <c r="E104" s="1"/>
      <c r="F104" s="1"/>
      <c r="G104" s="1"/>
      <c r="H104" s="9"/>
      <c r="I104" s="1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8"/>
      <c r="D105" s="1"/>
      <c r="E105" s="1"/>
      <c r="F105" s="1"/>
      <c r="G105" s="1"/>
      <c r="H105" s="9"/>
      <c r="I105" s="1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8"/>
      <c r="D106" s="1"/>
      <c r="E106" s="1"/>
      <c r="F106" s="1"/>
      <c r="G106" s="1"/>
      <c r="H106" s="9"/>
      <c r="I106" s="1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8"/>
      <c r="D107" s="1"/>
      <c r="E107" s="1"/>
      <c r="F107" s="1"/>
      <c r="G107" s="1"/>
      <c r="H107" s="9"/>
      <c r="I107" s="1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8"/>
      <c r="D108" s="1"/>
      <c r="E108" s="1"/>
      <c r="F108" s="1"/>
      <c r="G108" s="1"/>
      <c r="H108" s="9"/>
      <c r="I108" s="1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8"/>
      <c r="D109" s="1"/>
      <c r="E109" s="1"/>
      <c r="F109" s="1"/>
      <c r="G109" s="1"/>
      <c r="H109" s="9"/>
      <c r="I109" s="1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8"/>
      <c r="D110" s="1"/>
      <c r="E110" s="1"/>
      <c r="F110" s="1"/>
      <c r="G110" s="1"/>
      <c r="H110" s="9"/>
      <c r="I110" s="1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8"/>
      <c r="D111" s="1"/>
      <c r="E111" s="1"/>
      <c r="F111" s="1"/>
      <c r="G111" s="1"/>
      <c r="H111" s="9"/>
      <c r="I111" s="1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8"/>
      <c r="D112" s="1"/>
      <c r="E112" s="1"/>
      <c r="F112" s="1"/>
      <c r="G112" s="1"/>
      <c r="H112" s="9"/>
      <c r="I112" s="1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8"/>
      <c r="D113" s="1"/>
      <c r="E113" s="1"/>
      <c r="F113" s="1"/>
      <c r="G113" s="1"/>
      <c r="H113" s="9"/>
      <c r="I113" s="1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8"/>
      <c r="D114" s="1"/>
      <c r="E114" s="1"/>
      <c r="F114" s="1"/>
      <c r="G114" s="1"/>
      <c r="H114" s="9"/>
      <c r="I114" s="1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8"/>
      <c r="D115" s="1"/>
      <c r="E115" s="1"/>
      <c r="F115" s="1"/>
      <c r="G115" s="1"/>
      <c r="H115" s="9"/>
      <c r="I115" s="1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8"/>
      <c r="D116" s="1"/>
      <c r="E116" s="1"/>
      <c r="F116" s="1"/>
      <c r="G116" s="1"/>
      <c r="H116" s="9"/>
      <c r="I116" s="1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8"/>
      <c r="D117" s="1"/>
      <c r="E117" s="1"/>
      <c r="F117" s="1"/>
      <c r="G117" s="1"/>
      <c r="H117" s="9"/>
      <c r="I117" s="1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8"/>
      <c r="D118" s="1"/>
      <c r="E118" s="1"/>
      <c r="F118" s="1"/>
      <c r="G118" s="1"/>
      <c r="H118" s="9"/>
      <c r="I118" s="1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8"/>
      <c r="D119" s="1"/>
      <c r="E119" s="1"/>
      <c r="F119" s="1"/>
      <c r="G119" s="1"/>
      <c r="H119" s="9"/>
      <c r="I119" s="1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8"/>
      <c r="D120" s="1"/>
      <c r="E120" s="1"/>
      <c r="F120" s="1"/>
      <c r="G120" s="1"/>
      <c r="H120" s="9"/>
      <c r="I120" s="1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8"/>
      <c r="D121" s="1"/>
      <c r="E121" s="1"/>
      <c r="F121" s="1"/>
      <c r="G121" s="1"/>
      <c r="H121" s="9"/>
      <c r="I121" s="1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8"/>
      <c r="D122" s="1"/>
      <c r="E122" s="1"/>
      <c r="F122" s="1"/>
      <c r="G122" s="1"/>
      <c r="H122" s="9"/>
      <c r="I122" s="1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8"/>
      <c r="D123" s="1"/>
      <c r="E123" s="1"/>
      <c r="F123" s="1"/>
      <c r="G123" s="1"/>
      <c r="H123" s="9"/>
      <c r="I123" s="1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8"/>
      <c r="D124" s="1"/>
      <c r="E124" s="1"/>
      <c r="F124" s="1"/>
      <c r="G124" s="1"/>
      <c r="H124" s="9"/>
      <c r="I124" s="1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8"/>
      <c r="D125" s="1"/>
      <c r="E125" s="1"/>
      <c r="F125" s="1"/>
      <c r="G125" s="1"/>
      <c r="H125" s="9"/>
      <c r="I125" s="1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8"/>
      <c r="D126" s="1"/>
      <c r="E126" s="1"/>
      <c r="F126" s="1"/>
      <c r="G126" s="1"/>
      <c r="H126" s="9"/>
      <c r="I126" s="1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8"/>
      <c r="D127" s="1"/>
      <c r="E127" s="1"/>
      <c r="F127" s="1"/>
      <c r="G127" s="1"/>
      <c r="H127" s="9"/>
      <c r="I127" s="1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8"/>
      <c r="D128" s="1"/>
      <c r="E128" s="1"/>
      <c r="F128" s="1"/>
      <c r="G128" s="1"/>
      <c r="H128" s="9"/>
      <c r="I128" s="1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8"/>
      <c r="D129" s="1"/>
      <c r="E129" s="1"/>
      <c r="F129" s="1"/>
      <c r="G129" s="1"/>
      <c r="H129" s="9"/>
      <c r="I129" s="1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8"/>
      <c r="D130" s="1"/>
      <c r="E130" s="1"/>
      <c r="F130" s="1"/>
      <c r="G130" s="1"/>
      <c r="H130" s="9"/>
      <c r="I130" s="1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8"/>
      <c r="D131" s="1"/>
      <c r="E131" s="1"/>
      <c r="F131" s="1"/>
      <c r="G131" s="1"/>
      <c r="H131" s="9"/>
      <c r="I131" s="1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8"/>
      <c r="D132" s="1"/>
      <c r="E132" s="1"/>
      <c r="F132" s="1"/>
      <c r="G132" s="1"/>
      <c r="H132" s="9"/>
      <c r="I132" s="1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8"/>
      <c r="D133" s="1"/>
      <c r="E133" s="1"/>
      <c r="F133" s="1"/>
      <c r="G133" s="1"/>
      <c r="H133" s="9"/>
      <c r="I133" s="1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8"/>
      <c r="D134" s="1"/>
      <c r="E134" s="1"/>
      <c r="F134" s="1"/>
      <c r="G134" s="1"/>
      <c r="H134" s="9"/>
      <c r="I134" s="1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8"/>
      <c r="D135" s="1"/>
      <c r="E135" s="1"/>
      <c r="F135" s="1"/>
      <c r="G135" s="1"/>
      <c r="H135" s="9"/>
      <c r="I135" s="1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8"/>
      <c r="D136" s="1"/>
      <c r="E136" s="1"/>
      <c r="F136" s="1"/>
      <c r="G136" s="1"/>
      <c r="H136" s="9"/>
      <c r="I136" s="1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8"/>
      <c r="D137" s="1"/>
      <c r="E137" s="1"/>
      <c r="F137" s="1"/>
      <c r="G137" s="1"/>
      <c r="H137" s="9"/>
      <c r="I137" s="1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8"/>
      <c r="D138" s="1"/>
      <c r="E138" s="1"/>
      <c r="F138" s="1"/>
      <c r="G138" s="1"/>
      <c r="H138" s="9"/>
      <c r="I138" s="1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8"/>
      <c r="D139" s="1"/>
      <c r="E139" s="1"/>
      <c r="F139" s="1"/>
      <c r="G139" s="1"/>
      <c r="H139" s="9"/>
      <c r="I139" s="1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8"/>
      <c r="D140" s="1"/>
      <c r="E140" s="1"/>
      <c r="F140" s="1"/>
      <c r="G140" s="1"/>
      <c r="H140" s="9"/>
      <c r="I140" s="1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8"/>
      <c r="D141" s="1"/>
      <c r="E141" s="1"/>
      <c r="F141" s="1"/>
      <c r="G141" s="1"/>
      <c r="H141" s="9"/>
      <c r="I141" s="1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8"/>
      <c r="D142" s="1"/>
      <c r="E142" s="1"/>
      <c r="F142" s="1"/>
      <c r="G142" s="1"/>
      <c r="H142" s="9"/>
      <c r="I142" s="1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8"/>
      <c r="D143" s="1"/>
      <c r="E143" s="1"/>
      <c r="F143" s="1"/>
      <c r="G143" s="1"/>
      <c r="H143" s="9"/>
      <c r="I143" s="1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8"/>
      <c r="D144" s="1"/>
      <c r="E144" s="1"/>
      <c r="F144" s="1"/>
      <c r="G144" s="1"/>
      <c r="H144" s="9"/>
      <c r="I144" s="1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8"/>
      <c r="D145" s="1"/>
      <c r="E145" s="1"/>
      <c r="F145" s="1"/>
      <c r="G145" s="1"/>
      <c r="H145" s="9"/>
      <c r="I145" s="1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8"/>
      <c r="D146" s="1"/>
      <c r="E146" s="1"/>
      <c r="F146" s="1"/>
      <c r="G146" s="1"/>
      <c r="H146" s="9"/>
      <c r="I146" s="1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8"/>
      <c r="D147" s="1"/>
      <c r="E147" s="1"/>
      <c r="F147" s="1"/>
      <c r="G147" s="1"/>
      <c r="H147" s="9"/>
      <c r="I147" s="1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8"/>
      <c r="D148" s="1"/>
      <c r="E148" s="1"/>
      <c r="F148" s="1"/>
      <c r="G148" s="1"/>
      <c r="H148" s="9"/>
      <c r="I148" s="1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8"/>
      <c r="D149" s="1"/>
      <c r="E149" s="1"/>
      <c r="F149" s="1"/>
      <c r="G149" s="1"/>
      <c r="H149" s="9"/>
      <c r="I149" s="1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8"/>
      <c r="D150" s="1"/>
      <c r="E150" s="1"/>
      <c r="F150" s="1"/>
      <c r="G150" s="1"/>
      <c r="H150" s="9"/>
      <c r="I150" s="1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8"/>
      <c r="D151" s="1"/>
      <c r="E151" s="1"/>
      <c r="F151" s="1"/>
      <c r="G151" s="1"/>
      <c r="H151" s="9"/>
      <c r="I151" s="1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8"/>
      <c r="D152" s="1"/>
      <c r="E152" s="1"/>
      <c r="F152" s="1"/>
      <c r="G152" s="1"/>
      <c r="H152" s="9"/>
      <c r="I152" s="1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8"/>
      <c r="D153" s="1"/>
      <c r="E153" s="1"/>
      <c r="F153" s="1"/>
      <c r="G153" s="1"/>
      <c r="H153" s="9"/>
      <c r="I153" s="1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8"/>
      <c r="D154" s="1"/>
      <c r="E154" s="1"/>
      <c r="F154" s="1"/>
      <c r="G154" s="1"/>
      <c r="H154" s="9"/>
      <c r="I154" s="1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8"/>
      <c r="D155" s="1"/>
      <c r="E155" s="1"/>
      <c r="F155" s="1"/>
      <c r="G155" s="1"/>
      <c r="H155" s="9"/>
      <c r="I155" s="1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8"/>
      <c r="D156" s="1"/>
      <c r="E156" s="1"/>
      <c r="F156" s="1"/>
      <c r="G156" s="1"/>
      <c r="H156" s="9"/>
      <c r="I156" s="1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8"/>
      <c r="D157" s="1"/>
      <c r="E157" s="1"/>
      <c r="F157" s="1"/>
      <c r="G157" s="1"/>
      <c r="H157" s="9"/>
      <c r="I157" s="1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8"/>
      <c r="D158" s="1"/>
      <c r="E158" s="1"/>
      <c r="F158" s="1"/>
      <c r="G158" s="1"/>
      <c r="H158" s="9"/>
      <c r="I158" s="1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8"/>
      <c r="D159" s="1"/>
      <c r="E159" s="1"/>
      <c r="F159" s="1"/>
      <c r="G159" s="1"/>
      <c r="H159" s="9"/>
      <c r="I159" s="1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8"/>
      <c r="D160" s="1"/>
      <c r="E160" s="1"/>
      <c r="F160" s="1"/>
      <c r="G160" s="1"/>
      <c r="H160" s="9"/>
      <c r="I160" s="1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8"/>
      <c r="D161" s="1"/>
      <c r="E161" s="1"/>
      <c r="F161" s="1"/>
      <c r="G161" s="1"/>
      <c r="H161" s="9"/>
      <c r="I161" s="1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8"/>
      <c r="D162" s="1"/>
      <c r="E162" s="1"/>
      <c r="F162" s="1"/>
      <c r="G162" s="1"/>
      <c r="H162" s="9"/>
      <c r="I162" s="10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8"/>
      <c r="D163" s="1"/>
      <c r="E163" s="1"/>
      <c r="F163" s="1"/>
      <c r="G163" s="1"/>
      <c r="H163" s="9"/>
      <c r="I163" s="10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8"/>
      <c r="D164" s="1"/>
      <c r="E164" s="1"/>
      <c r="F164" s="1"/>
      <c r="G164" s="1"/>
      <c r="H164" s="9"/>
      <c r="I164" s="10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8"/>
      <c r="D165" s="1"/>
      <c r="E165" s="1"/>
      <c r="F165" s="1"/>
      <c r="G165" s="1"/>
      <c r="H165" s="9"/>
      <c r="I165" s="10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8"/>
      <c r="D166" s="1"/>
      <c r="E166" s="1"/>
      <c r="F166" s="1"/>
      <c r="G166" s="1"/>
      <c r="H166" s="9"/>
      <c r="I166" s="10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8"/>
      <c r="D167" s="1"/>
      <c r="E167" s="1"/>
      <c r="F167" s="1"/>
      <c r="G167" s="1"/>
      <c r="H167" s="9"/>
      <c r="I167" s="10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8"/>
      <c r="D168" s="1"/>
      <c r="E168" s="1"/>
      <c r="F168" s="1"/>
      <c r="G168" s="1"/>
      <c r="H168" s="9"/>
      <c r="I168" s="10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8"/>
      <c r="D169" s="1"/>
      <c r="E169" s="1"/>
      <c r="F169" s="1"/>
      <c r="G169" s="1"/>
      <c r="H169" s="9"/>
      <c r="I169" s="10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8"/>
      <c r="D170" s="1"/>
      <c r="E170" s="1"/>
      <c r="F170" s="1"/>
      <c r="G170" s="1"/>
      <c r="H170" s="9"/>
      <c r="I170" s="10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8"/>
      <c r="D171" s="1"/>
      <c r="E171" s="1"/>
      <c r="F171" s="1"/>
      <c r="G171" s="1"/>
      <c r="H171" s="9"/>
      <c r="I171" s="10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8"/>
      <c r="D172" s="1"/>
      <c r="E172" s="1"/>
      <c r="F172" s="1"/>
      <c r="G172" s="1"/>
      <c r="H172" s="9"/>
      <c r="I172" s="10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8"/>
      <c r="D173" s="1"/>
      <c r="E173" s="1"/>
      <c r="F173" s="1"/>
      <c r="G173" s="1"/>
      <c r="H173" s="9"/>
      <c r="I173" s="10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8"/>
      <c r="D174" s="1"/>
      <c r="E174" s="1"/>
      <c r="F174" s="1"/>
      <c r="G174" s="1"/>
      <c r="H174" s="9"/>
      <c r="I174" s="10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8"/>
      <c r="D175" s="1"/>
      <c r="E175" s="1"/>
      <c r="F175" s="1"/>
      <c r="G175" s="1"/>
      <c r="H175" s="9"/>
      <c r="I175" s="10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8"/>
      <c r="D176" s="1"/>
      <c r="E176" s="1"/>
      <c r="F176" s="1"/>
      <c r="G176" s="1"/>
      <c r="H176" s="9"/>
      <c r="I176" s="10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8"/>
      <c r="D177" s="1"/>
      <c r="E177" s="1"/>
      <c r="F177" s="1"/>
      <c r="G177" s="1"/>
      <c r="H177" s="9"/>
      <c r="I177" s="10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8"/>
      <c r="D178" s="1"/>
      <c r="E178" s="1"/>
      <c r="F178" s="1"/>
      <c r="G178" s="1"/>
      <c r="H178" s="9"/>
      <c r="I178" s="10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8"/>
      <c r="D179" s="1"/>
      <c r="E179" s="1"/>
      <c r="F179" s="1"/>
      <c r="G179" s="1"/>
      <c r="H179" s="9"/>
      <c r="I179" s="10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8"/>
      <c r="D180" s="1"/>
      <c r="E180" s="1"/>
      <c r="F180" s="1"/>
      <c r="G180" s="1"/>
      <c r="H180" s="9"/>
      <c r="I180" s="10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8"/>
      <c r="D181" s="1"/>
      <c r="E181" s="1"/>
      <c r="F181" s="1"/>
      <c r="G181" s="1"/>
      <c r="H181" s="9"/>
      <c r="I181" s="10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8"/>
      <c r="D182" s="1"/>
      <c r="E182" s="1"/>
      <c r="F182" s="1"/>
      <c r="G182" s="1"/>
      <c r="H182" s="9"/>
      <c r="I182" s="10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8"/>
      <c r="D183" s="1"/>
      <c r="E183" s="1"/>
      <c r="F183" s="1"/>
      <c r="G183" s="1"/>
      <c r="H183" s="9"/>
      <c r="I183" s="10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8"/>
      <c r="D184" s="1"/>
      <c r="E184" s="1"/>
      <c r="F184" s="1"/>
      <c r="G184" s="1"/>
      <c r="H184" s="9"/>
      <c r="I184" s="10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8"/>
      <c r="D185" s="1"/>
      <c r="E185" s="1"/>
      <c r="F185" s="1"/>
      <c r="G185" s="1"/>
      <c r="H185" s="9"/>
      <c r="I185" s="10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8"/>
      <c r="D186" s="1"/>
      <c r="E186" s="1"/>
      <c r="F186" s="1"/>
      <c r="G186" s="1"/>
      <c r="H186" s="9"/>
      <c r="I186" s="10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8"/>
      <c r="D187" s="1"/>
      <c r="E187" s="1"/>
      <c r="F187" s="1"/>
      <c r="G187" s="1"/>
      <c r="H187" s="9"/>
      <c r="I187" s="10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8"/>
      <c r="D188" s="1"/>
      <c r="E188" s="1"/>
      <c r="F188" s="1"/>
      <c r="G188" s="1"/>
      <c r="H188" s="9"/>
      <c r="I188" s="10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8"/>
      <c r="D189" s="1"/>
      <c r="E189" s="1"/>
      <c r="F189" s="1"/>
      <c r="G189" s="1"/>
      <c r="H189" s="9"/>
      <c r="I189" s="10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8"/>
      <c r="D190" s="1"/>
      <c r="E190" s="1"/>
      <c r="F190" s="1"/>
      <c r="G190" s="1"/>
      <c r="H190" s="9"/>
      <c r="I190" s="10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8"/>
      <c r="D191" s="1"/>
      <c r="E191" s="1"/>
      <c r="F191" s="1"/>
      <c r="G191" s="1"/>
      <c r="H191" s="9"/>
      <c r="I191" s="10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8"/>
      <c r="D192" s="1"/>
      <c r="E192" s="1"/>
      <c r="F192" s="1"/>
      <c r="G192" s="1"/>
      <c r="H192" s="9"/>
      <c r="I192" s="10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8"/>
      <c r="D193" s="1"/>
      <c r="E193" s="1"/>
      <c r="F193" s="1"/>
      <c r="G193" s="1"/>
      <c r="H193" s="9"/>
      <c r="I193" s="10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8"/>
      <c r="D194" s="1"/>
      <c r="E194" s="1"/>
      <c r="F194" s="1"/>
      <c r="G194" s="1"/>
      <c r="H194" s="9"/>
      <c r="I194" s="10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8"/>
      <c r="D195" s="1"/>
      <c r="E195" s="1"/>
      <c r="F195" s="1"/>
      <c r="G195" s="1"/>
      <c r="H195" s="9"/>
      <c r="I195" s="10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8"/>
      <c r="D196" s="1"/>
      <c r="E196" s="1"/>
      <c r="F196" s="1"/>
      <c r="G196" s="1"/>
      <c r="H196" s="9"/>
      <c r="I196" s="10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8"/>
      <c r="D197" s="1"/>
      <c r="E197" s="1"/>
      <c r="F197" s="1"/>
      <c r="G197" s="1"/>
      <c r="H197" s="9"/>
      <c r="I197" s="10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8"/>
      <c r="D198" s="1"/>
      <c r="E198" s="1"/>
      <c r="F198" s="1"/>
      <c r="G198" s="1"/>
      <c r="H198" s="9"/>
      <c r="I198" s="10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8"/>
      <c r="D199" s="1"/>
      <c r="E199" s="1"/>
      <c r="F199" s="1"/>
      <c r="G199" s="1"/>
      <c r="H199" s="9"/>
      <c r="I199" s="10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8"/>
      <c r="D200" s="1"/>
      <c r="E200" s="1"/>
      <c r="F200" s="1"/>
      <c r="G200" s="1"/>
      <c r="H200" s="9"/>
      <c r="I200" s="10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8"/>
      <c r="D201" s="1"/>
      <c r="E201" s="1"/>
      <c r="F201" s="1"/>
      <c r="G201" s="1"/>
      <c r="H201" s="9"/>
      <c r="I201" s="10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8"/>
      <c r="D202" s="1"/>
      <c r="E202" s="1"/>
      <c r="F202" s="1"/>
      <c r="G202" s="1"/>
      <c r="H202" s="9"/>
      <c r="I202" s="10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8"/>
      <c r="D203" s="1"/>
      <c r="E203" s="1"/>
      <c r="F203" s="1"/>
      <c r="G203" s="1"/>
      <c r="H203" s="9"/>
      <c r="I203" s="10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8"/>
      <c r="D204" s="1"/>
      <c r="E204" s="1"/>
      <c r="F204" s="1"/>
      <c r="G204" s="1"/>
      <c r="H204" s="9"/>
      <c r="I204" s="10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8"/>
      <c r="D205" s="1"/>
      <c r="E205" s="1"/>
      <c r="F205" s="1"/>
      <c r="G205" s="1"/>
      <c r="H205" s="9"/>
      <c r="I205" s="10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8"/>
      <c r="D206" s="1"/>
      <c r="E206" s="1"/>
      <c r="F206" s="1"/>
      <c r="G206" s="1"/>
      <c r="H206" s="9"/>
      <c r="I206" s="10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8"/>
      <c r="D207" s="1"/>
      <c r="E207" s="1"/>
      <c r="F207" s="1"/>
      <c r="G207" s="1"/>
      <c r="H207" s="9"/>
      <c r="I207" s="1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8"/>
      <c r="D208" s="1"/>
      <c r="E208" s="1"/>
      <c r="F208" s="1"/>
      <c r="G208" s="1"/>
      <c r="H208" s="9"/>
      <c r="I208" s="1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8"/>
      <c r="D209" s="1"/>
      <c r="E209" s="1"/>
      <c r="F209" s="1"/>
      <c r="G209" s="1"/>
      <c r="H209" s="9"/>
      <c r="I209" s="1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8"/>
      <c r="D210" s="1"/>
      <c r="E210" s="1"/>
      <c r="F210" s="1"/>
      <c r="G210" s="1"/>
      <c r="H210" s="9"/>
      <c r="I210" s="1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8"/>
      <c r="D211" s="1"/>
      <c r="E211" s="1"/>
      <c r="F211" s="1"/>
      <c r="G211" s="1"/>
      <c r="H211" s="9"/>
      <c r="I211" s="1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8"/>
      <c r="D212" s="1"/>
      <c r="E212" s="1"/>
      <c r="F212" s="1"/>
      <c r="G212" s="1"/>
      <c r="H212" s="9"/>
      <c r="I212" s="1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8"/>
      <c r="D213" s="1"/>
      <c r="E213" s="1"/>
      <c r="F213" s="1"/>
      <c r="G213" s="1"/>
      <c r="H213" s="9"/>
      <c r="I213" s="1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8"/>
      <c r="D214" s="1"/>
      <c r="E214" s="1"/>
      <c r="F214" s="1"/>
      <c r="G214" s="1"/>
      <c r="H214" s="9"/>
      <c r="I214" s="1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8"/>
      <c r="D215" s="1"/>
      <c r="E215" s="1"/>
      <c r="F215" s="1"/>
      <c r="G215" s="1"/>
      <c r="H215" s="9"/>
      <c r="I215" s="1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8"/>
      <c r="D216" s="1"/>
      <c r="E216" s="1"/>
      <c r="F216" s="1"/>
      <c r="G216" s="1"/>
      <c r="H216" s="9"/>
      <c r="I216" s="1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8"/>
      <c r="D217" s="1"/>
      <c r="E217" s="1"/>
      <c r="F217" s="1"/>
      <c r="G217" s="1"/>
      <c r="H217" s="9"/>
      <c r="I217" s="1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8"/>
      <c r="D218" s="1"/>
      <c r="E218" s="1"/>
      <c r="F218" s="1"/>
      <c r="G218" s="1"/>
      <c r="H218" s="9"/>
      <c r="I218" s="1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8"/>
      <c r="D219" s="1"/>
      <c r="E219" s="1"/>
      <c r="F219" s="1"/>
      <c r="G219" s="1"/>
      <c r="H219" s="9"/>
      <c r="I219" s="10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8"/>
      <c r="D220" s="1"/>
      <c r="E220" s="1"/>
      <c r="F220" s="1"/>
      <c r="G220" s="1"/>
      <c r="H220" s="9"/>
      <c r="I220" s="10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C1:D16 C18:D1000">
    <cfRule type="containsText" dxfId="0" priority="1" operator="containsText" text="acréscimo">
      <formula>NOT(ISERROR(SEARCH(("acréscimo"),(C1))))</formula>
    </cfRule>
  </conditionalFormatting>
  <conditionalFormatting sqref="C1:D16 C18:D1000">
    <cfRule type="containsText" dxfId="1" priority="2" operator="containsText" text="supressão">
      <formula>NOT(ISERROR(SEARCH(("supressão"),(C1))))</formula>
    </cfRule>
  </conditionalFormatting>
  <conditionalFormatting sqref="C12:D12">
    <cfRule type="containsText" dxfId="0" priority="3" operator="containsText" text="acréscimo">
      <formula>NOT(ISERROR(SEARCH(("acréscimo"),(C12))))</formula>
    </cfRule>
  </conditionalFormatting>
  <conditionalFormatting sqref="C12:D12">
    <cfRule type="containsText" dxfId="1" priority="4" operator="containsText" text="supressão">
      <formula>NOT(ISERROR(SEARCH(("supressão"),(C12))))</formula>
    </cfRule>
  </conditionalFormatting>
  <conditionalFormatting sqref="C17:D17">
    <cfRule type="containsText" dxfId="0" priority="5" operator="containsText" text="acréscimo">
      <formula>NOT(ISERROR(SEARCH(("acréscimo"),(C17))))</formula>
    </cfRule>
  </conditionalFormatting>
  <conditionalFormatting sqref="C17:D17">
    <cfRule type="containsText" dxfId="1" priority="6" operator="containsText" text="supressão">
      <formula>NOT(ISERROR(SEARCH(("supressão"),(C17))))</formula>
    </cfRule>
  </conditionalFormatting>
  <conditionalFormatting sqref="H4:H19">
    <cfRule type="notContainsBlanks" dxfId="2" priority="7">
      <formula>LEN(TRIM(H4))&gt;0</formula>
    </cfRule>
  </conditionalFormatting>
  <conditionalFormatting sqref="I4:I19">
    <cfRule type="notContainsBlanks" dxfId="1" priority="8">
      <formula>LEN(TRIM(I4))&gt;0</formula>
    </cfRule>
  </conditionalFormatting>
  <conditionalFormatting sqref="B3">
    <cfRule type="containsText" dxfId="0" priority="9" operator="containsText" text="acréscimo">
      <formula>NOT(ISERROR(SEARCH(("acréscimo"),(B3))))</formula>
    </cfRule>
  </conditionalFormatting>
  <conditionalFormatting sqref="B3">
    <cfRule type="containsText" dxfId="1" priority="10" operator="containsText" text="supressão">
      <formula>NOT(ISERROR(SEARCH(("supressão"),(B3))))</formula>
    </cfRule>
  </conditionalFormatting>
  <hyperlinks>
    <hyperlink r:id="rId1" ref="G1"/>
  </hyperlinks>
  <printOptions/>
  <pageMargins bottom="0.787401575" footer="0.0" header="0.0" left="0.511811024" right="0.511811024" top="0.7874015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8.71"/>
    <col customWidth="1" min="2" max="2" width="16.0"/>
    <col customWidth="1" min="3" max="3" width="8.71"/>
    <col customWidth="1" min="4" max="4" width="46.71"/>
    <col customWidth="1" min="5" max="5" width="13.14"/>
    <col customWidth="1" min="6" max="6" width="16.43"/>
    <col customWidth="1" min="7" max="7" width="15.71"/>
    <col customWidth="1" min="8" max="8" width="13.86"/>
    <col customWidth="1" min="9" max="9" width="6.0"/>
    <col customWidth="1" min="10" max="10" width="11.29"/>
    <col customWidth="1" min="11" max="11" width="15.86"/>
    <col customWidth="1" min="12" max="13" width="14.29"/>
  </cols>
  <sheetData>
    <row r="1">
      <c r="M1" s="45"/>
    </row>
    <row r="2">
      <c r="C2" s="51" t="s">
        <v>24</v>
      </c>
      <c r="D2" s="52"/>
      <c r="E2" s="52"/>
      <c r="F2" s="52"/>
      <c r="G2" s="52"/>
      <c r="H2" s="53"/>
      <c r="M2" s="45"/>
    </row>
    <row r="3">
      <c r="C3" s="54" t="s">
        <v>25</v>
      </c>
      <c r="D3" s="54" t="s">
        <v>26</v>
      </c>
      <c r="E3" s="55" t="s">
        <v>27</v>
      </c>
      <c r="F3" s="55" t="s">
        <v>28</v>
      </c>
      <c r="G3" s="55" t="s">
        <v>29</v>
      </c>
      <c r="H3" s="55" t="s">
        <v>30</v>
      </c>
      <c r="M3" s="45"/>
    </row>
    <row r="4">
      <c r="C4" s="56">
        <v>23.0</v>
      </c>
      <c r="D4" s="57" t="s">
        <v>31</v>
      </c>
      <c r="E4" s="56">
        <v>2.0</v>
      </c>
      <c r="F4" s="58">
        <v>3185.67</v>
      </c>
      <c r="G4" s="58">
        <f t="shared" ref="G4:G12" si="1">E4*F4</f>
        <v>6371.34</v>
      </c>
      <c r="H4" s="58">
        <f t="shared" ref="H4:H12" si="2">G4*12</f>
        <v>76456.08</v>
      </c>
      <c r="M4" s="45"/>
    </row>
    <row r="5">
      <c r="C5" s="56">
        <v>24.0</v>
      </c>
      <c r="D5" s="57" t="s">
        <v>32</v>
      </c>
      <c r="E5" s="56">
        <v>1.0</v>
      </c>
      <c r="F5" s="58">
        <v>3305.66</v>
      </c>
      <c r="G5" s="58">
        <f t="shared" si="1"/>
        <v>3305.66</v>
      </c>
      <c r="H5" s="58">
        <f t="shared" si="2"/>
        <v>39667.92</v>
      </c>
      <c r="J5" s="59"/>
      <c r="M5" s="45"/>
    </row>
    <row r="6">
      <c r="C6" s="56">
        <v>25.0</v>
      </c>
      <c r="D6" s="57" t="s">
        <v>33</v>
      </c>
      <c r="E6" s="56">
        <v>3.0</v>
      </c>
      <c r="F6" s="58">
        <v>4146.89</v>
      </c>
      <c r="G6" s="58">
        <f t="shared" si="1"/>
        <v>12440.67</v>
      </c>
      <c r="H6" s="58">
        <f t="shared" si="2"/>
        <v>149288.04</v>
      </c>
      <c r="M6" s="45"/>
    </row>
    <row r="7">
      <c r="C7" s="56">
        <v>26.0</v>
      </c>
      <c r="D7" s="57" t="s">
        <v>34</v>
      </c>
      <c r="E7" s="56">
        <v>1.0</v>
      </c>
      <c r="F7" s="58">
        <v>4270.66</v>
      </c>
      <c r="G7" s="58">
        <f t="shared" si="1"/>
        <v>4270.66</v>
      </c>
      <c r="H7" s="58">
        <f t="shared" si="2"/>
        <v>51247.92</v>
      </c>
      <c r="M7" s="45"/>
    </row>
    <row r="8">
      <c r="C8" s="56">
        <v>27.0</v>
      </c>
      <c r="D8" s="57" t="s">
        <v>35</v>
      </c>
      <c r="E8" s="56">
        <v>1.0</v>
      </c>
      <c r="F8" s="58">
        <v>3784.44</v>
      </c>
      <c r="G8" s="58">
        <f t="shared" si="1"/>
        <v>3784.44</v>
      </c>
      <c r="H8" s="58">
        <f t="shared" si="2"/>
        <v>45413.28</v>
      </c>
      <c r="M8" s="45"/>
    </row>
    <row r="9">
      <c r="C9" s="56">
        <v>28.0</v>
      </c>
      <c r="D9" s="57" t="s">
        <v>36</v>
      </c>
      <c r="E9" s="56">
        <v>1.0</v>
      </c>
      <c r="F9" s="58">
        <v>3938.39</v>
      </c>
      <c r="G9" s="58">
        <f t="shared" si="1"/>
        <v>3938.39</v>
      </c>
      <c r="H9" s="58">
        <f t="shared" si="2"/>
        <v>47260.68</v>
      </c>
      <c r="M9" s="45"/>
    </row>
    <row r="10">
      <c r="C10" s="56">
        <v>29.0</v>
      </c>
      <c r="D10" s="57" t="s">
        <v>37</v>
      </c>
      <c r="E10" s="56">
        <v>1.0</v>
      </c>
      <c r="F10" s="58">
        <v>8178.95</v>
      </c>
      <c r="G10" s="58">
        <f t="shared" si="1"/>
        <v>8178.95</v>
      </c>
      <c r="H10" s="58">
        <f t="shared" si="2"/>
        <v>98147.4</v>
      </c>
      <c r="M10" s="45"/>
    </row>
    <row r="11">
      <c r="C11" s="56">
        <v>30.0</v>
      </c>
      <c r="D11" s="57" t="s">
        <v>38</v>
      </c>
      <c r="E11" s="56">
        <v>1.0</v>
      </c>
      <c r="F11" s="58">
        <v>9427.83</v>
      </c>
      <c r="G11" s="58">
        <f t="shared" si="1"/>
        <v>9427.83</v>
      </c>
      <c r="H11" s="58">
        <f t="shared" si="2"/>
        <v>113133.96</v>
      </c>
      <c r="M11" s="45"/>
    </row>
    <row r="12" ht="15.75" customHeight="1">
      <c r="C12" s="56">
        <v>31.0</v>
      </c>
      <c r="D12" s="57" t="s">
        <v>39</v>
      </c>
      <c r="E12" s="56">
        <v>1.0</v>
      </c>
      <c r="F12" s="58">
        <v>4039.55</v>
      </c>
      <c r="G12" s="58">
        <f t="shared" si="1"/>
        <v>4039.55</v>
      </c>
      <c r="H12" s="58">
        <f t="shared" si="2"/>
        <v>48474.6</v>
      </c>
      <c r="M12" s="45"/>
    </row>
    <row r="13">
      <c r="C13" s="60" t="s">
        <v>40</v>
      </c>
      <c r="D13" s="53"/>
      <c r="E13" s="61">
        <f>SUM(E4:E12)</f>
        <v>12</v>
      </c>
      <c r="F13" s="62"/>
      <c r="G13" s="63">
        <f t="shared" ref="G13:H13" si="3">SUM(G4:G12)</f>
        <v>55757.49</v>
      </c>
      <c r="H13" s="63">
        <f t="shared" si="3"/>
        <v>669089.88</v>
      </c>
      <c r="M13" s="45"/>
    </row>
    <row r="14">
      <c r="M14" s="45"/>
    </row>
    <row r="15">
      <c r="M15" s="45"/>
    </row>
    <row r="16" ht="15.75" customHeight="1">
      <c r="C16" s="51" t="s">
        <v>41</v>
      </c>
      <c r="D16" s="52"/>
      <c r="E16" s="52"/>
      <c r="F16" s="52"/>
      <c r="G16" s="52"/>
      <c r="H16" s="53"/>
      <c r="M16" s="45"/>
    </row>
    <row r="17" ht="29.25" customHeight="1">
      <c r="C17" s="54" t="s">
        <v>25</v>
      </c>
      <c r="D17" s="54" t="s">
        <v>26</v>
      </c>
      <c r="E17" s="55" t="s">
        <v>27</v>
      </c>
      <c r="F17" s="55" t="s">
        <v>28</v>
      </c>
      <c r="G17" s="55" t="s">
        <v>29</v>
      </c>
      <c r="H17" s="55" t="s">
        <v>30</v>
      </c>
      <c r="M17" s="45"/>
    </row>
    <row r="18" ht="15.75" customHeight="1">
      <c r="C18" s="56">
        <v>23.0</v>
      </c>
      <c r="D18" s="57" t="s">
        <v>31</v>
      </c>
      <c r="E18" s="56">
        <v>2.0</v>
      </c>
      <c r="F18" s="58">
        <v>3185.67</v>
      </c>
      <c r="G18" s="58">
        <f t="shared" ref="G18:G25" si="5">E18*F18</f>
        <v>6371.34</v>
      </c>
      <c r="H18" s="58">
        <f t="shared" ref="H18:H26" si="6">G18*12</f>
        <v>76456.08</v>
      </c>
      <c r="J18" s="64">
        <f t="shared" ref="J18:K18" si="4">G18-G4</f>
        <v>0</v>
      </c>
      <c r="K18" s="64">
        <f t="shared" si="4"/>
        <v>0</v>
      </c>
      <c r="M18" s="45"/>
    </row>
    <row r="19" ht="15.75" customHeight="1">
      <c r="C19" s="56">
        <v>24.0</v>
      </c>
      <c r="D19" s="57" t="s">
        <v>32</v>
      </c>
      <c r="E19" s="56">
        <v>1.0</v>
      </c>
      <c r="F19" s="58">
        <v>3305.66</v>
      </c>
      <c r="G19" s="58">
        <f t="shared" si="5"/>
        <v>3305.66</v>
      </c>
      <c r="H19" s="58">
        <f t="shared" si="6"/>
        <v>39667.92</v>
      </c>
      <c r="J19" s="64">
        <f t="shared" ref="J19:K19" si="7">G19-G5</f>
        <v>0</v>
      </c>
      <c r="K19" s="64">
        <f t="shared" si="7"/>
        <v>0</v>
      </c>
      <c r="M19" s="45"/>
    </row>
    <row r="20" ht="15.75" customHeight="1">
      <c r="C20" s="56">
        <v>25.0</v>
      </c>
      <c r="D20" s="57" t="s">
        <v>33</v>
      </c>
      <c r="E20" s="56">
        <v>3.0</v>
      </c>
      <c r="F20" s="58">
        <v>4146.89</v>
      </c>
      <c r="G20" s="58">
        <f t="shared" si="5"/>
        <v>12440.67</v>
      </c>
      <c r="H20" s="58">
        <f t="shared" si="6"/>
        <v>149288.04</v>
      </c>
      <c r="J20" s="64">
        <f t="shared" ref="J20:K20" si="8">G20-G6</f>
        <v>0</v>
      </c>
      <c r="K20" s="64">
        <f t="shared" si="8"/>
        <v>0</v>
      </c>
      <c r="M20" s="45"/>
    </row>
    <row r="21" ht="15.75" customHeight="1">
      <c r="C21" s="56">
        <v>26.0</v>
      </c>
      <c r="D21" s="57" t="s">
        <v>34</v>
      </c>
      <c r="E21" s="56">
        <v>1.0</v>
      </c>
      <c r="F21" s="58">
        <v>4270.66</v>
      </c>
      <c r="G21" s="58">
        <f t="shared" si="5"/>
        <v>4270.66</v>
      </c>
      <c r="H21" s="58">
        <f t="shared" si="6"/>
        <v>51247.92</v>
      </c>
      <c r="J21" s="64">
        <f t="shared" ref="J21:K21" si="9">G21-G7</f>
        <v>0</v>
      </c>
      <c r="K21" s="64">
        <f t="shared" si="9"/>
        <v>0</v>
      </c>
      <c r="M21" s="45"/>
    </row>
    <row r="22" ht="15.75" customHeight="1">
      <c r="C22" s="56">
        <v>27.0</v>
      </c>
      <c r="D22" s="57" t="s">
        <v>35</v>
      </c>
      <c r="E22" s="56">
        <v>1.0</v>
      </c>
      <c r="F22" s="58">
        <v>3784.44</v>
      </c>
      <c r="G22" s="58">
        <f t="shared" si="5"/>
        <v>3784.44</v>
      </c>
      <c r="H22" s="58">
        <f t="shared" si="6"/>
        <v>45413.28</v>
      </c>
      <c r="J22" s="64">
        <f t="shared" ref="J22:K22" si="10">G22-G8</f>
        <v>0</v>
      </c>
      <c r="K22" s="64">
        <f t="shared" si="10"/>
        <v>0</v>
      </c>
      <c r="M22" s="45"/>
    </row>
    <row r="23" ht="15.75" customHeight="1">
      <c r="C23" s="56">
        <v>28.0</v>
      </c>
      <c r="D23" s="57" t="s">
        <v>36</v>
      </c>
      <c r="E23" s="56">
        <v>1.0</v>
      </c>
      <c r="F23" s="58">
        <v>3938.39</v>
      </c>
      <c r="G23" s="58">
        <f t="shared" si="5"/>
        <v>3938.39</v>
      </c>
      <c r="H23" s="58">
        <f t="shared" si="6"/>
        <v>47260.68</v>
      </c>
      <c r="J23" s="64">
        <f t="shared" ref="J23:K23" si="11">G23-G9</f>
        <v>0</v>
      </c>
      <c r="K23" s="64">
        <f t="shared" si="11"/>
        <v>0</v>
      </c>
      <c r="M23" s="45"/>
    </row>
    <row r="24" ht="15.75" customHeight="1">
      <c r="C24" s="56">
        <v>29.0</v>
      </c>
      <c r="D24" s="57" t="s">
        <v>37</v>
      </c>
      <c r="E24" s="56">
        <v>1.0</v>
      </c>
      <c r="F24" s="58">
        <v>8178.95</v>
      </c>
      <c r="G24" s="58">
        <f t="shared" si="5"/>
        <v>8178.95</v>
      </c>
      <c r="H24" s="58">
        <f t="shared" si="6"/>
        <v>98147.4</v>
      </c>
      <c r="J24" s="64">
        <f t="shared" ref="J24:K24" si="12">G24-G10</f>
        <v>0</v>
      </c>
      <c r="K24" s="64">
        <f t="shared" si="12"/>
        <v>0</v>
      </c>
      <c r="M24" s="45"/>
    </row>
    <row r="25" ht="15.75" customHeight="1">
      <c r="C25" s="56">
        <v>30.0</v>
      </c>
      <c r="D25" s="57" t="s">
        <v>38</v>
      </c>
      <c r="E25" s="56">
        <v>1.0</v>
      </c>
      <c r="F25" s="58">
        <v>9427.83</v>
      </c>
      <c r="G25" s="58">
        <f t="shared" si="5"/>
        <v>9427.83</v>
      </c>
      <c r="H25" s="58">
        <f t="shared" si="6"/>
        <v>113133.96</v>
      </c>
      <c r="J25" s="64">
        <f t="shared" ref="J25:K25" si="13">G25-G11</f>
        <v>0</v>
      </c>
      <c r="K25" s="64">
        <f t="shared" si="13"/>
        <v>0</v>
      </c>
      <c r="M25" s="45"/>
    </row>
    <row r="26" ht="15.75" customHeight="1">
      <c r="C26" s="56">
        <v>31.0</v>
      </c>
      <c r="D26" s="57" t="s">
        <v>39</v>
      </c>
      <c r="E26" s="56">
        <v>1.0</v>
      </c>
      <c r="F26" s="58">
        <v>4039.55</v>
      </c>
      <c r="G26" s="65">
        <v>5047.9</v>
      </c>
      <c r="H26" s="66">
        <f t="shared" si="6"/>
        <v>60574.8</v>
      </c>
      <c r="J26" s="67">
        <f t="shared" ref="J26:K26" si="14">G26-G12</f>
        <v>1008.35</v>
      </c>
      <c r="K26" s="67">
        <f t="shared" si="14"/>
        <v>12100.2</v>
      </c>
      <c r="M26" s="45"/>
    </row>
    <row r="27" ht="15.75" customHeight="1">
      <c r="C27" s="60" t="s">
        <v>40</v>
      </c>
      <c r="D27" s="53"/>
      <c r="E27" s="61">
        <f>SUM(E18:E26)</f>
        <v>12</v>
      </c>
      <c r="F27" s="62"/>
      <c r="G27" s="63">
        <f t="shared" ref="G27:H27" si="15">SUM(G18:G26)</f>
        <v>56765.84</v>
      </c>
      <c r="H27" s="63">
        <f t="shared" si="15"/>
        <v>681190.08</v>
      </c>
      <c r="J27" s="64">
        <f t="shared" ref="J27:K27" si="16">G27-G13</f>
        <v>1008.35</v>
      </c>
      <c r="K27" s="64">
        <f t="shared" si="16"/>
        <v>12100.2</v>
      </c>
      <c r="M27" s="45"/>
    </row>
    <row r="28" ht="15.75" customHeight="1">
      <c r="G28" s="64">
        <f t="shared" ref="G28:H28" si="17">G27-G13</f>
        <v>1008.35</v>
      </c>
      <c r="H28" s="64">
        <f t="shared" si="17"/>
        <v>12100.2</v>
      </c>
      <c r="M28" s="45"/>
    </row>
    <row r="29" ht="15.75" customHeight="1">
      <c r="M29" s="45"/>
    </row>
    <row r="30" ht="15.75" customHeight="1">
      <c r="M30" s="45"/>
    </row>
    <row r="31" ht="15.75" customHeight="1">
      <c r="M31" s="45"/>
    </row>
    <row r="32" ht="15.75" customHeight="1">
      <c r="M32" s="45"/>
    </row>
    <row r="33" ht="15.75" customHeight="1">
      <c r="M33" s="45"/>
    </row>
    <row r="34" ht="15.75" customHeight="1">
      <c r="M34" s="45"/>
    </row>
    <row r="35" ht="15.75" customHeight="1">
      <c r="M35" s="45"/>
    </row>
    <row r="36" ht="15.75" customHeight="1">
      <c r="M36" s="45"/>
    </row>
    <row r="37" ht="15.75" customHeight="1">
      <c r="M37" s="45"/>
    </row>
    <row r="38" ht="15.75" customHeight="1">
      <c r="M38" s="45"/>
    </row>
    <row r="39" ht="15.75" customHeight="1">
      <c r="M39" s="45"/>
    </row>
    <row r="40" ht="15.75" customHeight="1">
      <c r="M40" s="45"/>
    </row>
    <row r="41" ht="15.75" customHeight="1">
      <c r="M41" s="45"/>
    </row>
    <row r="42" ht="15.75" customHeight="1">
      <c r="M42" s="45"/>
    </row>
    <row r="43" ht="15.75" customHeight="1">
      <c r="M43" s="45"/>
    </row>
    <row r="44" ht="15.75" customHeight="1">
      <c r="M44" s="45"/>
    </row>
    <row r="45" ht="15.75" customHeight="1">
      <c r="M45" s="45"/>
    </row>
    <row r="46" ht="15.75" customHeight="1">
      <c r="M46" s="45"/>
    </row>
    <row r="47" ht="15.75" customHeight="1">
      <c r="M47" s="45"/>
    </row>
    <row r="48" ht="15.75" customHeight="1">
      <c r="M48" s="45"/>
    </row>
    <row r="49" ht="15.75" customHeight="1">
      <c r="M49" s="45"/>
    </row>
    <row r="50" ht="15.75" customHeight="1">
      <c r="M50" s="45"/>
    </row>
    <row r="51" ht="15.75" customHeight="1">
      <c r="M51" s="45"/>
    </row>
    <row r="52" ht="15.75" customHeight="1">
      <c r="M52" s="45"/>
    </row>
    <row r="53" ht="15.75" customHeight="1">
      <c r="M53" s="45"/>
    </row>
    <row r="54" ht="15.75" customHeight="1">
      <c r="M54" s="45"/>
    </row>
    <row r="55" ht="15.75" customHeight="1">
      <c r="M55" s="45"/>
    </row>
    <row r="56" ht="15.75" customHeight="1">
      <c r="M56" s="45"/>
    </row>
    <row r="57" ht="15.75" customHeight="1">
      <c r="M57" s="45"/>
    </row>
    <row r="58" ht="15.75" customHeight="1">
      <c r="M58" s="45"/>
    </row>
    <row r="59" ht="15.75" customHeight="1">
      <c r="M59" s="45"/>
    </row>
    <row r="60" ht="15.75" customHeight="1">
      <c r="M60" s="45"/>
    </row>
    <row r="61" ht="15.75" customHeight="1">
      <c r="M61" s="45"/>
    </row>
    <row r="62" ht="15.75" customHeight="1">
      <c r="M62" s="45"/>
    </row>
    <row r="63" ht="15.75" customHeight="1">
      <c r="M63" s="45"/>
    </row>
    <row r="64" ht="15.75" customHeight="1">
      <c r="M64" s="45"/>
    </row>
    <row r="65" ht="15.75" customHeight="1">
      <c r="M65" s="45"/>
    </row>
    <row r="66" ht="15.75" customHeight="1">
      <c r="M66" s="45"/>
    </row>
    <row r="67" ht="15.75" customHeight="1">
      <c r="M67" s="45"/>
    </row>
    <row r="68" ht="15.75" customHeight="1">
      <c r="M68" s="45"/>
    </row>
    <row r="69" ht="15.75" customHeight="1">
      <c r="M69" s="45"/>
    </row>
    <row r="70" ht="15.75" customHeight="1">
      <c r="M70" s="45"/>
    </row>
    <row r="71" ht="15.75" customHeight="1">
      <c r="M71" s="45"/>
    </row>
    <row r="72" ht="15.75" customHeight="1">
      <c r="M72" s="45"/>
    </row>
    <row r="73" ht="15.75" customHeight="1">
      <c r="M73" s="45"/>
    </row>
    <row r="74" ht="15.75" customHeight="1">
      <c r="M74" s="45"/>
    </row>
    <row r="75" ht="15.75" customHeight="1">
      <c r="M75" s="45"/>
    </row>
    <row r="76" ht="15.75" customHeight="1">
      <c r="M76" s="45"/>
    </row>
    <row r="77" ht="15.75" customHeight="1">
      <c r="M77" s="45"/>
    </row>
    <row r="78" ht="15.75" customHeight="1">
      <c r="M78" s="45"/>
    </row>
    <row r="79" ht="15.75" customHeight="1">
      <c r="M79" s="45"/>
    </row>
    <row r="80" ht="15.75" customHeight="1">
      <c r="M80" s="45"/>
    </row>
    <row r="81" ht="15.75" customHeight="1">
      <c r="M81" s="45"/>
    </row>
    <row r="82" ht="15.75" customHeight="1">
      <c r="M82" s="45"/>
    </row>
    <row r="83" ht="15.75" customHeight="1">
      <c r="M83" s="45"/>
    </row>
    <row r="84" ht="15.75" customHeight="1">
      <c r="M84" s="45"/>
    </row>
    <row r="85" ht="15.75" customHeight="1">
      <c r="M85" s="45"/>
    </row>
    <row r="86" ht="15.75" customHeight="1">
      <c r="M86" s="45"/>
    </row>
    <row r="87" ht="15.75" customHeight="1">
      <c r="M87" s="45"/>
    </row>
    <row r="88" ht="15.75" customHeight="1">
      <c r="M88" s="45"/>
    </row>
    <row r="89" ht="15.75" customHeight="1">
      <c r="M89" s="45"/>
    </row>
    <row r="90" ht="15.75" customHeight="1">
      <c r="M90" s="45"/>
    </row>
    <row r="91" ht="15.75" customHeight="1">
      <c r="M91" s="45"/>
    </row>
    <row r="92" ht="15.75" customHeight="1">
      <c r="M92" s="45"/>
    </row>
    <row r="93" ht="15.75" customHeight="1">
      <c r="M93" s="45"/>
    </row>
    <row r="94" ht="15.75" customHeight="1">
      <c r="M94" s="45"/>
    </row>
    <row r="95" ht="15.75" customHeight="1">
      <c r="M95" s="45"/>
    </row>
    <row r="96" ht="15.75" customHeight="1">
      <c r="M96" s="45"/>
    </row>
    <row r="97" ht="15.75" customHeight="1">
      <c r="M97" s="45"/>
    </row>
    <row r="98" ht="15.75" customHeight="1">
      <c r="M98" s="45"/>
    </row>
    <row r="99" ht="15.75" customHeight="1">
      <c r="M99" s="45"/>
    </row>
    <row r="100" ht="15.75" customHeight="1">
      <c r="M100" s="45"/>
    </row>
    <row r="101" ht="15.75" customHeight="1">
      <c r="M101" s="45"/>
    </row>
    <row r="102" ht="15.75" customHeight="1">
      <c r="M102" s="45"/>
    </row>
    <row r="103" ht="15.75" customHeight="1">
      <c r="M103" s="45"/>
    </row>
    <row r="104" ht="15.75" customHeight="1">
      <c r="M104" s="45"/>
    </row>
    <row r="105" ht="15.75" customHeight="1">
      <c r="M105" s="45"/>
    </row>
    <row r="106" ht="15.75" customHeight="1">
      <c r="M106" s="45"/>
    </row>
    <row r="107" ht="15.75" customHeight="1">
      <c r="M107" s="45"/>
    </row>
    <row r="108" ht="15.75" customHeight="1">
      <c r="M108" s="45"/>
    </row>
    <row r="109" ht="15.75" customHeight="1">
      <c r="M109" s="45"/>
    </row>
    <row r="110" ht="15.75" customHeight="1">
      <c r="M110" s="45"/>
    </row>
    <row r="111" ht="15.75" customHeight="1">
      <c r="M111" s="45"/>
    </row>
    <row r="112" ht="15.75" customHeight="1">
      <c r="M112" s="45"/>
    </row>
    <row r="113" ht="15.75" customHeight="1">
      <c r="M113" s="45"/>
    </row>
    <row r="114" ht="15.75" customHeight="1">
      <c r="M114" s="45"/>
    </row>
    <row r="115" ht="15.75" customHeight="1">
      <c r="M115" s="45"/>
    </row>
    <row r="116" ht="15.75" customHeight="1">
      <c r="M116" s="45"/>
    </row>
    <row r="117" ht="15.75" customHeight="1">
      <c r="M117" s="45"/>
    </row>
    <row r="118" ht="15.75" customHeight="1">
      <c r="M118" s="45"/>
    </row>
    <row r="119" ht="15.75" customHeight="1">
      <c r="M119" s="45"/>
    </row>
    <row r="120" ht="15.75" customHeight="1">
      <c r="M120" s="45"/>
    </row>
    <row r="121" ht="15.75" customHeight="1">
      <c r="M121" s="45"/>
    </row>
    <row r="122" ht="15.75" customHeight="1">
      <c r="M122" s="45"/>
    </row>
    <row r="123" ht="15.75" customHeight="1">
      <c r="M123" s="45"/>
    </row>
    <row r="124" ht="15.75" customHeight="1">
      <c r="M124" s="45"/>
    </row>
    <row r="125" ht="15.75" customHeight="1">
      <c r="M125" s="45"/>
    </row>
    <row r="126" ht="15.75" customHeight="1">
      <c r="M126" s="45"/>
    </row>
    <row r="127" ht="15.75" customHeight="1">
      <c r="M127" s="45"/>
    </row>
    <row r="128" ht="15.75" customHeight="1">
      <c r="M128" s="45"/>
    </row>
    <row r="129" ht="15.75" customHeight="1">
      <c r="M129" s="45"/>
    </row>
    <row r="130" ht="15.75" customHeight="1">
      <c r="M130" s="45"/>
    </row>
    <row r="131" ht="15.75" customHeight="1">
      <c r="M131" s="45"/>
    </row>
    <row r="132" ht="15.75" customHeight="1">
      <c r="M132" s="45"/>
    </row>
    <row r="133" ht="15.75" customHeight="1">
      <c r="M133" s="45"/>
    </row>
    <row r="134" ht="15.75" customHeight="1">
      <c r="M134" s="45"/>
    </row>
    <row r="135" ht="15.75" customHeight="1">
      <c r="M135" s="45"/>
    </row>
    <row r="136" ht="15.75" customHeight="1">
      <c r="M136" s="45"/>
    </row>
    <row r="137" ht="15.75" customHeight="1">
      <c r="M137" s="45"/>
    </row>
    <row r="138" ht="15.75" customHeight="1">
      <c r="M138" s="45"/>
    </row>
    <row r="139" ht="15.75" customHeight="1">
      <c r="M139" s="45"/>
    </row>
    <row r="140" ht="15.75" customHeight="1">
      <c r="M140" s="45"/>
    </row>
    <row r="141" ht="15.75" customHeight="1">
      <c r="M141" s="45"/>
    </row>
    <row r="142" ht="15.75" customHeight="1">
      <c r="M142" s="45"/>
    </row>
    <row r="143" ht="15.75" customHeight="1">
      <c r="M143" s="45"/>
    </row>
    <row r="144" ht="15.75" customHeight="1">
      <c r="M144" s="45"/>
    </row>
    <row r="145" ht="15.75" customHeight="1">
      <c r="M145" s="45"/>
    </row>
    <row r="146" ht="15.75" customHeight="1">
      <c r="M146" s="45"/>
    </row>
    <row r="147" ht="15.75" customHeight="1">
      <c r="M147" s="45"/>
    </row>
    <row r="148" ht="15.75" customHeight="1">
      <c r="M148" s="45"/>
    </row>
    <row r="149" ht="15.75" customHeight="1">
      <c r="M149" s="45"/>
    </row>
    <row r="150" ht="15.75" customHeight="1">
      <c r="M150" s="45"/>
    </row>
    <row r="151" ht="15.75" customHeight="1">
      <c r="M151" s="45"/>
    </row>
    <row r="152" ht="15.75" customHeight="1">
      <c r="M152" s="45"/>
    </row>
    <row r="153" ht="15.75" customHeight="1">
      <c r="M153" s="45"/>
    </row>
    <row r="154" ht="15.75" customHeight="1">
      <c r="M154" s="45"/>
    </row>
    <row r="155" ht="15.75" customHeight="1">
      <c r="M155" s="45"/>
    </row>
    <row r="156" ht="15.75" customHeight="1">
      <c r="M156" s="45"/>
    </row>
    <row r="157" ht="15.75" customHeight="1">
      <c r="M157" s="45"/>
    </row>
    <row r="158" ht="15.75" customHeight="1">
      <c r="M158" s="45"/>
    </row>
    <row r="159" ht="15.75" customHeight="1">
      <c r="M159" s="45"/>
    </row>
    <row r="160" ht="15.75" customHeight="1">
      <c r="M160" s="45"/>
    </row>
    <row r="161" ht="15.75" customHeight="1">
      <c r="M161" s="45"/>
    </row>
    <row r="162" ht="15.75" customHeight="1">
      <c r="M162" s="45"/>
    </row>
    <row r="163" ht="15.75" customHeight="1">
      <c r="M163" s="45"/>
    </row>
    <row r="164" ht="15.75" customHeight="1">
      <c r="M164" s="45"/>
    </row>
    <row r="165" ht="15.75" customHeight="1">
      <c r="M165" s="45"/>
    </row>
    <row r="166" ht="15.75" customHeight="1">
      <c r="M166" s="45"/>
    </row>
    <row r="167" ht="15.75" customHeight="1">
      <c r="M167" s="45"/>
    </row>
    <row r="168" ht="15.75" customHeight="1">
      <c r="M168" s="45"/>
    </row>
    <row r="169" ht="15.75" customHeight="1">
      <c r="M169" s="45"/>
    </row>
    <row r="170" ht="15.75" customHeight="1">
      <c r="M170" s="45"/>
    </row>
    <row r="171" ht="15.75" customHeight="1">
      <c r="M171" s="45"/>
    </row>
    <row r="172" ht="15.75" customHeight="1">
      <c r="M172" s="45"/>
    </row>
    <row r="173" ht="15.75" customHeight="1">
      <c r="M173" s="45"/>
    </row>
    <row r="174" ht="15.75" customHeight="1">
      <c r="M174" s="45"/>
    </row>
    <row r="175" ht="15.75" customHeight="1">
      <c r="M175" s="45"/>
    </row>
    <row r="176" ht="15.75" customHeight="1">
      <c r="M176" s="45"/>
    </row>
    <row r="177" ht="15.75" customHeight="1">
      <c r="M177" s="45"/>
    </row>
    <row r="178" ht="15.75" customHeight="1">
      <c r="M178" s="45"/>
    </row>
    <row r="179" ht="15.75" customHeight="1">
      <c r="M179" s="45"/>
    </row>
    <row r="180" ht="15.75" customHeight="1">
      <c r="M180" s="45"/>
    </row>
    <row r="181" ht="15.75" customHeight="1">
      <c r="M181" s="45"/>
    </row>
    <row r="182" ht="15.75" customHeight="1">
      <c r="M182" s="45"/>
    </row>
    <row r="183" ht="15.75" customHeight="1">
      <c r="M183" s="45"/>
    </row>
    <row r="184" ht="15.75" customHeight="1">
      <c r="M184" s="45"/>
    </row>
    <row r="185" ht="15.75" customHeight="1">
      <c r="M185" s="45"/>
    </row>
    <row r="186" ht="15.75" customHeight="1">
      <c r="M186" s="45"/>
    </row>
    <row r="187" ht="15.75" customHeight="1">
      <c r="M187" s="45"/>
    </row>
    <row r="188" ht="15.75" customHeight="1">
      <c r="M188" s="45"/>
    </row>
    <row r="189" ht="15.75" customHeight="1">
      <c r="M189" s="45"/>
    </row>
    <row r="190" ht="15.75" customHeight="1">
      <c r="M190" s="45"/>
    </row>
    <row r="191" ht="15.75" customHeight="1">
      <c r="M191" s="45"/>
    </row>
    <row r="192" ht="15.75" customHeight="1">
      <c r="M192" s="45"/>
    </row>
    <row r="193" ht="15.75" customHeight="1">
      <c r="M193" s="45"/>
    </row>
    <row r="194" ht="15.75" customHeight="1">
      <c r="M194" s="45"/>
    </row>
    <row r="195" ht="15.75" customHeight="1">
      <c r="M195" s="45"/>
    </row>
    <row r="196" ht="15.75" customHeight="1">
      <c r="M196" s="45"/>
    </row>
    <row r="197" ht="15.75" customHeight="1">
      <c r="M197" s="45"/>
    </row>
    <row r="198" ht="15.75" customHeight="1">
      <c r="M198" s="45"/>
    </row>
    <row r="199" ht="15.75" customHeight="1">
      <c r="M199" s="45"/>
    </row>
    <row r="200" ht="15.75" customHeight="1">
      <c r="M200" s="45"/>
    </row>
    <row r="201" ht="15.75" customHeight="1">
      <c r="M201" s="45"/>
    </row>
    <row r="202" ht="15.75" customHeight="1">
      <c r="M202" s="45"/>
    </row>
    <row r="203" ht="15.75" customHeight="1">
      <c r="M203" s="45"/>
    </row>
    <row r="204" ht="15.75" customHeight="1">
      <c r="M204" s="45"/>
    </row>
    <row r="205" ht="15.75" customHeight="1">
      <c r="M205" s="45"/>
    </row>
    <row r="206" ht="15.75" customHeight="1">
      <c r="M206" s="45"/>
    </row>
    <row r="207" ht="15.75" customHeight="1">
      <c r="M207" s="45"/>
    </row>
    <row r="208" ht="15.75" customHeight="1">
      <c r="M208" s="45"/>
    </row>
    <row r="209" ht="15.75" customHeight="1">
      <c r="M209" s="45"/>
    </row>
    <row r="210" ht="15.75" customHeight="1">
      <c r="M210" s="45"/>
    </row>
    <row r="211" ht="15.75" customHeight="1">
      <c r="M211" s="45"/>
    </row>
    <row r="212" ht="15.75" customHeight="1">
      <c r="M212" s="45"/>
    </row>
    <row r="213" ht="15.75" customHeight="1">
      <c r="M213" s="45"/>
    </row>
    <row r="214" ht="15.75" customHeight="1">
      <c r="M214" s="45"/>
    </row>
    <row r="215" ht="15.75" customHeight="1">
      <c r="M215" s="45"/>
    </row>
    <row r="216" ht="15.75" customHeight="1">
      <c r="M216" s="45"/>
    </row>
    <row r="217" ht="15.75" customHeight="1">
      <c r="M217" s="45"/>
    </row>
    <row r="218" ht="15.75" customHeight="1">
      <c r="M218" s="45"/>
    </row>
    <row r="219" ht="15.75" customHeight="1">
      <c r="M219" s="45"/>
    </row>
    <row r="220" ht="15.75" customHeight="1">
      <c r="M220" s="45"/>
    </row>
    <row r="221" ht="15.75" customHeight="1">
      <c r="M221" s="45"/>
    </row>
    <row r="222" ht="15.75" customHeight="1">
      <c r="M222" s="45"/>
    </row>
    <row r="223" ht="15.75" customHeight="1">
      <c r="M223" s="45"/>
    </row>
    <row r="224" ht="15.75" customHeight="1">
      <c r="M224" s="45"/>
    </row>
    <row r="225" ht="15.75" customHeight="1">
      <c r="M225" s="45"/>
    </row>
    <row r="226" ht="15.75" customHeight="1">
      <c r="M226" s="45"/>
    </row>
    <row r="227" ht="15.75" customHeight="1">
      <c r="M227" s="45"/>
    </row>
    <row r="228" ht="15.75" customHeight="1">
      <c r="M228" s="45"/>
    </row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C2:H2"/>
    <mergeCell ref="C13:D13"/>
    <mergeCell ref="C16:H16"/>
    <mergeCell ref="C27:D27"/>
  </mergeCells>
  <printOptions/>
  <pageMargins bottom="0.787401575" footer="0.0" header="0.0" left="0.511811024" right="0.511811024" top="0.7874015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2.71"/>
    <col customWidth="1" min="2" max="2" width="5.57"/>
    <col customWidth="1" min="3" max="3" width="11.43"/>
    <col customWidth="1" min="4" max="4" width="17.86"/>
    <col customWidth="1" min="5" max="5" width="19.14"/>
    <col customWidth="1" min="6" max="6" width="13.86"/>
    <col customWidth="1" min="7" max="7" width="15.57"/>
    <col customWidth="1" min="8" max="8" width="15.29"/>
    <col customWidth="1" min="9" max="9" width="16.0"/>
    <col customWidth="1" min="10" max="10" width="16.86"/>
    <col customWidth="1" min="11" max="11" width="16.71"/>
    <col customWidth="1" min="12" max="12" width="15.71"/>
    <col customWidth="1" min="13" max="13" width="16.0"/>
    <col customWidth="1" min="14" max="14" width="17.71"/>
    <col customWidth="1" min="15" max="15" width="15.0"/>
    <col customWidth="1" min="16" max="16" width="16.29"/>
    <col customWidth="1" min="17" max="17" width="16.14"/>
    <col customWidth="1" min="18" max="18" width="16.0"/>
    <col customWidth="1" min="19" max="19" width="14.71"/>
    <col customWidth="1" min="20" max="20" width="16.14"/>
    <col customWidth="1" min="21" max="21" width="16.57"/>
    <col customWidth="1" min="22" max="23" width="16.0"/>
    <col customWidth="1" min="24" max="24" width="17.71"/>
    <col customWidth="1" min="25" max="25" width="15.0"/>
    <col customWidth="1" min="26" max="26" width="16.43"/>
    <col customWidth="1" min="27" max="27" width="15.29"/>
    <col customWidth="1" min="28" max="28" width="16.0"/>
    <col customWidth="1" min="29" max="29" width="15.0"/>
    <col customWidth="1" min="30" max="30" width="16.43"/>
    <col customWidth="1" min="31" max="31" width="15.29"/>
    <col customWidth="1" min="32" max="32" width="16.0"/>
    <col customWidth="1" min="33" max="33" width="15.0"/>
    <col customWidth="1" min="34" max="34" width="16.71"/>
    <col customWidth="1" min="35" max="35" width="16.14"/>
    <col customWidth="1" min="36" max="36" width="16.0"/>
    <col customWidth="1" min="37" max="37" width="15.0"/>
    <col customWidth="1" min="38" max="38" width="16.43"/>
    <col customWidth="1" min="39" max="39" width="16.14"/>
    <col customWidth="1" min="40" max="41" width="16.0"/>
    <col customWidth="1" min="42" max="42" width="17.71"/>
    <col customWidth="1" min="43" max="43" width="15.0"/>
    <col customWidth="1" min="44" max="44" width="16.29"/>
    <col customWidth="1" min="45" max="45" width="16.14"/>
    <col customWidth="1" min="46" max="46" width="16.0"/>
    <col customWidth="1" min="47" max="47" width="14.71"/>
    <col customWidth="1" min="48" max="48" width="16.14"/>
    <col customWidth="1" min="49" max="49" width="16.57"/>
    <col customWidth="1" min="50" max="51" width="16.0"/>
    <col customWidth="1" min="52" max="52" width="17.71"/>
    <col customWidth="1" min="53" max="53" width="15.57"/>
    <col customWidth="1" min="54" max="54" width="16.14"/>
    <col customWidth="1" min="55" max="55" width="16.43"/>
    <col customWidth="1" min="56" max="56" width="16.0"/>
    <col customWidth="1" min="57" max="57" width="17.71"/>
    <col customWidth="1" min="58" max="58" width="11.43"/>
    <col customWidth="1" min="59" max="59" width="17.86"/>
    <col customWidth="1" min="60" max="60" width="19.14"/>
    <col customWidth="1" min="61" max="80" width="17.71"/>
  </cols>
  <sheetData>
    <row r="1">
      <c r="A1" s="1"/>
      <c r="B1" s="68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>
      <c r="A2" s="1"/>
      <c r="B2" s="68"/>
      <c r="C2" s="1"/>
      <c r="D2" s="1"/>
      <c r="E2" s="1"/>
      <c r="F2" s="1"/>
      <c r="G2" s="69"/>
      <c r="H2" s="69"/>
      <c r="I2" s="69"/>
      <c r="J2" s="69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>
      <c r="A3" s="1"/>
      <c r="B3" s="68"/>
      <c r="C3" s="70" t="str">
        <f>Resumo!B3</f>
        <v>Contrato 69/2022</v>
      </c>
      <c r="D3" s="71"/>
      <c r="E3" s="72"/>
      <c r="F3" s="73" t="s">
        <v>15</v>
      </c>
      <c r="G3" s="71"/>
      <c r="H3" s="71"/>
      <c r="I3" s="72"/>
      <c r="J3" s="74" t="s">
        <v>42</v>
      </c>
      <c r="K3" s="73" t="s">
        <v>16</v>
      </c>
      <c r="L3" s="71"/>
      <c r="M3" s="71"/>
      <c r="N3" s="72"/>
      <c r="O3" s="74" t="s">
        <v>42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>
      <c r="A4" s="1"/>
      <c r="B4" s="68"/>
      <c r="C4" s="75" t="str">
        <f>Resumo!E4</f>
        <v>01/11/2022 a 31/12/2023</v>
      </c>
      <c r="D4" s="71"/>
      <c r="E4" s="72"/>
      <c r="F4" s="73" t="s">
        <v>14</v>
      </c>
      <c r="G4" s="71"/>
      <c r="H4" s="71"/>
      <c r="I4" s="72"/>
      <c r="J4" s="76"/>
      <c r="K4" s="73" t="s">
        <v>14</v>
      </c>
      <c r="L4" s="71"/>
      <c r="M4" s="71"/>
      <c r="N4" s="72"/>
      <c r="O4" s="76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>
      <c r="A5" s="1"/>
      <c r="B5" s="68"/>
      <c r="C5" s="77"/>
      <c r="D5" s="71"/>
      <c r="E5" s="72"/>
      <c r="F5" s="73"/>
      <c r="G5" s="71"/>
      <c r="H5" s="71"/>
      <c r="I5" s="72"/>
      <c r="J5" s="76"/>
      <c r="K5" s="73"/>
      <c r="L5" s="71"/>
      <c r="M5" s="71"/>
      <c r="N5" s="72"/>
      <c r="O5" s="7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>
      <c r="A6" s="15"/>
      <c r="B6" s="68"/>
      <c r="C6" s="78"/>
      <c r="D6" s="79" t="s">
        <v>43</v>
      </c>
      <c r="E6" s="80" t="s">
        <v>7</v>
      </c>
      <c r="F6" s="81" t="s">
        <v>44</v>
      </c>
      <c r="G6" s="79" t="s">
        <v>45</v>
      </c>
      <c r="H6" s="79" t="s">
        <v>46</v>
      </c>
      <c r="I6" s="82" t="s">
        <v>47</v>
      </c>
      <c r="J6" s="83"/>
      <c r="K6" s="81" t="s">
        <v>44</v>
      </c>
      <c r="L6" s="79" t="s">
        <v>45</v>
      </c>
      <c r="M6" s="79" t="s">
        <v>46</v>
      </c>
      <c r="N6" s="82" t="s">
        <v>47</v>
      </c>
      <c r="O6" s="83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>
      <c r="A7" s="48"/>
      <c r="B7" s="84"/>
      <c r="D7" s="85">
        <f>E7/12</f>
        <v>55757.49</v>
      </c>
      <c r="E7" s="85">
        <v>669089.88</v>
      </c>
      <c r="F7" s="86"/>
      <c r="G7" s="85">
        <v>669089.88</v>
      </c>
      <c r="H7" s="87"/>
      <c r="I7" s="88">
        <v>0.0</v>
      </c>
      <c r="J7" s="89">
        <f>I7+E7</f>
        <v>669089.88</v>
      </c>
      <c r="K7" s="85">
        <v>56765.84</v>
      </c>
      <c r="L7" s="90">
        <f>12*K7</f>
        <v>681190.08</v>
      </c>
      <c r="M7" s="87"/>
      <c r="N7" s="91">
        <f>(L7-G7)</f>
        <v>12100.2</v>
      </c>
      <c r="O7" s="89">
        <f>N7+J7</f>
        <v>681190.08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>
      <c r="A8" s="1"/>
      <c r="B8" s="68"/>
      <c r="C8" s="92" t="s">
        <v>48</v>
      </c>
      <c r="D8" s="93"/>
      <c r="E8" s="94"/>
      <c r="F8" s="95" t="s">
        <v>48</v>
      </c>
      <c r="G8" s="93"/>
      <c r="H8" s="96"/>
      <c r="I8" s="97"/>
      <c r="J8" s="98"/>
      <c r="K8" s="95" t="s">
        <v>48</v>
      </c>
      <c r="L8" s="93"/>
      <c r="M8" s="96"/>
      <c r="N8" s="97"/>
      <c r="O8" s="98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>
      <c r="A9" s="45"/>
      <c r="B9" s="99"/>
      <c r="C9" s="100" t="s">
        <v>49</v>
      </c>
      <c r="D9" s="101" t="s">
        <v>50</v>
      </c>
      <c r="E9" s="102"/>
      <c r="F9" s="103" t="s">
        <v>49</v>
      </c>
      <c r="G9" s="101" t="s">
        <v>51</v>
      </c>
      <c r="H9" s="101" t="s">
        <v>50</v>
      </c>
      <c r="I9" s="104"/>
      <c r="J9" s="98"/>
      <c r="K9" s="103" t="s">
        <v>49</v>
      </c>
      <c r="L9" s="101" t="s">
        <v>51</v>
      </c>
      <c r="M9" s="101" t="s">
        <v>50</v>
      </c>
      <c r="N9" s="104"/>
      <c r="O9" s="98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ht="49.5" customHeight="1">
      <c r="A10" s="105"/>
      <c r="B10" s="99"/>
      <c r="C10" s="106" t="s">
        <v>52</v>
      </c>
      <c r="D10" s="107">
        <v>669089.88</v>
      </c>
      <c r="E10" s="108"/>
      <c r="F10" s="106" t="s">
        <v>52</v>
      </c>
      <c r="G10" s="107"/>
      <c r="H10" s="107">
        <v>669089.88</v>
      </c>
      <c r="I10" s="108"/>
      <c r="J10" s="109"/>
      <c r="K10" s="106" t="s">
        <v>52</v>
      </c>
      <c r="L10" s="107"/>
      <c r="M10" s="107">
        <f>(H10+N7)</f>
        <v>681190.08</v>
      </c>
      <c r="N10" s="108"/>
      <c r="O10" s="109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</row>
    <row r="11" ht="15.75" customHeight="1">
      <c r="A11" s="1"/>
      <c r="B11" s="68"/>
      <c r="C11" s="1"/>
      <c r="D11" s="1"/>
      <c r="E11" s="94"/>
      <c r="F11" s="110"/>
      <c r="G11" s="1"/>
      <c r="H11" s="1"/>
      <c r="I11" s="94"/>
      <c r="J11" s="98"/>
      <c r="K11" s="110"/>
      <c r="L11" s="1"/>
      <c r="M11" s="1"/>
      <c r="N11" s="94"/>
      <c r="O11" s="98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ht="15.75" customHeight="1">
      <c r="A12" s="1"/>
      <c r="B12" s="68"/>
      <c r="C12" s="1"/>
      <c r="D12" s="1"/>
      <c r="E12" s="94"/>
      <c r="F12" s="111"/>
      <c r="G12" s="112" t="s">
        <v>53</v>
      </c>
      <c r="H12" s="1"/>
      <c r="I12" s="94"/>
      <c r="J12" s="98"/>
      <c r="K12" s="111"/>
      <c r="L12" s="112" t="s">
        <v>53</v>
      </c>
      <c r="M12" s="1"/>
      <c r="N12" s="94"/>
      <c r="O12" s="98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</row>
    <row r="13" ht="15.75" customHeight="1">
      <c r="A13" s="1"/>
      <c r="B13" s="68"/>
      <c r="C13" s="1"/>
      <c r="D13" s="1"/>
      <c r="E13" s="94"/>
      <c r="F13" s="113"/>
      <c r="G13" s="114" t="s">
        <v>54</v>
      </c>
      <c r="H13" s="1"/>
      <c r="I13" s="94"/>
      <c r="J13" s="98"/>
      <c r="K13" s="113"/>
      <c r="L13" s="114" t="s">
        <v>54</v>
      </c>
      <c r="M13" s="1"/>
      <c r="N13" s="94"/>
      <c r="O13" s="98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</row>
    <row r="14" ht="15.75" customHeight="1">
      <c r="A14" s="1"/>
      <c r="B14" s="68"/>
      <c r="C14" s="1"/>
      <c r="D14" s="115"/>
      <c r="E14" s="94"/>
      <c r="F14" s="116">
        <f>F12-F13</f>
        <v>0</v>
      </c>
      <c r="G14" s="117" t="s">
        <v>51</v>
      </c>
      <c r="H14" s="1"/>
      <c r="I14" s="94"/>
      <c r="J14" s="98"/>
      <c r="K14" s="116">
        <f>K12-K13</f>
        <v>0</v>
      </c>
      <c r="L14" s="117" t="s">
        <v>51</v>
      </c>
      <c r="M14" s="1"/>
      <c r="N14" s="94"/>
      <c r="O14" s="98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</row>
    <row r="15" ht="15.75" customHeight="1">
      <c r="A15" s="1"/>
      <c r="B15" s="68"/>
      <c r="C15" s="1"/>
      <c r="D15" s="1"/>
      <c r="E15" s="1"/>
      <c r="F15" s="1"/>
      <c r="G15" s="114"/>
      <c r="H15" s="1"/>
      <c r="I15" s="1"/>
      <c r="J15" s="45"/>
      <c r="K15" s="1"/>
      <c r="L15" s="114"/>
      <c r="M15" s="1"/>
      <c r="N15" s="1"/>
      <c r="O15" s="45"/>
      <c r="P15" s="1"/>
      <c r="Q15" s="1"/>
      <c r="R15" s="1"/>
      <c r="S15" s="1"/>
      <c r="T15" s="1"/>
      <c r="U15" s="1"/>
      <c r="V15" s="1"/>
      <c r="W15" s="1"/>
      <c r="X15" s="45"/>
      <c r="Y15" s="1"/>
      <c r="Z15" s="114"/>
      <c r="AA15" s="1"/>
      <c r="AB15" s="1"/>
      <c r="AC15" s="1"/>
      <c r="AD15" s="114"/>
      <c r="AE15" s="1"/>
      <c r="AF15" s="1"/>
      <c r="AG15" s="1"/>
      <c r="AH15" s="114"/>
      <c r="AI15" s="1"/>
      <c r="AJ15" s="1"/>
      <c r="AK15" s="1"/>
      <c r="AL15" s="114"/>
      <c r="AM15" s="1"/>
      <c r="AN15" s="1"/>
      <c r="AO15" s="1"/>
      <c r="AP15" s="45"/>
      <c r="AQ15" s="1"/>
      <c r="AR15" s="114"/>
      <c r="AS15" s="1"/>
      <c r="AT15" s="1"/>
      <c r="AU15" s="1"/>
      <c r="AV15" s="114"/>
      <c r="AW15" s="1"/>
      <c r="AX15" s="1"/>
      <c r="AY15" s="1"/>
      <c r="AZ15" s="45"/>
      <c r="BA15" s="1"/>
      <c r="BB15" s="114"/>
      <c r="BC15" s="1"/>
      <c r="BD15" s="1"/>
      <c r="BE15" s="45"/>
      <c r="BF15" s="1"/>
      <c r="BG15" s="1"/>
      <c r="BH15" s="1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</row>
    <row r="16" ht="15.75" customHeight="1">
      <c r="A16" s="1"/>
      <c r="B16" s="68"/>
      <c r="C16" s="1"/>
      <c r="D16" s="1"/>
      <c r="E16" s="1"/>
      <c r="F16" s="118"/>
      <c r="G16" s="1"/>
      <c r="H16" s="1"/>
      <c r="I16" s="1"/>
      <c r="J16" s="45"/>
      <c r="K16" s="118"/>
      <c r="L16" s="1"/>
      <c r="M16" s="1"/>
      <c r="N16" s="1"/>
      <c r="O16" s="45"/>
      <c r="P16" s="1"/>
      <c r="Q16" s="1"/>
      <c r="R16" s="1"/>
      <c r="S16" s="1"/>
      <c r="T16" s="1"/>
      <c r="U16" s="1"/>
      <c r="V16" s="1"/>
      <c r="W16" s="1"/>
      <c r="X16" s="45"/>
      <c r="Y16" s="118"/>
      <c r="Z16" s="1"/>
      <c r="AA16" s="1"/>
      <c r="AB16" s="1"/>
      <c r="AC16" s="118"/>
      <c r="AD16" s="1"/>
      <c r="AE16" s="1"/>
      <c r="AF16" s="1"/>
      <c r="AG16" s="118"/>
      <c r="AH16" s="1"/>
      <c r="AI16" s="1"/>
      <c r="AJ16" s="1"/>
      <c r="AK16" s="118"/>
      <c r="AL16" s="1"/>
      <c r="AM16" s="1"/>
      <c r="AN16" s="1"/>
      <c r="AO16" s="1"/>
      <c r="AP16" s="45"/>
      <c r="AQ16" s="118"/>
      <c r="AR16" s="1"/>
      <c r="AS16" s="1"/>
      <c r="AT16" s="1"/>
      <c r="AU16" s="118"/>
      <c r="AV16" s="1"/>
      <c r="AW16" s="1"/>
      <c r="AX16" s="1"/>
      <c r="AY16" s="1"/>
      <c r="AZ16" s="45"/>
      <c r="BA16" s="118"/>
      <c r="BB16" s="1"/>
      <c r="BC16" s="1"/>
      <c r="BD16" s="1"/>
      <c r="BE16" s="45"/>
      <c r="BF16" s="1"/>
      <c r="BG16" s="1"/>
      <c r="BH16" s="1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</row>
    <row r="17" ht="15.75" customHeight="1">
      <c r="A17" s="1"/>
      <c r="B17" s="68"/>
      <c r="C17" s="1"/>
      <c r="D17" s="1"/>
      <c r="E17" s="1"/>
      <c r="F17" s="118"/>
      <c r="G17" s="112" t="s">
        <v>53</v>
      </c>
      <c r="H17" s="1"/>
      <c r="I17" s="1"/>
      <c r="J17" s="45"/>
      <c r="K17" s="118"/>
      <c r="L17" s="112" t="s">
        <v>53</v>
      </c>
      <c r="M17" s="1"/>
      <c r="N17" s="1"/>
      <c r="O17" s="45"/>
      <c r="P17" s="1"/>
      <c r="Q17" s="1"/>
      <c r="R17" s="1"/>
      <c r="S17" s="1"/>
      <c r="T17" s="1"/>
      <c r="U17" s="1"/>
      <c r="V17" s="1"/>
      <c r="W17" s="1"/>
      <c r="X17" s="45"/>
      <c r="Y17" s="118"/>
      <c r="Z17" s="112"/>
      <c r="AA17" s="1"/>
      <c r="AB17" s="1"/>
      <c r="AC17" s="118"/>
      <c r="AD17" s="112"/>
      <c r="AE17" s="1"/>
      <c r="AF17" s="1"/>
      <c r="AG17" s="118"/>
      <c r="AH17" s="112"/>
      <c r="AI17" s="1"/>
      <c r="AJ17" s="1"/>
      <c r="AK17" s="118"/>
      <c r="AL17" s="112"/>
      <c r="AM17" s="1"/>
      <c r="AN17" s="1"/>
      <c r="AO17" s="1"/>
      <c r="AP17" s="45"/>
      <c r="AQ17" s="118"/>
      <c r="AR17" s="112"/>
      <c r="AS17" s="1"/>
      <c r="AT17" s="1"/>
      <c r="AU17" s="118"/>
      <c r="AV17" s="112"/>
      <c r="AW17" s="1"/>
      <c r="AX17" s="1"/>
      <c r="AY17" s="1"/>
      <c r="AZ17" s="45"/>
      <c r="BA17" s="118"/>
      <c r="BB17" s="112"/>
      <c r="BC17" s="1"/>
      <c r="BD17" s="1"/>
      <c r="BE17" s="45"/>
      <c r="BF17" s="1"/>
      <c r="BG17" s="1"/>
      <c r="BH17" s="1"/>
      <c r="BI17" s="45"/>
      <c r="BJ17" s="45"/>
      <c r="BK17" s="45"/>
      <c r="BL17" s="45"/>
      <c r="BM17" s="45"/>
      <c r="BN17" s="45"/>
      <c r="BO17" s="45"/>
      <c r="BP17" s="45"/>
      <c r="BQ17" s="45"/>
      <c r="BR17" s="45"/>
      <c r="BS17" s="45"/>
      <c r="BT17" s="45"/>
      <c r="BU17" s="45"/>
      <c r="BV17" s="45"/>
    </row>
    <row r="18" ht="15.75" customHeight="1">
      <c r="A18" s="1"/>
      <c r="B18" s="68"/>
      <c r="C18" s="1"/>
      <c r="D18" s="1"/>
      <c r="E18" s="1"/>
      <c r="F18" s="119"/>
      <c r="G18" s="1" t="s">
        <v>55</v>
      </c>
      <c r="H18" s="1"/>
      <c r="I18" s="1"/>
      <c r="J18" s="45"/>
      <c r="K18" s="119"/>
      <c r="L18" s="1" t="s">
        <v>55</v>
      </c>
      <c r="M18" s="1"/>
      <c r="N18" s="1"/>
      <c r="O18" s="45"/>
      <c r="P18" s="1"/>
      <c r="Q18" s="1"/>
      <c r="R18" s="1"/>
      <c r="S18" s="1"/>
      <c r="T18" s="1"/>
      <c r="U18" s="1"/>
      <c r="V18" s="1"/>
      <c r="W18" s="1"/>
      <c r="X18" s="45"/>
      <c r="Y18" s="119"/>
      <c r="Z18" s="1"/>
      <c r="AA18" s="1"/>
      <c r="AB18" s="1"/>
      <c r="AC18" s="119"/>
      <c r="AD18" s="1"/>
      <c r="AE18" s="1"/>
      <c r="AF18" s="1"/>
      <c r="AG18" s="119"/>
      <c r="AH18" s="1"/>
      <c r="AI18" s="1"/>
      <c r="AJ18" s="1"/>
      <c r="AK18" s="119"/>
      <c r="AL18" s="1"/>
      <c r="AM18" s="1"/>
      <c r="AN18" s="1"/>
      <c r="AO18" s="1"/>
      <c r="AP18" s="45"/>
      <c r="AQ18" s="119"/>
      <c r="AR18" s="1"/>
      <c r="AS18" s="1"/>
      <c r="AT18" s="1"/>
      <c r="AU18" s="119"/>
      <c r="AV18" s="1"/>
      <c r="AW18" s="1"/>
      <c r="AX18" s="1"/>
      <c r="AY18" s="1"/>
      <c r="AZ18" s="45"/>
      <c r="BA18" s="119"/>
      <c r="BB18" s="1"/>
      <c r="BC18" s="1"/>
      <c r="BD18" s="1"/>
      <c r="BE18" s="45"/>
      <c r="BF18" s="1"/>
      <c r="BG18" s="1"/>
      <c r="BH18" s="1"/>
      <c r="BI18" s="45"/>
      <c r="BJ18" s="45"/>
      <c r="BK18" s="45"/>
      <c r="BL18" s="45"/>
      <c r="BM18" s="45"/>
      <c r="BN18" s="45"/>
      <c r="BO18" s="45"/>
      <c r="BP18" s="45"/>
      <c r="BQ18" s="45"/>
      <c r="BR18" s="45"/>
      <c r="BS18" s="45"/>
      <c r="BT18" s="45"/>
      <c r="BU18" s="45"/>
      <c r="BV18" s="45"/>
    </row>
    <row r="19" ht="15.75" customHeight="1">
      <c r="A19" s="1"/>
      <c r="B19" s="68"/>
      <c r="C19" s="1"/>
      <c r="D19" s="1"/>
      <c r="E19" s="1"/>
      <c r="F19" s="119"/>
      <c r="G19" s="1"/>
      <c r="H19" s="1"/>
      <c r="I19" s="1"/>
      <c r="J19" s="45"/>
      <c r="K19" s="119"/>
      <c r="L19" s="1"/>
      <c r="M19" s="1"/>
      <c r="N19" s="1"/>
      <c r="O19" s="45"/>
      <c r="P19" s="1"/>
      <c r="Q19" s="1"/>
      <c r="R19" s="1"/>
      <c r="S19" s="1"/>
      <c r="T19" s="1"/>
      <c r="U19" s="1"/>
      <c r="V19" s="1"/>
      <c r="W19" s="1"/>
      <c r="X19" s="45"/>
      <c r="Y19" s="119"/>
      <c r="Z19" s="1"/>
      <c r="AA19" s="1"/>
      <c r="AB19" s="1"/>
      <c r="AC19" s="119"/>
      <c r="AD19" s="1"/>
      <c r="AE19" s="1"/>
      <c r="AF19" s="1"/>
      <c r="AG19" s="119"/>
      <c r="AH19" s="1"/>
      <c r="AI19" s="1"/>
      <c r="AJ19" s="1"/>
      <c r="AK19" s="119"/>
      <c r="AL19" s="1"/>
      <c r="AM19" s="1"/>
      <c r="AN19" s="1"/>
      <c r="AO19" s="1"/>
      <c r="AP19" s="45"/>
      <c r="AQ19" s="119"/>
      <c r="AR19" s="1"/>
      <c r="AS19" s="1"/>
      <c r="AT19" s="1"/>
      <c r="AU19" s="119"/>
      <c r="AV19" s="1"/>
      <c r="AW19" s="1"/>
      <c r="AX19" s="1"/>
      <c r="AY19" s="1"/>
      <c r="AZ19" s="45"/>
      <c r="BA19" s="119"/>
      <c r="BB19" s="1"/>
      <c r="BC19" s="1"/>
      <c r="BD19" s="1"/>
      <c r="BE19" s="45"/>
      <c r="BF19" s="1"/>
      <c r="BG19" s="1"/>
      <c r="BH19" s="1"/>
      <c r="BI19" s="45"/>
      <c r="BJ19" s="45"/>
      <c r="BK19" s="45"/>
      <c r="BL19" s="45"/>
      <c r="BM19" s="45"/>
      <c r="BN19" s="45"/>
      <c r="BO19" s="45"/>
      <c r="BP19" s="45"/>
      <c r="BQ19" s="45"/>
      <c r="BR19" s="45"/>
      <c r="BS19" s="45"/>
      <c r="BT19" s="45"/>
      <c r="BU19" s="45"/>
      <c r="BV19" s="45"/>
    </row>
    <row r="20" ht="15.75" customHeight="1">
      <c r="A20" s="1"/>
      <c r="B20" s="68"/>
      <c r="C20" s="1"/>
      <c r="D20" s="1"/>
      <c r="E20" s="1"/>
      <c r="F20" s="1"/>
      <c r="G20" s="1"/>
      <c r="H20" s="1"/>
      <c r="I20" s="1"/>
      <c r="J20" s="4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45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5"/>
      <c r="AQ20" s="1"/>
      <c r="AR20" s="1"/>
      <c r="AS20" s="1"/>
      <c r="AT20" s="1"/>
      <c r="AU20" s="1"/>
      <c r="AV20" s="1"/>
      <c r="AW20" s="1"/>
      <c r="AX20" s="1"/>
      <c r="AY20" s="1"/>
      <c r="AZ20" s="45"/>
      <c r="BA20" s="1"/>
      <c r="BB20" s="1"/>
      <c r="BC20" s="1"/>
      <c r="BD20" s="1"/>
      <c r="BE20" s="45"/>
      <c r="BF20" s="1"/>
      <c r="BG20" s="1"/>
      <c r="BH20" s="1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</row>
    <row r="21" ht="15.75" customHeight="1">
      <c r="A21" s="1"/>
      <c r="B21" s="68"/>
      <c r="C21" s="1"/>
      <c r="D21" s="1"/>
      <c r="E21" s="1"/>
      <c r="F21" s="1"/>
      <c r="G21" s="1"/>
      <c r="H21" s="1"/>
      <c r="I21" s="1"/>
      <c r="J21" s="45"/>
      <c r="K21" s="1"/>
      <c r="L21" s="1"/>
      <c r="M21" s="1"/>
      <c r="N21" s="45"/>
      <c r="O21" s="1"/>
      <c r="P21" s="1"/>
      <c r="Q21" s="1"/>
      <c r="R21" s="1"/>
      <c r="S21" s="1"/>
      <c r="T21" s="1"/>
      <c r="U21" s="1"/>
      <c r="V21" s="1"/>
      <c r="W21" s="1"/>
      <c r="X21" s="45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5"/>
      <c r="AQ21" s="1"/>
      <c r="AR21" s="1"/>
      <c r="AS21" s="1"/>
      <c r="AT21" s="1"/>
      <c r="AU21" s="1"/>
      <c r="AV21" s="1"/>
      <c r="AW21" s="1"/>
      <c r="AX21" s="1"/>
      <c r="AY21" s="1"/>
      <c r="AZ21" s="45"/>
      <c r="BA21" s="1"/>
      <c r="BB21" s="1"/>
      <c r="BC21" s="1"/>
      <c r="BD21" s="1"/>
      <c r="BE21" s="45"/>
      <c r="BF21" s="1"/>
      <c r="BG21" s="1"/>
      <c r="BH21" s="1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</row>
    <row r="22" ht="15.75" customHeight="1">
      <c r="A22" s="1"/>
      <c r="B22" s="68"/>
      <c r="C22" s="1"/>
      <c r="D22" s="1"/>
      <c r="E22" s="1"/>
      <c r="F22" s="1"/>
      <c r="G22" s="1"/>
      <c r="H22" s="1"/>
      <c r="I22" s="1"/>
      <c r="J22" s="45"/>
      <c r="K22" s="1"/>
      <c r="L22" s="1"/>
      <c r="M22" s="1"/>
      <c r="N22" s="45"/>
      <c r="O22" s="1"/>
      <c r="P22" s="1"/>
      <c r="Q22" s="1"/>
      <c r="R22" s="1"/>
      <c r="S22" s="1"/>
      <c r="T22" s="1"/>
      <c r="U22" s="1"/>
      <c r="V22" s="1"/>
      <c r="W22" s="1"/>
      <c r="X22" s="45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45"/>
      <c r="AQ22" s="1"/>
      <c r="AR22" s="1"/>
      <c r="AS22" s="1"/>
      <c r="AT22" s="1"/>
      <c r="AU22" s="1"/>
      <c r="AV22" s="1"/>
      <c r="AW22" s="1"/>
      <c r="AX22" s="1"/>
      <c r="AY22" s="1"/>
      <c r="AZ22" s="45"/>
      <c r="BA22" s="1"/>
      <c r="BB22" s="1"/>
      <c r="BC22" s="1"/>
      <c r="BD22" s="1"/>
      <c r="BE22" s="45"/>
      <c r="BF22" s="1"/>
      <c r="BG22" s="1"/>
      <c r="BH22" s="1"/>
      <c r="BI22" s="45"/>
      <c r="BJ22" s="45"/>
      <c r="BK22" s="45"/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45"/>
      <c r="CB22" s="45"/>
    </row>
    <row r="23" ht="316.5" customHeight="1">
      <c r="A23" s="1"/>
      <c r="B23" s="68"/>
      <c r="C23" s="1"/>
      <c r="D23" s="1"/>
      <c r="E23" s="1"/>
      <c r="F23" s="1"/>
      <c r="G23" s="1"/>
      <c r="H23" s="1"/>
      <c r="I23" s="1"/>
      <c r="J23" s="45"/>
      <c r="K23" s="1"/>
      <c r="L23" s="1"/>
      <c r="M23" s="1"/>
      <c r="N23" s="45"/>
      <c r="O23" s="1"/>
      <c r="P23" s="1"/>
      <c r="Q23" s="1"/>
      <c r="R23" s="1"/>
      <c r="S23" s="1"/>
      <c r="T23" s="1"/>
      <c r="U23" s="1"/>
      <c r="V23" s="1"/>
      <c r="W23" s="1"/>
      <c r="X23" s="45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45"/>
      <c r="AQ23" s="1"/>
      <c r="AR23" s="1"/>
      <c r="AS23" s="1"/>
      <c r="AT23" s="1"/>
      <c r="AU23" s="1"/>
      <c r="AV23" s="1"/>
      <c r="AW23" s="1"/>
      <c r="AX23" s="1"/>
      <c r="AY23" s="1"/>
      <c r="AZ23" s="45"/>
      <c r="BA23" s="1"/>
      <c r="BB23" s="1"/>
      <c r="BC23" s="1"/>
      <c r="BD23" s="1"/>
      <c r="BE23" s="45"/>
      <c r="BF23" s="1"/>
      <c r="BG23" s="1"/>
      <c r="BH23" s="1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45"/>
      <c r="CB23" s="45"/>
    </row>
    <row r="24" ht="15.75" customHeight="1">
      <c r="A24" s="1"/>
      <c r="B24" s="68"/>
      <c r="C24" s="1"/>
      <c r="D24" s="1"/>
      <c r="E24" s="1"/>
      <c r="F24" s="1"/>
      <c r="G24" s="1"/>
      <c r="H24" s="1"/>
      <c r="I24" s="1"/>
      <c r="J24" s="45"/>
      <c r="K24" s="1"/>
      <c r="L24" s="1"/>
      <c r="M24" s="1"/>
      <c r="N24" s="45"/>
      <c r="O24" s="1"/>
      <c r="P24" s="1"/>
      <c r="Q24" s="1"/>
      <c r="R24" s="1"/>
      <c r="S24" s="1"/>
      <c r="T24" s="1"/>
      <c r="U24" s="1"/>
      <c r="V24" s="1"/>
      <c r="W24" s="1"/>
      <c r="X24" s="45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45"/>
      <c r="AQ24" s="1"/>
      <c r="AR24" s="1"/>
      <c r="AS24" s="1"/>
      <c r="AT24" s="1"/>
      <c r="AU24" s="1"/>
      <c r="AV24" s="1"/>
      <c r="AW24" s="1"/>
      <c r="AX24" s="1"/>
      <c r="AY24" s="1"/>
      <c r="AZ24" s="45"/>
      <c r="BA24" s="1"/>
      <c r="BB24" s="1"/>
      <c r="BC24" s="1"/>
      <c r="BD24" s="1"/>
      <c r="BE24" s="45"/>
      <c r="BF24" s="1"/>
      <c r="BG24" s="1"/>
      <c r="BH24" s="1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</row>
    <row r="25" ht="15.75" customHeight="1">
      <c r="A25" s="1"/>
      <c r="B25" s="68"/>
      <c r="C25" s="1"/>
      <c r="D25" s="1"/>
      <c r="E25" s="1"/>
      <c r="F25" s="1"/>
      <c r="G25" s="1"/>
      <c r="H25" s="1"/>
      <c r="I25" s="1"/>
      <c r="J25" s="45"/>
      <c r="K25" s="1"/>
      <c r="L25" s="1"/>
      <c r="M25" s="1"/>
      <c r="N25" s="45"/>
      <c r="O25" s="1"/>
      <c r="P25" s="1"/>
      <c r="Q25" s="1"/>
      <c r="R25" s="1"/>
      <c r="S25" s="1"/>
      <c r="T25" s="1"/>
      <c r="U25" s="1"/>
      <c r="V25" s="1"/>
      <c r="W25" s="1"/>
      <c r="X25" s="45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45"/>
      <c r="AQ25" s="1"/>
      <c r="AR25" s="1"/>
      <c r="AS25" s="1"/>
      <c r="AT25" s="1"/>
      <c r="AU25" s="1"/>
      <c r="AV25" s="1"/>
      <c r="AW25" s="1"/>
      <c r="AX25" s="1"/>
      <c r="AY25" s="1"/>
      <c r="AZ25" s="45"/>
      <c r="BA25" s="1"/>
      <c r="BB25" s="1"/>
      <c r="BC25" s="1"/>
      <c r="BD25" s="1"/>
      <c r="BE25" s="45"/>
      <c r="BF25" s="1"/>
      <c r="BG25" s="1"/>
      <c r="BH25" s="1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45"/>
    </row>
    <row r="26" ht="15.75" customHeight="1">
      <c r="A26" s="1"/>
      <c r="B26" s="68"/>
      <c r="C26" s="1"/>
      <c r="D26" s="1"/>
      <c r="E26" s="1"/>
      <c r="F26" s="1"/>
      <c r="G26" s="1"/>
      <c r="H26" s="1"/>
      <c r="I26" s="1"/>
      <c r="J26" s="45"/>
      <c r="K26" s="1"/>
      <c r="L26" s="1"/>
      <c r="M26" s="1"/>
      <c r="N26" s="45"/>
      <c r="O26" s="1"/>
      <c r="P26" s="1"/>
      <c r="Q26" s="1"/>
      <c r="R26" s="1"/>
      <c r="S26" s="1"/>
      <c r="T26" s="1"/>
      <c r="U26" s="1"/>
      <c r="V26" s="1"/>
      <c r="W26" s="1"/>
      <c r="X26" s="45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45"/>
      <c r="AQ26" s="1"/>
      <c r="AR26" s="1"/>
      <c r="AS26" s="1"/>
      <c r="AT26" s="1"/>
      <c r="AU26" s="1"/>
      <c r="AV26" s="1"/>
      <c r="AW26" s="1"/>
      <c r="AX26" s="1"/>
      <c r="AY26" s="1"/>
      <c r="AZ26" s="45"/>
      <c r="BA26" s="1"/>
      <c r="BB26" s="1"/>
      <c r="BC26" s="1"/>
      <c r="BD26" s="1"/>
      <c r="BE26" s="45"/>
      <c r="BF26" s="1"/>
      <c r="BG26" s="1"/>
      <c r="BH26" s="1"/>
      <c r="BI26" s="45"/>
      <c r="BJ26" s="45"/>
      <c r="BK26" s="45"/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45"/>
    </row>
    <row r="27" ht="15.75" customHeight="1">
      <c r="A27" s="1"/>
      <c r="B27" s="68"/>
      <c r="C27" s="70" t="str">
        <f>Resumo!B39</f>
        <v/>
      </c>
      <c r="D27" s="71"/>
      <c r="E27" s="72"/>
      <c r="F27" s="120" t="s">
        <v>56</v>
      </c>
      <c r="G27" s="71"/>
      <c r="H27" s="71"/>
      <c r="I27" s="72"/>
      <c r="J27" s="74" t="s">
        <v>42</v>
      </c>
      <c r="K27" s="121"/>
      <c r="L27" s="121"/>
      <c r="M27" s="121"/>
      <c r="N27" s="74" t="s">
        <v>42</v>
      </c>
      <c r="O27" s="122" t="s">
        <v>57</v>
      </c>
      <c r="P27" s="71"/>
      <c r="Q27" s="71"/>
      <c r="R27" s="71"/>
      <c r="S27" s="71"/>
      <c r="T27" s="71"/>
      <c r="U27" s="71"/>
      <c r="V27" s="71"/>
      <c r="W27" s="72"/>
      <c r="X27" s="74" t="s">
        <v>42</v>
      </c>
      <c r="Y27" s="123" t="s">
        <v>58</v>
      </c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5"/>
      <c r="AP27" s="74" t="s">
        <v>42</v>
      </c>
      <c r="AQ27" s="122" t="s">
        <v>59</v>
      </c>
      <c r="AR27" s="71"/>
      <c r="AS27" s="71"/>
      <c r="AT27" s="71"/>
      <c r="AU27" s="71"/>
      <c r="AV27" s="71"/>
      <c r="AW27" s="71"/>
      <c r="AX27" s="71"/>
      <c r="AY27" s="72"/>
      <c r="AZ27" s="74" t="s">
        <v>42</v>
      </c>
      <c r="BA27" s="120" t="s">
        <v>60</v>
      </c>
      <c r="BB27" s="71"/>
      <c r="BC27" s="71"/>
      <c r="BD27" s="72"/>
      <c r="BE27" s="74" t="s">
        <v>42</v>
      </c>
      <c r="BF27" s="70" t="str">
        <f>Resumo!DW39</f>
        <v/>
      </c>
      <c r="BG27" s="71"/>
      <c r="BH27" s="72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45"/>
      <c r="CB27" s="45"/>
    </row>
    <row r="28" ht="15.75" customHeight="1">
      <c r="A28" s="1"/>
      <c r="B28" s="68"/>
      <c r="C28" s="75" t="str">
        <f>Resumo!E40</f>
        <v/>
      </c>
      <c r="D28" s="71"/>
      <c r="E28" s="72"/>
      <c r="F28" s="120" t="s">
        <v>61</v>
      </c>
      <c r="G28" s="71"/>
      <c r="H28" s="71"/>
      <c r="I28" s="72"/>
      <c r="J28" s="76"/>
      <c r="K28" s="121"/>
      <c r="L28" s="121"/>
      <c r="M28" s="121"/>
      <c r="N28" s="76"/>
      <c r="O28" s="122" t="s">
        <v>62</v>
      </c>
      <c r="P28" s="71"/>
      <c r="Q28" s="71"/>
      <c r="R28" s="71"/>
      <c r="S28" s="71"/>
      <c r="T28" s="71"/>
      <c r="U28" s="71"/>
      <c r="V28" s="71"/>
      <c r="W28" s="72"/>
      <c r="X28" s="76"/>
      <c r="Y28" s="126" t="s">
        <v>63</v>
      </c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8"/>
      <c r="AP28" s="76"/>
      <c r="AQ28" s="122" t="s">
        <v>62</v>
      </c>
      <c r="AR28" s="71"/>
      <c r="AS28" s="71"/>
      <c r="AT28" s="71"/>
      <c r="AU28" s="71"/>
      <c r="AV28" s="71"/>
      <c r="AW28" s="71"/>
      <c r="AX28" s="71"/>
      <c r="AY28" s="72"/>
      <c r="AZ28" s="76"/>
      <c r="BA28" s="120" t="s">
        <v>64</v>
      </c>
      <c r="BB28" s="71"/>
      <c r="BC28" s="71"/>
      <c r="BD28" s="72"/>
      <c r="BE28" s="76"/>
      <c r="BF28" s="75" t="str">
        <f>Resumo!DZ40</f>
        <v/>
      </c>
      <c r="BG28" s="71"/>
      <c r="BH28" s="72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</row>
    <row r="29" ht="15.75" customHeight="1">
      <c r="A29" s="1"/>
      <c r="B29" s="68"/>
      <c r="C29" s="77"/>
      <c r="D29" s="71"/>
      <c r="E29" s="72"/>
      <c r="F29" s="120"/>
      <c r="G29" s="71"/>
      <c r="H29" s="71"/>
      <c r="I29" s="72"/>
      <c r="J29" s="76"/>
      <c r="K29" s="121"/>
      <c r="L29" s="121"/>
      <c r="M29" s="129"/>
      <c r="N29" s="76"/>
      <c r="O29" s="122" t="s">
        <v>65</v>
      </c>
      <c r="P29" s="71"/>
      <c r="Q29" s="71"/>
      <c r="R29" s="72"/>
      <c r="S29" s="122" t="s">
        <v>66</v>
      </c>
      <c r="T29" s="71"/>
      <c r="U29" s="71"/>
      <c r="V29" s="72"/>
      <c r="W29" s="130"/>
      <c r="X29" s="76"/>
      <c r="Y29" s="122" t="s">
        <v>67</v>
      </c>
      <c r="Z29" s="71"/>
      <c r="AA29" s="71"/>
      <c r="AB29" s="72"/>
      <c r="AC29" s="122" t="s">
        <v>68</v>
      </c>
      <c r="AD29" s="71"/>
      <c r="AE29" s="71"/>
      <c r="AF29" s="72"/>
      <c r="AG29" s="122" t="s">
        <v>69</v>
      </c>
      <c r="AH29" s="71"/>
      <c r="AI29" s="71"/>
      <c r="AJ29" s="72"/>
      <c r="AK29" s="122" t="s">
        <v>70</v>
      </c>
      <c r="AL29" s="71"/>
      <c r="AM29" s="71"/>
      <c r="AN29" s="72"/>
      <c r="AO29" s="130"/>
      <c r="AP29" s="76"/>
      <c r="AQ29" s="122" t="s">
        <v>65</v>
      </c>
      <c r="AR29" s="71"/>
      <c r="AS29" s="71"/>
      <c r="AT29" s="72"/>
      <c r="AU29" s="122" t="s">
        <v>66</v>
      </c>
      <c r="AV29" s="71"/>
      <c r="AW29" s="71"/>
      <c r="AX29" s="72"/>
      <c r="AY29" s="130"/>
      <c r="AZ29" s="76"/>
      <c r="BA29" s="120"/>
      <c r="BB29" s="71"/>
      <c r="BC29" s="71"/>
      <c r="BD29" s="72"/>
      <c r="BE29" s="76"/>
      <c r="BF29" s="77"/>
      <c r="BG29" s="71"/>
      <c r="BH29" s="72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  <c r="CA29" s="45"/>
      <c r="CB29" s="45"/>
    </row>
    <row r="30" ht="15.75" customHeight="1">
      <c r="A30" s="15"/>
      <c r="B30" s="68"/>
      <c r="C30" s="78"/>
      <c r="D30" s="79" t="s">
        <v>43</v>
      </c>
      <c r="E30" s="80" t="s">
        <v>7</v>
      </c>
      <c r="F30" s="81" t="s">
        <v>44</v>
      </c>
      <c r="G30" s="79" t="s">
        <v>71</v>
      </c>
      <c r="H30" s="79" t="s">
        <v>72</v>
      </c>
      <c r="I30" s="131" t="s">
        <v>47</v>
      </c>
      <c r="J30" s="83"/>
      <c r="K30" s="79" t="s">
        <v>71</v>
      </c>
      <c r="L30" s="79" t="s">
        <v>72</v>
      </c>
      <c r="M30" s="82" t="s">
        <v>47</v>
      </c>
      <c r="N30" s="83"/>
      <c r="O30" s="81" t="s">
        <v>44</v>
      </c>
      <c r="P30" s="79" t="s">
        <v>71</v>
      </c>
      <c r="Q30" s="79" t="s">
        <v>72</v>
      </c>
      <c r="R30" s="82" t="s">
        <v>73</v>
      </c>
      <c r="S30" s="81" t="s">
        <v>44</v>
      </c>
      <c r="T30" s="79" t="s">
        <v>71</v>
      </c>
      <c r="U30" s="79" t="s">
        <v>72</v>
      </c>
      <c r="V30" s="82" t="s">
        <v>74</v>
      </c>
      <c r="W30" s="132" t="s">
        <v>47</v>
      </c>
      <c r="X30" s="83"/>
      <c r="Y30" s="81" t="s">
        <v>44</v>
      </c>
      <c r="Z30" s="79" t="s">
        <v>71</v>
      </c>
      <c r="AA30" s="79" t="s">
        <v>72</v>
      </c>
      <c r="AB30" s="82" t="s">
        <v>73</v>
      </c>
      <c r="AC30" s="81" t="s">
        <v>44</v>
      </c>
      <c r="AD30" s="79" t="s">
        <v>71</v>
      </c>
      <c r="AE30" s="79" t="s">
        <v>72</v>
      </c>
      <c r="AF30" s="82" t="s">
        <v>74</v>
      </c>
      <c r="AG30" s="81" t="s">
        <v>44</v>
      </c>
      <c r="AH30" s="79" t="s">
        <v>71</v>
      </c>
      <c r="AI30" s="79" t="s">
        <v>72</v>
      </c>
      <c r="AJ30" s="82" t="s">
        <v>75</v>
      </c>
      <c r="AK30" s="81" t="s">
        <v>44</v>
      </c>
      <c r="AL30" s="79" t="s">
        <v>71</v>
      </c>
      <c r="AM30" s="79" t="s">
        <v>72</v>
      </c>
      <c r="AN30" s="82" t="s">
        <v>75</v>
      </c>
      <c r="AO30" s="132" t="s">
        <v>47</v>
      </c>
      <c r="AP30" s="83"/>
      <c r="AQ30" s="81" t="s">
        <v>44</v>
      </c>
      <c r="AR30" s="79" t="s">
        <v>71</v>
      </c>
      <c r="AS30" s="79" t="s">
        <v>72</v>
      </c>
      <c r="AT30" s="82" t="s">
        <v>73</v>
      </c>
      <c r="AU30" s="81" t="s">
        <v>44</v>
      </c>
      <c r="AV30" s="79" t="s">
        <v>71</v>
      </c>
      <c r="AW30" s="79" t="s">
        <v>72</v>
      </c>
      <c r="AX30" s="82" t="s">
        <v>74</v>
      </c>
      <c r="AY30" s="132" t="s">
        <v>47</v>
      </c>
      <c r="AZ30" s="83"/>
      <c r="BA30" s="81" t="s">
        <v>44</v>
      </c>
      <c r="BB30" s="79" t="s">
        <v>71</v>
      </c>
      <c r="BC30" s="79" t="s">
        <v>72</v>
      </c>
      <c r="BD30" s="131" t="s">
        <v>47</v>
      </c>
      <c r="BE30" s="83"/>
      <c r="BF30" s="78"/>
      <c r="BG30" s="79" t="s">
        <v>43</v>
      </c>
      <c r="BH30" s="80" t="s">
        <v>7</v>
      </c>
      <c r="BI30" s="45"/>
      <c r="BJ30" s="45"/>
      <c r="BK30" s="45"/>
      <c r="BL30" s="45"/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45"/>
    </row>
    <row r="31" ht="15.75" customHeight="1">
      <c r="A31" s="48"/>
      <c r="B31" s="84"/>
      <c r="D31" s="85">
        <f>E31/12</f>
        <v>328125.09</v>
      </c>
      <c r="E31" s="133">
        <v>3937501.0799999996</v>
      </c>
      <c r="F31" s="86">
        <f>G31/12</f>
        <v>328125.09</v>
      </c>
      <c r="G31" s="87">
        <v>3937501.0799999996</v>
      </c>
      <c r="H31" s="87"/>
      <c r="I31" s="134">
        <v>3937501.0799999996</v>
      </c>
      <c r="J31" s="89">
        <f>I31+E31</f>
        <v>7875002.16</v>
      </c>
      <c r="K31" s="87">
        <v>3438046.4399999995</v>
      </c>
      <c r="L31" s="87"/>
      <c r="M31" s="88">
        <v>3438046.4399999995</v>
      </c>
      <c r="N31" s="89" t="str">
        <f>M31+#REF!</f>
        <v>#REF!</v>
      </c>
      <c r="O31" s="86">
        <f>P31/12</f>
        <v>288177.95</v>
      </c>
      <c r="P31" s="87">
        <v>3458135.3999999994</v>
      </c>
      <c r="Q31" s="87" t="str">
        <f>O31-#REF!</f>
        <v>#REF!</v>
      </c>
      <c r="R31" s="88">
        <f>P46</f>
        <v>11718.56</v>
      </c>
      <c r="S31" s="86">
        <f>T31/12</f>
        <v>288177.95</v>
      </c>
      <c r="T31" s="87">
        <v>3458135.3999999994</v>
      </c>
      <c r="U31" s="87" t="str">
        <f>S31-#REF!</f>
        <v>#REF!</v>
      </c>
      <c r="V31" s="88">
        <f>T46</f>
        <v>20088.96</v>
      </c>
      <c r="W31" s="135">
        <f>R31+V31</f>
        <v>31807.52</v>
      </c>
      <c r="X31" s="89" t="str">
        <f>W31+N31</f>
        <v>#REF!</v>
      </c>
      <c r="Y31" s="86">
        <f>Z31/12</f>
        <v>278622.18</v>
      </c>
      <c r="Z31" s="87">
        <v>3343466.16</v>
      </c>
      <c r="AA31" s="87" t="str">
        <f>Y31-#REF!</f>
        <v>#REF!</v>
      </c>
      <c r="AB31" s="88" t="str">
        <f>Z46</f>
        <v>#REF!</v>
      </c>
      <c r="AC31" s="86">
        <f>AD31/12</f>
        <v>280478.05</v>
      </c>
      <c r="AD31" s="87">
        <v>3365736.6</v>
      </c>
      <c r="AE31" s="87" t="str">
        <f>AC31-#REF!</f>
        <v>#REF!</v>
      </c>
      <c r="AF31" s="88" t="str">
        <f>AD46</f>
        <v>#REF!</v>
      </c>
      <c r="AG31" s="86">
        <f>AH31/12</f>
        <v>288381.39</v>
      </c>
      <c r="AH31" s="87">
        <v>3460576.6799999997</v>
      </c>
      <c r="AI31" s="87">
        <f>AG31-O31</f>
        <v>203.44</v>
      </c>
      <c r="AJ31" s="88">
        <f>AH46</f>
        <v>1424.08</v>
      </c>
      <c r="AK31" s="86">
        <f>AL31/12</f>
        <v>288381.39</v>
      </c>
      <c r="AL31" s="87">
        <v>3460576.6799999997</v>
      </c>
      <c r="AM31" s="87">
        <f>AK31-S31</f>
        <v>203.44</v>
      </c>
      <c r="AN31" s="88">
        <f>AL46</f>
        <v>2441.28</v>
      </c>
      <c r="AO31" s="135" t="str">
        <f>AN31+AJ31+AF31+AB31</f>
        <v>#REF!</v>
      </c>
      <c r="AP31" s="89" t="str">
        <f>AO31+X31</f>
        <v>#REF!</v>
      </c>
      <c r="AQ31" s="86">
        <f>AR31/12</f>
        <v>288741.57</v>
      </c>
      <c r="AR31" s="87">
        <v>3464898.84</v>
      </c>
      <c r="AS31" s="87">
        <f>AQ31-AG31</f>
        <v>360.18</v>
      </c>
      <c r="AT31" s="88">
        <f>AR46</f>
        <v>2521.26</v>
      </c>
      <c r="AU31" s="86">
        <f>AV31/12</f>
        <v>288741.57</v>
      </c>
      <c r="AV31" s="87">
        <v>3464898.84</v>
      </c>
      <c r="AW31" s="87">
        <f>AU31-AK31</f>
        <v>360.18</v>
      </c>
      <c r="AX31" s="88">
        <f>AV46</f>
        <v>4322.16</v>
      </c>
      <c r="AY31" s="135">
        <f>AT31+AX31</f>
        <v>6843.42</v>
      </c>
      <c r="AZ31" s="89" t="str">
        <f>AY31+AP31</f>
        <v>#REF!</v>
      </c>
      <c r="BA31" s="86">
        <f>BB31/12</f>
        <v>288741.57</v>
      </c>
      <c r="BB31" s="87">
        <v>3464898.84</v>
      </c>
      <c r="BC31" s="87"/>
      <c r="BD31" s="134">
        <v>3464898.84</v>
      </c>
      <c r="BE31" s="89" t="str">
        <f>BD31+AZ31</f>
        <v>#REF!</v>
      </c>
      <c r="BG31" s="85">
        <f>BH31/12</f>
        <v>328125.09</v>
      </c>
      <c r="BH31" s="133">
        <v>3937501.0799999996</v>
      </c>
      <c r="BI31" s="45"/>
      <c r="BJ31" s="45"/>
      <c r="BK31" s="45"/>
      <c r="BL31" s="45"/>
      <c r="BM31" s="45"/>
      <c r="BN31" s="45"/>
      <c r="BO31" s="45"/>
      <c r="BP31" s="45"/>
      <c r="BQ31" s="45"/>
      <c r="BR31" s="45"/>
      <c r="BS31" s="45"/>
      <c r="BT31" s="45"/>
      <c r="BU31" s="45"/>
      <c r="BV31" s="45"/>
      <c r="BW31" s="45"/>
      <c r="BX31" s="45"/>
      <c r="BY31" s="45"/>
      <c r="BZ31" s="45"/>
      <c r="CA31" s="45"/>
      <c r="CB31" s="45"/>
    </row>
    <row r="32" ht="15.75" customHeight="1">
      <c r="A32" s="1"/>
      <c r="B32" s="68"/>
      <c r="C32" s="92" t="s">
        <v>48</v>
      </c>
      <c r="D32" s="93"/>
      <c r="E32" s="94"/>
      <c r="F32" s="95" t="s">
        <v>48</v>
      </c>
      <c r="G32" s="93"/>
      <c r="H32" s="96"/>
      <c r="I32" s="97"/>
      <c r="J32" s="98"/>
      <c r="K32" s="136"/>
      <c r="L32" s="96"/>
      <c r="M32" s="1"/>
      <c r="N32" s="98"/>
      <c r="O32" s="95" t="s">
        <v>48</v>
      </c>
      <c r="P32" s="93"/>
      <c r="Q32" s="96"/>
      <c r="R32" s="97"/>
      <c r="S32" s="95" t="s">
        <v>48</v>
      </c>
      <c r="T32" s="93"/>
      <c r="U32" s="96"/>
      <c r="V32" s="1"/>
      <c r="W32" s="1"/>
      <c r="X32" s="98"/>
      <c r="Y32" s="95" t="s">
        <v>48</v>
      </c>
      <c r="Z32" s="93"/>
      <c r="AA32" s="96"/>
      <c r="AB32" s="97"/>
      <c r="AC32" s="95" t="s">
        <v>48</v>
      </c>
      <c r="AD32" s="93"/>
      <c r="AE32" s="96"/>
      <c r="AF32" s="1"/>
      <c r="AG32" s="95" t="s">
        <v>48</v>
      </c>
      <c r="AH32" s="93"/>
      <c r="AI32" s="96"/>
      <c r="AJ32" s="1"/>
      <c r="AK32" s="95" t="s">
        <v>48</v>
      </c>
      <c r="AL32" s="93"/>
      <c r="AM32" s="96"/>
      <c r="AN32" s="1"/>
      <c r="AO32" s="1"/>
      <c r="AP32" s="98"/>
      <c r="AQ32" s="95" t="s">
        <v>48</v>
      </c>
      <c r="AR32" s="93"/>
      <c r="AS32" s="96"/>
      <c r="AT32" s="97"/>
      <c r="AU32" s="95" t="s">
        <v>48</v>
      </c>
      <c r="AV32" s="93"/>
      <c r="AW32" s="96"/>
      <c r="AX32" s="1"/>
      <c r="AY32" s="1"/>
      <c r="AZ32" s="98"/>
      <c r="BA32" s="95" t="s">
        <v>48</v>
      </c>
      <c r="BB32" s="93"/>
      <c r="BC32" s="96"/>
      <c r="BD32" s="97"/>
      <c r="BE32" s="98"/>
      <c r="BF32" s="92" t="s">
        <v>48</v>
      </c>
      <c r="BG32" s="93"/>
      <c r="BH32" s="94"/>
      <c r="BI32" s="45"/>
      <c r="BJ32" s="45"/>
      <c r="BK32" s="45"/>
      <c r="BL32" s="45"/>
      <c r="BM32" s="45"/>
      <c r="BN32" s="45"/>
      <c r="BO32" s="45"/>
      <c r="BP32" s="45"/>
      <c r="BQ32" s="45"/>
      <c r="BR32" s="45"/>
      <c r="BS32" s="45"/>
      <c r="BT32" s="45"/>
      <c r="BU32" s="45"/>
      <c r="BV32" s="45"/>
      <c r="BW32" s="45"/>
      <c r="BX32" s="45"/>
      <c r="BY32" s="45"/>
      <c r="BZ32" s="45"/>
      <c r="CA32" s="45"/>
      <c r="CB32" s="45"/>
    </row>
    <row r="33" ht="15.75" customHeight="1">
      <c r="A33" s="45"/>
      <c r="B33" s="99"/>
      <c r="C33" s="100" t="s">
        <v>49</v>
      </c>
      <c r="D33" s="101" t="s">
        <v>50</v>
      </c>
      <c r="E33" s="102"/>
      <c r="F33" s="103" t="s">
        <v>49</v>
      </c>
      <c r="G33" s="101" t="s">
        <v>51</v>
      </c>
      <c r="H33" s="101" t="s">
        <v>50</v>
      </c>
      <c r="I33" s="104"/>
      <c r="J33" s="98"/>
      <c r="K33" s="101" t="s">
        <v>51</v>
      </c>
      <c r="L33" s="101" t="s">
        <v>50</v>
      </c>
      <c r="M33" s="1"/>
      <c r="N33" s="98"/>
      <c r="O33" s="103" t="s">
        <v>49</v>
      </c>
      <c r="P33" s="101" t="s">
        <v>51</v>
      </c>
      <c r="Q33" s="101" t="s">
        <v>50</v>
      </c>
      <c r="R33" s="104"/>
      <c r="S33" s="103" t="s">
        <v>49</v>
      </c>
      <c r="T33" s="101" t="s">
        <v>51</v>
      </c>
      <c r="U33" s="101" t="s">
        <v>50</v>
      </c>
      <c r="V33" s="1"/>
      <c r="W33" s="1"/>
      <c r="X33" s="98"/>
      <c r="Y33" s="103" t="s">
        <v>49</v>
      </c>
      <c r="Z33" s="101" t="s">
        <v>51</v>
      </c>
      <c r="AA33" s="101" t="s">
        <v>50</v>
      </c>
      <c r="AB33" s="104"/>
      <c r="AC33" s="103" t="s">
        <v>49</v>
      </c>
      <c r="AD33" s="101" t="s">
        <v>51</v>
      </c>
      <c r="AE33" s="101" t="s">
        <v>50</v>
      </c>
      <c r="AF33" s="1"/>
      <c r="AG33" s="103" t="s">
        <v>49</v>
      </c>
      <c r="AH33" s="101" t="s">
        <v>51</v>
      </c>
      <c r="AI33" s="101" t="s">
        <v>50</v>
      </c>
      <c r="AJ33" s="1"/>
      <c r="AK33" s="103" t="s">
        <v>49</v>
      </c>
      <c r="AL33" s="101" t="s">
        <v>51</v>
      </c>
      <c r="AM33" s="101" t="s">
        <v>50</v>
      </c>
      <c r="AN33" s="1"/>
      <c r="AO33" s="1"/>
      <c r="AP33" s="98"/>
      <c r="AQ33" s="103" t="s">
        <v>49</v>
      </c>
      <c r="AR33" s="101" t="s">
        <v>51</v>
      </c>
      <c r="AS33" s="101" t="s">
        <v>50</v>
      </c>
      <c r="AT33" s="104"/>
      <c r="AU33" s="103" t="s">
        <v>49</v>
      </c>
      <c r="AV33" s="101" t="s">
        <v>51</v>
      </c>
      <c r="AW33" s="101" t="s">
        <v>50</v>
      </c>
      <c r="AX33" s="1"/>
      <c r="AY33" s="1"/>
      <c r="AZ33" s="98"/>
      <c r="BA33" s="103" t="s">
        <v>49</v>
      </c>
      <c r="BB33" s="101" t="s">
        <v>51</v>
      </c>
      <c r="BC33" s="101" t="s">
        <v>50</v>
      </c>
      <c r="BD33" s="104"/>
      <c r="BE33" s="98"/>
      <c r="BF33" s="100" t="s">
        <v>49</v>
      </c>
      <c r="BG33" s="101" t="s">
        <v>50</v>
      </c>
      <c r="BH33" s="102"/>
      <c r="BI33" s="45"/>
      <c r="BJ33" s="45"/>
      <c r="BK33" s="45"/>
      <c r="BL33" s="45"/>
      <c r="BM33" s="45"/>
      <c r="BN33" s="45"/>
      <c r="BO33" s="45"/>
      <c r="BP33" s="45"/>
      <c r="BQ33" s="45"/>
      <c r="BR33" s="45"/>
      <c r="BS33" s="45"/>
      <c r="BT33" s="45"/>
      <c r="BU33" s="45"/>
      <c r="BV33" s="45"/>
      <c r="BW33" s="45"/>
      <c r="BX33" s="45"/>
      <c r="BY33" s="45"/>
      <c r="BZ33" s="45"/>
      <c r="CA33" s="45"/>
      <c r="CB33" s="45"/>
    </row>
    <row r="34" ht="21.0" customHeight="1">
      <c r="A34" s="48"/>
      <c r="B34" s="137" t="s">
        <v>76</v>
      </c>
      <c r="C34" s="138" t="s">
        <v>52</v>
      </c>
      <c r="D34" s="139">
        <v>3937501.08</v>
      </c>
      <c r="E34" s="140"/>
      <c r="F34" s="141" t="s">
        <v>77</v>
      </c>
      <c r="G34" s="139"/>
      <c r="H34" s="139"/>
      <c r="I34" s="140"/>
      <c r="J34" s="142"/>
      <c r="K34" s="143"/>
      <c r="L34" s="143">
        <v>286503.86999999994</v>
      </c>
      <c r="M34" s="48"/>
      <c r="N34" s="142"/>
      <c r="O34" s="144" t="s">
        <v>77</v>
      </c>
      <c r="P34" s="143"/>
      <c r="Q34" s="143" t="str">
        <f t="shared" ref="Q34:Q45" si="1">P34+#REF!</f>
        <v>#REF!</v>
      </c>
      <c r="R34" s="140"/>
      <c r="S34" s="144" t="s">
        <v>78</v>
      </c>
      <c r="T34" s="143">
        <v>1674.0800000000163</v>
      </c>
      <c r="U34" s="143">
        <f t="shared" ref="U34:U45" si="2">T34+L34</f>
        <v>288177.95</v>
      </c>
      <c r="V34" s="48"/>
      <c r="W34" s="48"/>
      <c r="X34" s="142"/>
      <c r="Y34" s="141" t="s">
        <v>79</v>
      </c>
      <c r="Z34" s="143"/>
      <c r="AA34" s="143"/>
      <c r="AB34" s="140"/>
      <c r="AC34" s="141" t="s">
        <v>79</v>
      </c>
      <c r="AD34" s="143"/>
      <c r="AE34" s="143"/>
      <c r="AF34" s="48"/>
      <c r="AG34" s="144" t="s">
        <v>79</v>
      </c>
      <c r="AH34" s="143"/>
      <c r="AI34" s="143" t="str">
        <f t="shared" ref="AI34:AI45" si="3">AH34+AD34+Z34+Q34</f>
        <v>#REF!</v>
      </c>
      <c r="AJ34" s="48"/>
      <c r="AK34" s="144" t="s">
        <v>78</v>
      </c>
      <c r="AL34" s="143">
        <v>203.44000000000233</v>
      </c>
      <c r="AM34" s="143">
        <f t="shared" ref="AM34:AM45" si="4">AL34+U34</f>
        <v>288381.39</v>
      </c>
      <c r="AN34" s="48"/>
      <c r="AO34" s="48"/>
      <c r="AP34" s="142"/>
      <c r="AQ34" s="144" t="s">
        <v>79</v>
      </c>
      <c r="AR34" s="143"/>
      <c r="AS34" s="143" t="str">
        <f t="shared" ref="AS34:AS45" si="5">AR34+AI34</f>
        <v>#REF!</v>
      </c>
      <c r="AT34" s="140"/>
      <c r="AU34" s="144" t="s">
        <v>78</v>
      </c>
      <c r="AV34" s="143">
        <v>360.1800000000512</v>
      </c>
      <c r="AW34" s="143">
        <f t="shared" ref="AW34:AW45" si="6">AV34+AM34</f>
        <v>288741.57</v>
      </c>
      <c r="AX34" s="48"/>
      <c r="AY34" s="48"/>
      <c r="AZ34" s="142"/>
      <c r="BA34" s="144" t="s">
        <v>80</v>
      </c>
      <c r="BB34" s="143"/>
      <c r="BC34" s="143">
        <v>288741.57</v>
      </c>
      <c r="BD34" s="140"/>
      <c r="BE34" s="142"/>
      <c r="BF34" s="138" t="s">
        <v>52</v>
      </c>
      <c r="BG34" s="139">
        <v>3937501.08</v>
      </c>
      <c r="BH34" s="140"/>
      <c r="BI34" s="45"/>
      <c r="BJ34" s="45"/>
      <c r="BK34" s="45"/>
      <c r="BL34" s="45"/>
      <c r="BM34" s="45"/>
      <c r="BN34" s="45"/>
      <c r="BO34" s="45"/>
      <c r="BP34" s="45"/>
      <c r="BQ34" s="45"/>
      <c r="BR34" s="45"/>
      <c r="BS34" s="45"/>
      <c r="BT34" s="45"/>
      <c r="BU34" s="45"/>
      <c r="BV34" s="45"/>
      <c r="BW34" s="45"/>
      <c r="BX34" s="45"/>
      <c r="BY34" s="45"/>
      <c r="BZ34" s="45"/>
      <c r="CA34" s="45"/>
      <c r="CB34" s="45"/>
    </row>
    <row r="35" ht="21.0" customHeight="1">
      <c r="A35" s="48"/>
      <c r="B35" s="137" t="s">
        <v>81</v>
      </c>
      <c r="C35" s="145"/>
      <c r="D35" s="145"/>
      <c r="E35" s="140"/>
      <c r="F35" s="146"/>
      <c r="G35" s="145"/>
      <c r="H35" s="145"/>
      <c r="I35" s="140"/>
      <c r="J35" s="142"/>
      <c r="K35" s="143"/>
      <c r="L35" s="143">
        <v>286503.86999999994</v>
      </c>
      <c r="M35" s="48"/>
      <c r="N35" s="142"/>
      <c r="O35" s="146"/>
      <c r="P35" s="143"/>
      <c r="Q35" s="143" t="str">
        <f t="shared" si="1"/>
        <v>#REF!</v>
      </c>
      <c r="R35" s="140"/>
      <c r="S35" s="146"/>
      <c r="T35" s="143">
        <v>1674.0800000000163</v>
      </c>
      <c r="U35" s="143">
        <f t="shared" si="2"/>
        <v>288177.95</v>
      </c>
      <c r="V35" s="48"/>
      <c r="W35" s="48"/>
      <c r="X35" s="142"/>
      <c r="Y35" s="146"/>
      <c r="Z35" s="143"/>
      <c r="AA35" s="143"/>
      <c r="AB35" s="140"/>
      <c r="AC35" s="146"/>
      <c r="AD35" s="143"/>
      <c r="AE35" s="143"/>
      <c r="AF35" s="48"/>
      <c r="AG35" s="146"/>
      <c r="AH35" s="143"/>
      <c r="AI35" s="143" t="str">
        <f t="shared" si="3"/>
        <v>#REF!</v>
      </c>
      <c r="AJ35" s="48"/>
      <c r="AK35" s="146"/>
      <c r="AL35" s="143">
        <v>203.44000000000233</v>
      </c>
      <c r="AM35" s="143">
        <f t="shared" si="4"/>
        <v>288381.39</v>
      </c>
      <c r="AN35" s="48"/>
      <c r="AO35" s="48"/>
      <c r="AP35" s="142"/>
      <c r="AQ35" s="146"/>
      <c r="AR35" s="143"/>
      <c r="AS35" s="143" t="str">
        <f t="shared" si="5"/>
        <v>#REF!</v>
      </c>
      <c r="AT35" s="140"/>
      <c r="AU35" s="146"/>
      <c r="AV35" s="143">
        <v>360.1800000000512</v>
      </c>
      <c r="AW35" s="143">
        <f t="shared" si="6"/>
        <v>288741.57</v>
      </c>
      <c r="AX35" s="48"/>
      <c r="AY35" s="48"/>
      <c r="AZ35" s="142"/>
      <c r="BA35" s="146"/>
      <c r="BB35" s="143"/>
      <c r="BC35" s="143">
        <v>288741.57</v>
      </c>
      <c r="BD35" s="140"/>
      <c r="BE35" s="142"/>
      <c r="BF35" s="145"/>
      <c r="BG35" s="145"/>
      <c r="BH35" s="140"/>
      <c r="BI35" s="45"/>
      <c r="BJ35" s="45"/>
      <c r="BK35" s="45"/>
      <c r="BL35" s="45"/>
      <c r="BM35" s="45"/>
      <c r="BN35" s="45"/>
      <c r="BO35" s="45"/>
      <c r="BP35" s="45"/>
      <c r="BQ35" s="45"/>
      <c r="BR35" s="45"/>
      <c r="BS35" s="45"/>
      <c r="BT35" s="45"/>
      <c r="BU35" s="45"/>
      <c r="BV35" s="45"/>
      <c r="BW35" s="45"/>
      <c r="BX35" s="45"/>
      <c r="BY35" s="45"/>
      <c r="BZ35" s="45"/>
      <c r="CA35" s="45"/>
      <c r="CB35" s="45"/>
    </row>
    <row r="36" ht="21.0" customHeight="1">
      <c r="A36" s="48"/>
      <c r="B36" s="137" t="s">
        <v>82</v>
      </c>
      <c r="C36" s="145"/>
      <c r="D36" s="145"/>
      <c r="E36" s="140"/>
      <c r="F36" s="146"/>
      <c r="G36" s="145"/>
      <c r="H36" s="145"/>
      <c r="I36" s="140"/>
      <c r="J36" s="142"/>
      <c r="K36" s="143"/>
      <c r="L36" s="143">
        <v>286503.87</v>
      </c>
      <c r="M36" s="48"/>
      <c r="N36" s="142"/>
      <c r="O36" s="146"/>
      <c r="P36" s="143"/>
      <c r="Q36" s="143" t="str">
        <f t="shared" si="1"/>
        <v>#REF!</v>
      </c>
      <c r="R36" s="140"/>
      <c r="S36" s="146"/>
      <c r="T36" s="143">
        <v>1674.08000000002</v>
      </c>
      <c r="U36" s="143">
        <f t="shared" si="2"/>
        <v>288177.95</v>
      </c>
      <c r="V36" s="48"/>
      <c r="W36" s="48"/>
      <c r="X36" s="142"/>
      <c r="Y36" s="146"/>
      <c r="Z36" s="143"/>
      <c r="AA36" s="143"/>
      <c r="AB36" s="140"/>
      <c r="AC36" s="146"/>
      <c r="AD36" s="143"/>
      <c r="AE36" s="143"/>
      <c r="AF36" s="48"/>
      <c r="AG36" s="146"/>
      <c r="AH36" s="143"/>
      <c r="AI36" s="143" t="str">
        <f t="shared" si="3"/>
        <v>#REF!</v>
      </c>
      <c r="AJ36" s="48"/>
      <c r="AK36" s="146"/>
      <c r="AL36" s="143">
        <v>203.440000000002</v>
      </c>
      <c r="AM36" s="143">
        <f t="shared" si="4"/>
        <v>288381.39</v>
      </c>
      <c r="AN36" s="48"/>
      <c r="AO36" s="48"/>
      <c r="AP36" s="142"/>
      <c r="AQ36" s="146"/>
      <c r="AR36" s="143"/>
      <c r="AS36" s="143" t="str">
        <f t="shared" si="5"/>
        <v>#REF!</v>
      </c>
      <c r="AT36" s="140"/>
      <c r="AU36" s="146"/>
      <c r="AV36" s="143">
        <v>360.180000000051</v>
      </c>
      <c r="AW36" s="143">
        <f t="shared" si="6"/>
        <v>288741.57</v>
      </c>
      <c r="AX36" s="48"/>
      <c r="AY36" s="48"/>
      <c r="AZ36" s="142"/>
      <c r="BA36" s="146"/>
      <c r="BB36" s="143"/>
      <c r="BC36" s="143">
        <v>288741.57</v>
      </c>
      <c r="BD36" s="140"/>
      <c r="BE36" s="142"/>
      <c r="BF36" s="145"/>
      <c r="BG36" s="145"/>
      <c r="BH36" s="140"/>
      <c r="BI36" s="45"/>
      <c r="BJ36" s="45"/>
      <c r="BK36" s="45"/>
      <c r="BL36" s="45"/>
      <c r="BM36" s="45"/>
      <c r="BN36" s="45"/>
      <c r="BO36" s="45"/>
      <c r="BP36" s="45"/>
      <c r="BQ36" s="45"/>
      <c r="BR36" s="45"/>
      <c r="BS36" s="45"/>
      <c r="BT36" s="45"/>
      <c r="BU36" s="45"/>
      <c r="BV36" s="45"/>
      <c r="BW36" s="45"/>
      <c r="BX36" s="45"/>
      <c r="BY36" s="45"/>
      <c r="BZ36" s="45"/>
      <c r="CA36" s="45"/>
      <c r="CB36" s="45"/>
    </row>
    <row r="37" ht="21.0" customHeight="1">
      <c r="A37" s="48"/>
      <c r="B37" s="137" t="s">
        <v>83</v>
      </c>
      <c r="C37" s="145"/>
      <c r="D37" s="145"/>
      <c r="E37" s="140"/>
      <c r="F37" s="146"/>
      <c r="G37" s="145"/>
      <c r="H37" s="145"/>
      <c r="I37" s="140"/>
      <c r="J37" s="142"/>
      <c r="K37" s="143"/>
      <c r="L37" s="143">
        <v>286503.87</v>
      </c>
      <c r="M37" s="48"/>
      <c r="N37" s="142"/>
      <c r="O37" s="146"/>
      <c r="P37" s="143"/>
      <c r="Q37" s="143" t="str">
        <f t="shared" si="1"/>
        <v>#REF!</v>
      </c>
      <c r="R37" s="140"/>
      <c r="S37" s="146"/>
      <c r="T37" s="143">
        <v>1674.08000000002</v>
      </c>
      <c r="U37" s="143">
        <f t="shared" si="2"/>
        <v>288177.95</v>
      </c>
      <c r="V37" s="48"/>
      <c r="W37" s="48"/>
      <c r="X37" s="142"/>
      <c r="Y37" s="146"/>
      <c r="Z37" s="143">
        <v>218.6699999999837</v>
      </c>
      <c r="AA37" s="143"/>
      <c r="AB37" s="140"/>
      <c r="AC37" s="146"/>
      <c r="AD37" s="143"/>
      <c r="AE37" s="143"/>
      <c r="AF37" s="48"/>
      <c r="AG37" s="146"/>
      <c r="AH37" s="143"/>
      <c r="AI37" s="143" t="str">
        <f t="shared" si="3"/>
        <v>#REF!</v>
      </c>
      <c r="AJ37" s="48"/>
      <c r="AK37" s="146"/>
      <c r="AL37" s="143">
        <v>203.440000000002</v>
      </c>
      <c r="AM37" s="143">
        <f t="shared" si="4"/>
        <v>288381.39</v>
      </c>
      <c r="AN37" s="48"/>
      <c r="AO37" s="48"/>
      <c r="AP37" s="142"/>
      <c r="AQ37" s="146"/>
      <c r="AR37" s="143"/>
      <c r="AS37" s="143" t="str">
        <f t="shared" si="5"/>
        <v>#REF!</v>
      </c>
      <c r="AT37" s="140"/>
      <c r="AU37" s="146"/>
      <c r="AV37" s="143">
        <v>360.180000000051</v>
      </c>
      <c r="AW37" s="143">
        <f t="shared" si="6"/>
        <v>288741.57</v>
      </c>
      <c r="AX37" s="48"/>
      <c r="AY37" s="48"/>
      <c r="AZ37" s="142"/>
      <c r="BA37" s="146"/>
      <c r="BB37" s="143"/>
      <c r="BC37" s="143">
        <v>288741.57</v>
      </c>
      <c r="BD37" s="140"/>
      <c r="BE37" s="142"/>
      <c r="BF37" s="145"/>
      <c r="BG37" s="145"/>
      <c r="BH37" s="140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  <c r="CA37" s="45"/>
      <c r="CB37" s="45"/>
    </row>
    <row r="38" ht="21.0" customHeight="1">
      <c r="A38" s="48"/>
      <c r="B38" s="137" t="s">
        <v>84</v>
      </c>
      <c r="C38" s="145"/>
      <c r="D38" s="145"/>
      <c r="E38" s="140"/>
      <c r="F38" s="146"/>
      <c r="G38" s="145"/>
      <c r="H38" s="145"/>
      <c r="I38" s="140"/>
      <c r="J38" s="142"/>
      <c r="K38" s="143"/>
      <c r="L38" s="143">
        <v>286503.87</v>
      </c>
      <c r="M38" s="48"/>
      <c r="N38" s="142"/>
      <c r="O38" s="146"/>
      <c r="P38" s="143"/>
      <c r="Q38" s="143" t="str">
        <f t="shared" si="1"/>
        <v>#REF!</v>
      </c>
      <c r="R38" s="140"/>
      <c r="S38" s="146"/>
      <c r="T38" s="143">
        <v>1674.08000000002</v>
      </c>
      <c r="U38" s="143">
        <f t="shared" si="2"/>
        <v>288177.95</v>
      </c>
      <c r="V38" s="48"/>
      <c r="W38" s="48"/>
      <c r="X38" s="142"/>
      <c r="Y38" s="146"/>
      <c r="Z38" s="143" t="str">
        <f>AA31/30*19</f>
        <v>#REF!</v>
      </c>
      <c r="AA38" s="143"/>
      <c r="AB38" s="140"/>
      <c r="AC38" s="146"/>
      <c r="AD38" s="143" t="str">
        <f>AE31/30*12</f>
        <v>#REF!</v>
      </c>
      <c r="AE38" s="143"/>
      <c r="AF38" s="48"/>
      <c r="AG38" s="146"/>
      <c r="AH38" s="143"/>
      <c r="AI38" s="143" t="str">
        <f t="shared" si="3"/>
        <v>#REF!</v>
      </c>
      <c r="AJ38" s="48"/>
      <c r="AK38" s="146"/>
      <c r="AL38" s="143">
        <v>203.440000000002</v>
      </c>
      <c r="AM38" s="143">
        <f t="shared" si="4"/>
        <v>288381.39</v>
      </c>
      <c r="AN38" s="48"/>
      <c r="AO38" s="48"/>
      <c r="AP38" s="142"/>
      <c r="AQ38" s="146"/>
      <c r="AR38" s="143"/>
      <c r="AS38" s="143" t="str">
        <f t="shared" si="5"/>
        <v>#REF!</v>
      </c>
      <c r="AT38" s="140"/>
      <c r="AU38" s="146"/>
      <c r="AV38" s="143">
        <v>360.180000000051</v>
      </c>
      <c r="AW38" s="143">
        <f t="shared" si="6"/>
        <v>288741.57</v>
      </c>
      <c r="AX38" s="48"/>
      <c r="AY38" s="48"/>
      <c r="AZ38" s="142"/>
      <c r="BA38" s="146"/>
      <c r="BB38" s="143"/>
      <c r="BC38" s="143">
        <v>288741.57</v>
      </c>
      <c r="BD38" s="140"/>
      <c r="BE38" s="142"/>
      <c r="BF38" s="145"/>
      <c r="BG38" s="145"/>
      <c r="BH38" s="140"/>
      <c r="BI38" s="45"/>
      <c r="BJ38" s="45"/>
      <c r="BK38" s="45"/>
      <c r="BL38" s="45"/>
      <c r="BM38" s="45"/>
      <c r="BN38" s="45"/>
      <c r="BO38" s="45"/>
      <c r="BP38" s="45"/>
      <c r="BQ38" s="45"/>
      <c r="BR38" s="45"/>
      <c r="BS38" s="45"/>
      <c r="BT38" s="45"/>
      <c r="BU38" s="45"/>
      <c r="BV38" s="45"/>
      <c r="BW38" s="45"/>
      <c r="BX38" s="45"/>
      <c r="BY38" s="45"/>
      <c r="BZ38" s="45"/>
      <c r="CA38" s="45"/>
      <c r="CB38" s="45"/>
    </row>
    <row r="39" ht="21.0" customHeight="1">
      <c r="A39" s="48"/>
      <c r="B39" s="137" t="s">
        <v>85</v>
      </c>
      <c r="C39" s="145"/>
      <c r="D39" s="145"/>
      <c r="E39" s="140"/>
      <c r="F39" s="146"/>
      <c r="G39" s="145"/>
      <c r="H39" s="145"/>
      <c r="I39" s="140"/>
      <c r="J39" s="142"/>
      <c r="K39" s="143"/>
      <c r="L39" s="143">
        <v>286503.87</v>
      </c>
      <c r="M39" s="48"/>
      <c r="N39" s="142"/>
      <c r="O39" s="146"/>
      <c r="P39" s="143">
        <v>1674.0800000000163</v>
      </c>
      <c r="Q39" s="143" t="str">
        <f t="shared" si="1"/>
        <v>#REF!</v>
      </c>
      <c r="R39" s="140"/>
      <c r="S39" s="146"/>
      <c r="T39" s="143">
        <v>1674.08000000002</v>
      </c>
      <c r="U39" s="143">
        <f t="shared" si="2"/>
        <v>288177.95</v>
      </c>
      <c r="V39" s="48"/>
      <c r="W39" s="48"/>
      <c r="X39" s="142"/>
      <c r="Y39" s="146"/>
      <c r="Z39" s="143"/>
      <c r="AA39" s="143"/>
      <c r="AB39" s="140"/>
      <c r="AC39" s="146"/>
      <c r="AD39" s="143"/>
      <c r="AE39" s="143"/>
      <c r="AF39" s="48"/>
      <c r="AG39" s="146"/>
      <c r="AH39" s="143">
        <v>203.44000000000233</v>
      </c>
      <c r="AI39" s="143" t="str">
        <f t="shared" si="3"/>
        <v>#REF!</v>
      </c>
      <c r="AJ39" s="48"/>
      <c r="AK39" s="146"/>
      <c r="AL39" s="143">
        <v>203.440000000002</v>
      </c>
      <c r="AM39" s="143">
        <f t="shared" si="4"/>
        <v>288381.39</v>
      </c>
      <c r="AN39" s="48"/>
      <c r="AO39" s="48"/>
      <c r="AP39" s="142"/>
      <c r="AQ39" s="146"/>
      <c r="AR39" s="143">
        <v>360.1800000000512</v>
      </c>
      <c r="AS39" s="143" t="str">
        <f t="shared" si="5"/>
        <v>#REF!</v>
      </c>
      <c r="AT39" s="140"/>
      <c r="AU39" s="146"/>
      <c r="AV39" s="143">
        <v>360.180000000051</v>
      </c>
      <c r="AW39" s="143">
        <f t="shared" si="6"/>
        <v>288741.57</v>
      </c>
      <c r="AX39" s="48"/>
      <c r="AY39" s="48"/>
      <c r="AZ39" s="142"/>
      <c r="BA39" s="146"/>
      <c r="BB39" s="143"/>
      <c r="BC39" s="143">
        <v>288741.57</v>
      </c>
      <c r="BD39" s="140"/>
      <c r="BE39" s="142"/>
      <c r="BF39" s="145"/>
      <c r="BG39" s="145"/>
      <c r="BH39" s="140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  <c r="CA39" s="45"/>
      <c r="CB39" s="45"/>
    </row>
    <row r="40" ht="21.0" customHeight="1">
      <c r="A40" s="48"/>
      <c r="B40" s="137" t="s">
        <v>86</v>
      </c>
      <c r="C40" s="145"/>
      <c r="D40" s="145"/>
      <c r="E40" s="140"/>
      <c r="F40" s="146"/>
      <c r="G40" s="145"/>
      <c r="H40" s="145"/>
      <c r="I40" s="140"/>
      <c r="J40" s="142"/>
      <c r="K40" s="143"/>
      <c r="L40" s="143">
        <v>286503.87</v>
      </c>
      <c r="M40" s="48"/>
      <c r="N40" s="142"/>
      <c r="O40" s="146"/>
      <c r="P40" s="143">
        <v>1674.0800000000163</v>
      </c>
      <c r="Q40" s="143" t="str">
        <f t="shared" si="1"/>
        <v>#REF!</v>
      </c>
      <c r="R40" s="140"/>
      <c r="S40" s="146"/>
      <c r="T40" s="143">
        <v>1674.08000000002</v>
      </c>
      <c r="U40" s="143">
        <f t="shared" si="2"/>
        <v>288177.95</v>
      </c>
      <c r="V40" s="48"/>
      <c r="W40" s="48"/>
      <c r="X40" s="142"/>
      <c r="Y40" s="146"/>
      <c r="Z40" s="143"/>
      <c r="AA40" s="143"/>
      <c r="AB40" s="140"/>
      <c r="AC40" s="146"/>
      <c r="AD40" s="143"/>
      <c r="AE40" s="143"/>
      <c r="AF40" s="48"/>
      <c r="AG40" s="146"/>
      <c r="AH40" s="143">
        <v>203.44000000000233</v>
      </c>
      <c r="AI40" s="143" t="str">
        <f t="shared" si="3"/>
        <v>#REF!</v>
      </c>
      <c r="AJ40" s="48"/>
      <c r="AK40" s="146"/>
      <c r="AL40" s="143">
        <v>203.440000000002</v>
      </c>
      <c r="AM40" s="143">
        <f t="shared" si="4"/>
        <v>288381.39</v>
      </c>
      <c r="AN40" s="48"/>
      <c r="AO40" s="48"/>
      <c r="AP40" s="142"/>
      <c r="AQ40" s="146"/>
      <c r="AR40" s="143">
        <v>360.1800000000512</v>
      </c>
      <c r="AS40" s="143" t="str">
        <f t="shared" si="5"/>
        <v>#REF!</v>
      </c>
      <c r="AT40" s="140"/>
      <c r="AU40" s="146"/>
      <c r="AV40" s="143">
        <v>360.180000000051</v>
      </c>
      <c r="AW40" s="143">
        <f t="shared" si="6"/>
        <v>288741.57</v>
      </c>
      <c r="AX40" s="48"/>
      <c r="AY40" s="48"/>
      <c r="AZ40" s="142"/>
      <c r="BA40" s="146"/>
      <c r="BB40" s="143"/>
      <c r="BC40" s="143">
        <v>288741.57</v>
      </c>
      <c r="BD40" s="140"/>
      <c r="BE40" s="142"/>
      <c r="BF40" s="145"/>
      <c r="BG40" s="145"/>
      <c r="BH40" s="140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</row>
    <row r="41" ht="21.0" customHeight="1">
      <c r="A41" s="48"/>
      <c r="B41" s="137" t="s">
        <v>87</v>
      </c>
      <c r="C41" s="145"/>
      <c r="D41" s="145"/>
      <c r="E41" s="140"/>
      <c r="F41" s="146"/>
      <c r="G41" s="145"/>
      <c r="H41" s="145"/>
      <c r="I41" s="140"/>
      <c r="J41" s="142"/>
      <c r="K41" s="143"/>
      <c r="L41" s="143">
        <v>286503.87</v>
      </c>
      <c r="M41" s="48"/>
      <c r="N41" s="142"/>
      <c r="O41" s="146"/>
      <c r="P41" s="143">
        <v>1674.08000000002</v>
      </c>
      <c r="Q41" s="143" t="str">
        <f t="shared" si="1"/>
        <v>#REF!</v>
      </c>
      <c r="R41" s="140"/>
      <c r="S41" s="146"/>
      <c r="T41" s="143">
        <v>1674.08000000002</v>
      </c>
      <c r="U41" s="143">
        <f t="shared" si="2"/>
        <v>288177.95</v>
      </c>
      <c r="V41" s="48"/>
      <c r="W41" s="48"/>
      <c r="X41" s="142"/>
      <c r="Y41" s="146"/>
      <c r="Z41" s="143"/>
      <c r="AA41" s="143"/>
      <c r="AB41" s="140"/>
      <c r="AC41" s="146"/>
      <c r="AD41" s="143"/>
      <c r="AE41" s="143"/>
      <c r="AF41" s="48"/>
      <c r="AG41" s="146"/>
      <c r="AH41" s="143">
        <v>203.440000000002</v>
      </c>
      <c r="AI41" s="143" t="str">
        <f t="shared" si="3"/>
        <v>#REF!</v>
      </c>
      <c r="AJ41" s="48"/>
      <c r="AK41" s="146"/>
      <c r="AL41" s="143">
        <v>203.440000000002</v>
      </c>
      <c r="AM41" s="143">
        <f t="shared" si="4"/>
        <v>288381.39</v>
      </c>
      <c r="AN41" s="48"/>
      <c r="AO41" s="48"/>
      <c r="AP41" s="142"/>
      <c r="AQ41" s="146"/>
      <c r="AR41" s="143">
        <v>360.180000000051</v>
      </c>
      <c r="AS41" s="143" t="str">
        <f t="shared" si="5"/>
        <v>#REF!</v>
      </c>
      <c r="AT41" s="140"/>
      <c r="AU41" s="146"/>
      <c r="AV41" s="143">
        <v>360.180000000051</v>
      </c>
      <c r="AW41" s="143">
        <f t="shared" si="6"/>
        <v>288741.57</v>
      </c>
      <c r="AX41" s="48"/>
      <c r="AY41" s="48"/>
      <c r="AZ41" s="142"/>
      <c r="BA41" s="146"/>
      <c r="BB41" s="143"/>
      <c r="BC41" s="143">
        <v>288741.57</v>
      </c>
      <c r="BD41" s="140"/>
      <c r="BE41" s="142"/>
      <c r="BF41" s="145"/>
      <c r="BG41" s="145"/>
      <c r="BH41" s="140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</row>
    <row r="42" ht="21.0" customHeight="1">
      <c r="A42" s="48"/>
      <c r="B42" s="137" t="s">
        <v>88</v>
      </c>
      <c r="C42" s="145"/>
      <c r="D42" s="145"/>
      <c r="E42" s="140"/>
      <c r="F42" s="146"/>
      <c r="G42" s="145"/>
      <c r="H42" s="145"/>
      <c r="I42" s="140"/>
      <c r="J42" s="142"/>
      <c r="K42" s="143"/>
      <c r="L42" s="143">
        <v>286503.87</v>
      </c>
      <c r="M42" s="48"/>
      <c r="N42" s="142"/>
      <c r="O42" s="146"/>
      <c r="P42" s="143">
        <v>1674.08000000002</v>
      </c>
      <c r="Q42" s="143" t="str">
        <f t="shared" si="1"/>
        <v>#REF!</v>
      </c>
      <c r="R42" s="140"/>
      <c r="S42" s="146"/>
      <c r="T42" s="143">
        <v>1674.08000000002</v>
      </c>
      <c r="U42" s="143">
        <f t="shared" si="2"/>
        <v>288177.95</v>
      </c>
      <c r="V42" s="48"/>
      <c r="W42" s="48"/>
      <c r="X42" s="142"/>
      <c r="Y42" s="146"/>
      <c r="Z42" s="143"/>
      <c r="AA42" s="143"/>
      <c r="AB42" s="140"/>
      <c r="AC42" s="146"/>
      <c r="AD42" s="143"/>
      <c r="AE42" s="143"/>
      <c r="AF42" s="48"/>
      <c r="AG42" s="146"/>
      <c r="AH42" s="143">
        <v>203.440000000002</v>
      </c>
      <c r="AI42" s="143" t="str">
        <f t="shared" si="3"/>
        <v>#REF!</v>
      </c>
      <c r="AJ42" s="48"/>
      <c r="AK42" s="146"/>
      <c r="AL42" s="143">
        <v>203.440000000002</v>
      </c>
      <c r="AM42" s="143">
        <f t="shared" si="4"/>
        <v>288381.39</v>
      </c>
      <c r="AN42" s="48"/>
      <c r="AO42" s="48"/>
      <c r="AP42" s="142"/>
      <c r="AQ42" s="146"/>
      <c r="AR42" s="143">
        <v>360.180000000051</v>
      </c>
      <c r="AS42" s="143" t="str">
        <f t="shared" si="5"/>
        <v>#REF!</v>
      </c>
      <c r="AT42" s="140"/>
      <c r="AU42" s="146"/>
      <c r="AV42" s="143">
        <v>360.180000000051</v>
      </c>
      <c r="AW42" s="143">
        <f t="shared" si="6"/>
        <v>288741.57</v>
      </c>
      <c r="AX42" s="48"/>
      <c r="AY42" s="48"/>
      <c r="AZ42" s="142"/>
      <c r="BA42" s="146"/>
      <c r="BB42" s="143"/>
      <c r="BC42" s="143">
        <v>288741.57</v>
      </c>
      <c r="BD42" s="140"/>
      <c r="BE42" s="142"/>
      <c r="BF42" s="145"/>
      <c r="BG42" s="145"/>
      <c r="BH42" s="140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</row>
    <row r="43" ht="21.0" customHeight="1">
      <c r="A43" s="48"/>
      <c r="B43" s="137" t="s">
        <v>89</v>
      </c>
      <c r="C43" s="145"/>
      <c r="D43" s="145"/>
      <c r="E43" s="140"/>
      <c r="F43" s="146"/>
      <c r="G43" s="145"/>
      <c r="H43" s="145"/>
      <c r="I43" s="140"/>
      <c r="J43" s="142"/>
      <c r="K43" s="143"/>
      <c r="L43" s="143">
        <v>286503.87</v>
      </c>
      <c r="M43" s="48"/>
      <c r="N43" s="142"/>
      <c r="O43" s="146"/>
      <c r="P43" s="143">
        <v>1674.08000000002</v>
      </c>
      <c r="Q43" s="143" t="str">
        <f t="shared" si="1"/>
        <v>#REF!</v>
      </c>
      <c r="R43" s="140"/>
      <c r="S43" s="146"/>
      <c r="T43" s="143">
        <v>1674.08000000002</v>
      </c>
      <c r="U43" s="143">
        <f t="shared" si="2"/>
        <v>288177.95</v>
      </c>
      <c r="V43" s="48"/>
      <c r="W43" s="48"/>
      <c r="X43" s="142"/>
      <c r="Y43" s="146"/>
      <c r="Z43" s="143"/>
      <c r="AA43" s="143"/>
      <c r="AB43" s="140"/>
      <c r="AC43" s="146"/>
      <c r="AD43" s="143"/>
      <c r="AE43" s="143"/>
      <c r="AF43" s="48"/>
      <c r="AG43" s="146"/>
      <c r="AH43" s="143">
        <v>203.440000000002</v>
      </c>
      <c r="AI43" s="143" t="str">
        <f t="shared" si="3"/>
        <v>#REF!</v>
      </c>
      <c r="AJ43" s="48"/>
      <c r="AK43" s="146"/>
      <c r="AL43" s="143">
        <v>203.440000000002</v>
      </c>
      <c r="AM43" s="143">
        <f t="shared" si="4"/>
        <v>288381.39</v>
      </c>
      <c r="AN43" s="48"/>
      <c r="AO43" s="48"/>
      <c r="AP43" s="142"/>
      <c r="AQ43" s="146"/>
      <c r="AR43" s="143">
        <v>360.180000000051</v>
      </c>
      <c r="AS43" s="143" t="str">
        <f t="shared" si="5"/>
        <v>#REF!</v>
      </c>
      <c r="AT43" s="140"/>
      <c r="AU43" s="146"/>
      <c r="AV43" s="143">
        <v>360.180000000051</v>
      </c>
      <c r="AW43" s="143">
        <f t="shared" si="6"/>
        <v>288741.57</v>
      </c>
      <c r="AX43" s="48"/>
      <c r="AY43" s="48"/>
      <c r="AZ43" s="142"/>
      <c r="BA43" s="146"/>
      <c r="BB43" s="143"/>
      <c r="BC43" s="143">
        <v>288741.57</v>
      </c>
      <c r="BD43" s="140"/>
      <c r="BE43" s="142"/>
      <c r="BF43" s="145"/>
      <c r="BG43" s="145"/>
      <c r="BH43" s="140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</row>
    <row r="44" ht="21.0" customHeight="1">
      <c r="A44" s="48"/>
      <c r="B44" s="137" t="s">
        <v>90</v>
      </c>
      <c r="C44" s="145"/>
      <c r="D44" s="145"/>
      <c r="E44" s="140"/>
      <c r="F44" s="146"/>
      <c r="G44" s="145"/>
      <c r="H44" s="145"/>
      <c r="I44" s="140"/>
      <c r="J44" s="142"/>
      <c r="K44" s="143"/>
      <c r="L44" s="143">
        <v>286503.87</v>
      </c>
      <c r="M44" s="48"/>
      <c r="N44" s="142"/>
      <c r="O44" s="146"/>
      <c r="P44" s="143">
        <v>1674.08000000002</v>
      </c>
      <c r="Q44" s="143" t="str">
        <f t="shared" si="1"/>
        <v>#REF!</v>
      </c>
      <c r="R44" s="140"/>
      <c r="S44" s="146"/>
      <c r="T44" s="143">
        <v>1674.08000000002</v>
      </c>
      <c r="U44" s="143">
        <f t="shared" si="2"/>
        <v>288177.95</v>
      </c>
      <c r="V44" s="48"/>
      <c r="W44" s="48"/>
      <c r="X44" s="142"/>
      <c r="Y44" s="146"/>
      <c r="Z44" s="143"/>
      <c r="AA44" s="143"/>
      <c r="AB44" s="140"/>
      <c r="AC44" s="146"/>
      <c r="AD44" s="143"/>
      <c r="AE44" s="143"/>
      <c r="AF44" s="48"/>
      <c r="AG44" s="146"/>
      <c r="AH44" s="143">
        <v>203.440000000002</v>
      </c>
      <c r="AI44" s="143" t="str">
        <f t="shared" si="3"/>
        <v>#REF!</v>
      </c>
      <c r="AJ44" s="48"/>
      <c r="AK44" s="146"/>
      <c r="AL44" s="143">
        <v>203.440000000002</v>
      </c>
      <c r="AM44" s="143">
        <f t="shared" si="4"/>
        <v>288381.39</v>
      </c>
      <c r="AN44" s="48"/>
      <c r="AO44" s="48"/>
      <c r="AP44" s="142"/>
      <c r="AQ44" s="146"/>
      <c r="AR44" s="143">
        <v>360.180000000051</v>
      </c>
      <c r="AS44" s="143" t="str">
        <f t="shared" si="5"/>
        <v>#REF!</v>
      </c>
      <c r="AT44" s="140"/>
      <c r="AU44" s="146"/>
      <c r="AV44" s="143">
        <v>360.180000000051</v>
      </c>
      <c r="AW44" s="143">
        <f t="shared" si="6"/>
        <v>288741.57</v>
      </c>
      <c r="AX44" s="48"/>
      <c r="AY44" s="48"/>
      <c r="AZ44" s="142"/>
      <c r="BA44" s="146"/>
      <c r="BB44" s="143"/>
      <c r="BC44" s="143">
        <v>288741.57</v>
      </c>
      <c r="BD44" s="140"/>
      <c r="BE44" s="142"/>
      <c r="BF44" s="145"/>
      <c r="BG44" s="145"/>
      <c r="BH44" s="140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</row>
    <row r="45" ht="21.0" customHeight="1">
      <c r="A45" s="48"/>
      <c r="B45" s="137" t="s">
        <v>91</v>
      </c>
      <c r="C45" s="147"/>
      <c r="D45" s="147"/>
      <c r="E45" s="140"/>
      <c r="F45" s="148"/>
      <c r="G45" s="147"/>
      <c r="H45" s="147"/>
      <c r="I45" s="140"/>
      <c r="J45" s="142"/>
      <c r="K45" s="143"/>
      <c r="L45" s="143">
        <v>286503.87</v>
      </c>
      <c r="M45" s="48"/>
      <c r="N45" s="142"/>
      <c r="O45" s="148"/>
      <c r="P45" s="143">
        <v>1674.08000000002</v>
      </c>
      <c r="Q45" s="143" t="str">
        <f t="shared" si="1"/>
        <v>#REF!</v>
      </c>
      <c r="R45" s="140"/>
      <c r="S45" s="148"/>
      <c r="T45" s="143">
        <v>1674.08000000002</v>
      </c>
      <c r="U45" s="143">
        <f t="shared" si="2"/>
        <v>288177.95</v>
      </c>
      <c r="V45" s="48"/>
      <c r="W45" s="48"/>
      <c r="X45" s="142"/>
      <c r="Y45" s="148"/>
      <c r="Z45" s="143"/>
      <c r="AA45" s="143"/>
      <c r="AB45" s="140"/>
      <c r="AC45" s="148"/>
      <c r="AD45" s="143"/>
      <c r="AE45" s="143"/>
      <c r="AF45" s="48"/>
      <c r="AG45" s="148"/>
      <c r="AH45" s="143">
        <v>203.440000000002</v>
      </c>
      <c r="AI45" s="143" t="str">
        <f t="shared" si="3"/>
        <v>#REF!</v>
      </c>
      <c r="AJ45" s="48"/>
      <c r="AK45" s="148"/>
      <c r="AL45" s="143">
        <v>203.440000000002</v>
      </c>
      <c r="AM45" s="143">
        <f t="shared" si="4"/>
        <v>288381.39</v>
      </c>
      <c r="AN45" s="48"/>
      <c r="AO45" s="48"/>
      <c r="AP45" s="142"/>
      <c r="AQ45" s="148"/>
      <c r="AR45" s="143">
        <v>360.180000000051</v>
      </c>
      <c r="AS45" s="143" t="str">
        <f t="shared" si="5"/>
        <v>#REF!</v>
      </c>
      <c r="AT45" s="140"/>
      <c r="AU45" s="148"/>
      <c r="AV45" s="143">
        <v>360.180000000051</v>
      </c>
      <c r="AW45" s="143">
        <f t="shared" si="6"/>
        <v>288741.57</v>
      </c>
      <c r="AX45" s="48"/>
      <c r="AY45" s="48"/>
      <c r="AZ45" s="142"/>
      <c r="BA45" s="148"/>
      <c r="BB45" s="143"/>
      <c r="BC45" s="143">
        <v>288741.57</v>
      </c>
      <c r="BD45" s="140"/>
      <c r="BE45" s="142"/>
      <c r="BF45" s="147"/>
      <c r="BG45" s="147"/>
      <c r="BH45" s="140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</row>
    <row r="46" ht="15.0" customHeight="1">
      <c r="A46" s="48"/>
      <c r="B46" s="84"/>
      <c r="C46" s="48"/>
      <c r="D46" s="149">
        <f>SUM(D34:D45)</f>
        <v>3937501.08</v>
      </c>
      <c r="E46" s="140"/>
      <c r="F46" s="150"/>
      <c r="G46" s="48">
        <f t="shared" ref="G46:H46" si="7">SUM(G34:G45)</f>
        <v>0</v>
      </c>
      <c r="H46" s="149">
        <f t="shared" si="7"/>
        <v>0</v>
      </c>
      <c r="I46" s="140"/>
      <c r="J46" s="142"/>
      <c r="K46" s="48">
        <f t="shared" ref="K46:L46" si="8">SUM(K34:K45)</f>
        <v>0</v>
      </c>
      <c r="L46" s="149">
        <f t="shared" si="8"/>
        <v>3438046.44</v>
      </c>
      <c r="M46" s="48"/>
      <c r="N46" s="142"/>
      <c r="O46" s="150"/>
      <c r="P46" s="48">
        <f t="shared" ref="P46:Q46" si="9">SUM(P34:P45)</f>
        <v>11718.56</v>
      </c>
      <c r="Q46" s="149" t="str">
        <f t="shared" si="9"/>
        <v>#REF!</v>
      </c>
      <c r="R46" s="140"/>
      <c r="S46" s="150"/>
      <c r="T46" s="48">
        <f t="shared" ref="T46:U46" si="10">SUM(T34:T45)</f>
        <v>20088.96</v>
      </c>
      <c r="U46" s="149">
        <f t="shared" si="10"/>
        <v>3458135.4</v>
      </c>
      <c r="V46" s="48"/>
      <c r="W46" s="48"/>
      <c r="X46" s="142"/>
      <c r="Y46" s="150"/>
      <c r="Z46" s="48" t="str">
        <f t="shared" ref="Z46:AA46" si="11">SUM(Z34:Z45)</f>
        <v>#REF!</v>
      </c>
      <c r="AA46" s="48">
        <f t="shared" si="11"/>
        <v>0</v>
      </c>
      <c r="AB46" s="140"/>
      <c r="AC46" s="150"/>
      <c r="AD46" s="48" t="str">
        <f t="shared" ref="AD46:AE46" si="12">SUM(AD34:AD45)</f>
        <v>#REF!</v>
      </c>
      <c r="AE46" s="48">
        <f t="shared" si="12"/>
        <v>0</v>
      </c>
      <c r="AF46" s="48"/>
      <c r="AG46" s="150"/>
      <c r="AH46" s="48">
        <f t="shared" ref="AH46:AI46" si="13">SUM(AH34:AH45)</f>
        <v>1424.08</v>
      </c>
      <c r="AI46" s="149" t="str">
        <f t="shared" si="13"/>
        <v>#REF!</v>
      </c>
      <c r="AJ46" s="48"/>
      <c r="AK46" s="150"/>
      <c r="AL46" s="48">
        <f t="shared" ref="AL46:AM46" si="14">SUM(AL34:AL45)</f>
        <v>2441.28</v>
      </c>
      <c r="AM46" s="149">
        <f t="shared" si="14"/>
        <v>3460576.68</v>
      </c>
      <c r="AN46" s="48"/>
      <c r="AO46" s="48"/>
      <c r="AP46" s="142"/>
      <c r="AQ46" s="150"/>
      <c r="AR46" s="48">
        <f t="shared" ref="AR46:AS46" si="15">SUM(AR34:AR45)</f>
        <v>2521.26</v>
      </c>
      <c r="AS46" s="149" t="str">
        <f t="shared" si="15"/>
        <v>#REF!</v>
      </c>
      <c r="AT46" s="140"/>
      <c r="AU46" s="150"/>
      <c r="AV46" s="48">
        <f t="shared" ref="AV46:AW46" si="16">SUM(AV34:AV45)</f>
        <v>4322.16</v>
      </c>
      <c r="AW46" s="149">
        <f t="shared" si="16"/>
        <v>3464898.84</v>
      </c>
      <c r="AX46" s="48"/>
      <c r="AY46" s="48"/>
      <c r="AZ46" s="142"/>
      <c r="BA46" s="150"/>
      <c r="BB46" s="48">
        <f t="shared" ref="BB46:BC46" si="17">SUM(BB34:BB45)</f>
        <v>0</v>
      </c>
      <c r="BC46" s="149">
        <f t="shared" si="17"/>
        <v>3464898.84</v>
      </c>
      <c r="BD46" s="140"/>
      <c r="BE46" s="142"/>
      <c r="BF46" s="48"/>
      <c r="BG46" s="149">
        <f>SUM(BG34:BG45)</f>
        <v>3937501.08</v>
      </c>
      <c r="BH46" s="140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</row>
    <row r="47" ht="15.75" customHeight="1">
      <c r="A47" s="1"/>
      <c r="B47" s="68"/>
      <c r="C47" s="1"/>
      <c r="D47" s="1"/>
      <c r="E47" s="94"/>
      <c r="F47" s="110"/>
      <c r="G47" s="1"/>
      <c r="H47" s="1"/>
      <c r="I47" s="94"/>
      <c r="J47" s="98"/>
      <c r="K47" s="1"/>
      <c r="L47" s="1"/>
      <c r="M47" s="1"/>
      <c r="N47" s="98"/>
      <c r="O47" s="110"/>
      <c r="P47" s="1"/>
      <c r="Q47" s="1"/>
      <c r="R47" s="94"/>
      <c r="S47" s="110"/>
      <c r="T47" s="1"/>
      <c r="U47" s="1"/>
      <c r="V47" s="1"/>
      <c r="W47" s="1"/>
      <c r="X47" s="98"/>
      <c r="Y47" s="110"/>
      <c r="Z47" s="1"/>
      <c r="AA47" s="1"/>
      <c r="AB47" s="94"/>
      <c r="AC47" s="110"/>
      <c r="AD47" s="1"/>
      <c r="AE47" s="1"/>
      <c r="AF47" s="1"/>
      <c r="AG47" s="110"/>
      <c r="AH47" s="1"/>
      <c r="AI47" s="1"/>
      <c r="AJ47" s="1"/>
      <c r="AK47" s="110"/>
      <c r="AL47" s="1"/>
      <c r="AM47" s="1"/>
      <c r="AN47" s="1"/>
      <c r="AO47" s="1"/>
      <c r="AP47" s="98"/>
      <c r="AQ47" s="110"/>
      <c r="AR47" s="1"/>
      <c r="AS47" s="1"/>
      <c r="AT47" s="94"/>
      <c r="AU47" s="110"/>
      <c r="AV47" s="1"/>
      <c r="AW47" s="1"/>
      <c r="AX47" s="1"/>
      <c r="AY47" s="1"/>
      <c r="AZ47" s="98"/>
      <c r="BA47" s="110"/>
      <c r="BB47" s="1"/>
      <c r="BC47" s="1"/>
      <c r="BD47" s="94"/>
      <c r="BE47" s="98"/>
      <c r="BF47" s="1"/>
      <c r="BG47" s="1"/>
      <c r="BH47" s="94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</row>
    <row r="48" ht="15.75" customHeight="1">
      <c r="A48" s="1"/>
      <c r="B48" s="68"/>
      <c r="C48" s="1"/>
      <c r="D48" s="1"/>
      <c r="E48" s="94"/>
      <c r="F48" s="111"/>
      <c r="G48" s="112" t="s">
        <v>53</v>
      </c>
      <c r="H48" s="1"/>
      <c r="I48" s="94"/>
      <c r="J48" s="98"/>
      <c r="K48" s="112" t="s">
        <v>53</v>
      </c>
      <c r="L48" s="1"/>
      <c r="M48" s="1"/>
      <c r="N48" s="98"/>
      <c r="O48" s="111"/>
      <c r="P48" s="112" t="s">
        <v>53</v>
      </c>
      <c r="Q48" s="1"/>
      <c r="R48" s="94"/>
      <c r="S48" s="111"/>
      <c r="T48" s="112" t="s">
        <v>53</v>
      </c>
      <c r="U48" s="1"/>
      <c r="V48" s="1"/>
      <c r="W48" s="1"/>
      <c r="X48" s="98"/>
      <c r="Y48" s="111">
        <v>43453.0</v>
      </c>
      <c r="Z48" s="112" t="s">
        <v>53</v>
      </c>
      <c r="AA48" s="1"/>
      <c r="AB48" s="94"/>
      <c r="AC48" s="111">
        <v>43465.0</v>
      </c>
      <c r="AD48" s="112" t="s">
        <v>53</v>
      </c>
      <c r="AE48" s="1"/>
      <c r="AF48" s="1"/>
      <c r="AG48" s="111"/>
      <c r="AH48" s="112" t="s">
        <v>53</v>
      </c>
      <c r="AI48" s="1"/>
      <c r="AJ48" s="1"/>
      <c r="AK48" s="111"/>
      <c r="AL48" s="112" t="s">
        <v>53</v>
      </c>
      <c r="AM48" s="1"/>
      <c r="AN48" s="1"/>
      <c r="AO48" s="1"/>
      <c r="AP48" s="98"/>
      <c r="AQ48" s="111"/>
      <c r="AR48" s="112" t="s">
        <v>53</v>
      </c>
      <c r="AS48" s="1"/>
      <c r="AT48" s="94"/>
      <c r="AU48" s="111"/>
      <c r="AV48" s="112" t="s">
        <v>53</v>
      </c>
      <c r="AW48" s="1"/>
      <c r="AX48" s="1"/>
      <c r="AY48" s="1"/>
      <c r="AZ48" s="98"/>
      <c r="BA48" s="111"/>
      <c r="BB48" s="112" t="s">
        <v>53</v>
      </c>
      <c r="BC48" s="1"/>
      <c r="BD48" s="94"/>
      <c r="BE48" s="98"/>
      <c r="BF48" s="1"/>
      <c r="BG48" s="1"/>
      <c r="BH48" s="94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</row>
    <row r="49" ht="15.75" customHeight="1">
      <c r="A49" s="1"/>
      <c r="B49" s="68"/>
      <c r="C49" s="1"/>
      <c r="D49" s="1"/>
      <c r="E49" s="94"/>
      <c r="F49" s="113"/>
      <c r="G49" s="114" t="s">
        <v>54</v>
      </c>
      <c r="H49" s="1"/>
      <c r="I49" s="94"/>
      <c r="J49" s="98"/>
      <c r="K49" s="114" t="s">
        <v>54</v>
      </c>
      <c r="L49" s="1"/>
      <c r="M49" s="1"/>
      <c r="N49" s="98"/>
      <c r="O49" s="113"/>
      <c r="P49" s="114" t="s">
        <v>54</v>
      </c>
      <c r="Q49" s="1"/>
      <c r="R49" s="94"/>
      <c r="S49" s="113"/>
      <c r="T49" s="114" t="s">
        <v>54</v>
      </c>
      <c r="U49" s="1"/>
      <c r="V49" s="1"/>
      <c r="W49" s="1"/>
      <c r="X49" s="98"/>
      <c r="Y49" s="113">
        <v>43434.0</v>
      </c>
      <c r="Z49" s="114" t="s">
        <v>54</v>
      </c>
      <c r="AA49" s="1"/>
      <c r="AB49" s="94"/>
      <c r="AC49" s="113">
        <v>43453.0</v>
      </c>
      <c r="AD49" s="114" t="s">
        <v>54</v>
      </c>
      <c r="AE49" s="1"/>
      <c r="AF49" s="1"/>
      <c r="AG49" s="113"/>
      <c r="AH49" s="114" t="s">
        <v>54</v>
      </c>
      <c r="AI49" s="1"/>
      <c r="AJ49" s="1"/>
      <c r="AK49" s="113"/>
      <c r="AL49" s="114" t="s">
        <v>54</v>
      </c>
      <c r="AM49" s="1"/>
      <c r="AN49" s="1"/>
      <c r="AO49" s="1"/>
      <c r="AP49" s="98"/>
      <c r="AQ49" s="113"/>
      <c r="AR49" s="114" t="s">
        <v>54</v>
      </c>
      <c r="AS49" s="1"/>
      <c r="AT49" s="94"/>
      <c r="AU49" s="113"/>
      <c r="AV49" s="114" t="s">
        <v>54</v>
      </c>
      <c r="AW49" s="1"/>
      <c r="AX49" s="1"/>
      <c r="AY49" s="1"/>
      <c r="AZ49" s="98"/>
      <c r="BA49" s="113"/>
      <c r="BB49" s="114" t="s">
        <v>54</v>
      </c>
      <c r="BC49" s="1"/>
      <c r="BD49" s="94"/>
      <c r="BE49" s="98"/>
      <c r="BF49" s="1"/>
      <c r="BG49" s="1"/>
      <c r="BH49" s="94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</row>
    <row r="50" ht="15.75" customHeight="1">
      <c r="A50" s="1"/>
      <c r="B50" s="68"/>
      <c r="C50" s="1"/>
      <c r="D50" s="115"/>
      <c r="E50" s="94"/>
      <c r="F50" s="116">
        <f>F48-F49</f>
        <v>0</v>
      </c>
      <c r="G50" s="117" t="s">
        <v>51</v>
      </c>
      <c r="H50" s="1"/>
      <c r="I50" s="94"/>
      <c r="J50" s="98"/>
      <c r="K50" s="117" t="s">
        <v>51</v>
      </c>
      <c r="L50" s="1"/>
      <c r="M50" s="1"/>
      <c r="N50" s="98"/>
      <c r="O50" s="116">
        <f>O48-O49</f>
        <v>0</v>
      </c>
      <c r="P50" s="117" t="s">
        <v>51</v>
      </c>
      <c r="Q50" s="1"/>
      <c r="R50" s="94"/>
      <c r="S50" s="116">
        <f>S48-S49</f>
        <v>0</v>
      </c>
      <c r="T50" s="117" t="s">
        <v>51</v>
      </c>
      <c r="U50" s="1"/>
      <c r="V50" s="1"/>
      <c r="W50" s="1"/>
      <c r="X50" s="98"/>
      <c r="Y50" s="116">
        <f>Y48-Y49</f>
        <v>19</v>
      </c>
      <c r="Z50" s="117" t="s">
        <v>51</v>
      </c>
      <c r="AA50" s="1"/>
      <c r="AB50" s="94"/>
      <c r="AC50" s="116">
        <f>AC48-AC49</f>
        <v>12</v>
      </c>
      <c r="AD50" s="117" t="s">
        <v>51</v>
      </c>
      <c r="AE50" s="1"/>
      <c r="AF50" s="1"/>
      <c r="AG50" s="116">
        <f>AG48-AG49</f>
        <v>0</v>
      </c>
      <c r="AH50" s="117" t="s">
        <v>51</v>
      </c>
      <c r="AI50" s="1"/>
      <c r="AJ50" s="1"/>
      <c r="AK50" s="116">
        <f>AK48-AK49</f>
        <v>0</v>
      </c>
      <c r="AL50" s="117" t="s">
        <v>51</v>
      </c>
      <c r="AM50" s="1"/>
      <c r="AN50" s="1"/>
      <c r="AO50" s="1"/>
      <c r="AP50" s="98"/>
      <c r="AQ50" s="116">
        <f>AQ48-AQ49</f>
        <v>0</v>
      </c>
      <c r="AR50" s="117" t="s">
        <v>51</v>
      </c>
      <c r="AS50" s="1"/>
      <c r="AT50" s="94"/>
      <c r="AU50" s="116">
        <f>AU48-AU49</f>
        <v>0</v>
      </c>
      <c r="AV50" s="117" t="s">
        <v>51</v>
      </c>
      <c r="AW50" s="1"/>
      <c r="AX50" s="1"/>
      <c r="AY50" s="1"/>
      <c r="AZ50" s="98"/>
      <c r="BA50" s="116">
        <f>BA48-BA49</f>
        <v>0</v>
      </c>
      <c r="BB50" s="117" t="s">
        <v>51</v>
      </c>
      <c r="BC50" s="1"/>
      <c r="BD50" s="94"/>
      <c r="BE50" s="98"/>
      <c r="BF50" s="1"/>
      <c r="BG50" s="115"/>
      <c r="BH50" s="94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</row>
    <row r="51" ht="15.75" customHeight="1">
      <c r="A51" s="1"/>
      <c r="B51" s="68"/>
      <c r="C51" s="1"/>
      <c r="D51" s="1"/>
      <c r="E51" s="1"/>
      <c r="F51" s="1"/>
      <c r="G51" s="114"/>
      <c r="H51" s="1"/>
      <c r="I51" s="1"/>
      <c r="J51" s="45"/>
      <c r="K51" s="114"/>
      <c r="L51" s="1"/>
      <c r="M51" s="1"/>
      <c r="N51" s="45"/>
      <c r="O51" s="1"/>
      <c r="P51" s="114"/>
      <c r="Q51" s="1"/>
      <c r="R51" s="1"/>
      <c r="S51" s="1"/>
      <c r="T51" s="114"/>
      <c r="U51" s="1"/>
      <c r="V51" s="1"/>
      <c r="W51" s="1"/>
      <c r="X51" s="45"/>
      <c r="Y51" s="1"/>
      <c r="Z51" s="114"/>
      <c r="AA51" s="1"/>
      <c r="AB51" s="1"/>
      <c r="AC51" s="1"/>
      <c r="AD51" s="114"/>
      <c r="AE51" s="1"/>
      <c r="AF51" s="1"/>
      <c r="AG51" s="1"/>
      <c r="AH51" s="114"/>
      <c r="AI51" s="1"/>
      <c r="AJ51" s="1"/>
      <c r="AK51" s="1"/>
      <c r="AL51" s="114"/>
      <c r="AM51" s="1"/>
      <c r="AN51" s="1"/>
      <c r="AO51" s="1"/>
      <c r="AP51" s="45"/>
      <c r="AQ51" s="1"/>
      <c r="AR51" s="114"/>
      <c r="AS51" s="1"/>
      <c r="AT51" s="1"/>
      <c r="AU51" s="1"/>
      <c r="AV51" s="114"/>
      <c r="AW51" s="1"/>
      <c r="AX51" s="1"/>
      <c r="AY51" s="1"/>
      <c r="AZ51" s="45"/>
      <c r="BA51" s="1"/>
      <c r="BB51" s="114"/>
      <c r="BC51" s="1"/>
      <c r="BD51" s="1"/>
      <c r="BE51" s="45"/>
      <c r="BF51" s="1"/>
      <c r="BG51" s="1"/>
      <c r="BH51" s="1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</row>
    <row r="52" ht="15.75" customHeight="1">
      <c r="A52" s="1"/>
      <c r="B52" s="68"/>
      <c r="C52" s="1"/>
      <c r="D52" s="1"/>
      <c r="E52" s="1"/>
      <c r="F52" s="118"/>
      <c r="G52" s="1"/>
      <c r="H52" s="1"/>
      <c r="I52" s="1"/>
      <c r="J52" s="45"/>
      <c r="K52" s="1"/>
      <c r="L52" s="1"/>
      <c r="M52" s="1"/>
      <c r="N52" s="45"/>
      <c r="O52" s="118"/>
      <c r="P52" s="1"/>
      <c r="Q52" s="1"/>
      <c r="R52" s="1"/>
      <c r="S52" s="118"/>
      <c r="T52" s="1"/>
      <c r="U52" s="1"/>
      <c r="V52" s="1"/>
      <c r="W52" s="1"/>
      <c r="X52" s="45"/>
      <c r="Y52" s="118"/>
      <c r="Z52" s="1"/>
      <c r="AA52" s="1"/>
      <c r="AB52" s="1"/>
      <c r="AC52" s="118"/>
      <c r="AD52" s="1"/>
      <c r="AE52" s="1"/>
      <c r="AF52" s="1"/>
      <c r="AG52" s="118"/>
      <c r="AH52" s="1"/>
      <c r="AI52" s="1"/>
      <c r="AJ52" s="1"/>
      <c r="AK52" s="118"/>
      <c r="AL52" s="1"/>
      <c r="AM52" s="1"/>
      <c r="AN52" s="1"/>
      <c r="AO52" s="1"/>
      <c r="AP52" s="45"/>
      <c r="AQ52" s="118"/>
      <c r="AR52" s="1"/>
      <c r="AS52" s="1"/>
      <c r="AT52" s="1"/>
      <c r="AU52" s="118"/>
      <c r="AV52" s="1"/>
      <c r="AW52" s="1"/>
      <c r="AX52" s="1"/>
      <c r="AY52" s="1"/>
      <c r="AZ52" s="45"/>
      <c r="BA52" s="118"/>
      <c r="BB52" s="1"/>
      <c r="BC52" s="1"/>
      <c r="BD52" s="1"/>
      <c r="BE52" s="45"/>
      <c r="BF52" s="1"/>
      <c r="BG52" s="1"/>
      <c r="BH52" s="1"/>
      <c r="BI52" s="45"/>
      <c r="BJ52" s="45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/>
      <c r="BX52" s="45"/>
      <c r="BY52" s="45"/>
      <c r="BZ52" s="45"/>
      <c r="CA52" s="45"/>
      <c r="CB52" s="45"/>
    </row>
    <row r="53" ht="15.75" customHeight="1">
      <c r="A53" s="1"/>
      <c r="B53" s="68"/>
      <c r="C53" s="1"/>
      <c r="D53" s="1"/>
      <c r="E53" s="1"/>
      <c r="F53" s="118"/>
      <c r="G53" s="112" t="s">
        <v>53</v>
      </c>
      <c r="H53" s="1"/>
      <c r="I53" s="1"/>
      <c r="J53" s="45"/>
      <c r="K53" s="112" t="s">
        <v>53</v>
      </c>
      <c r="L53" s="1"/>
      <c r="M53" s="1"/>
      <c r="N53" s="45"/>
      <c r="O53" s="118"/>
      <c r="P53" s="112" t="s">
        <v>53</v>
      </c>
      <c r="Q53" s="1"/>
      <c r="R53" s="1"/>
      <c r="S53" s="118"/>
      <c r="T53" s="112" t="s">
        <v>53</v>
      </c>
      <c r="U53" s="1"/>
      <c r="V53" s="1"/>
      <c r="W53" s="1"/>
      <c r="X53" s="45"/>
      <c r="Y53" s="118"/>
      <c r="Z53" s="112" t="s">
        <v>53</v>
      </c>
      <c r="AA53" s="1"/>
      <c r="AB53" s="1"/>
      <c r="AC53" s="118"/>
      <c r="AD53" s="112" t="s">
        <v>53</v>
      </c>
      <c r="AE53" s="1"/>
      <c r="AF53" s="1"/>
      <c r="AG53" s="118"/>
      <c r="AH53" s="112" t="s">
        <v>53</v>
      </c>
      <c r="AI53" s="1"/>
      <c r="AJ53" s="1"/>
      <c r="AK53" s="118"/>
      <c r="AL53" s="112" t="s">
        <v>53</v>
      </c>
      <c r="AM53" s="1"/>
      <c r="AN53" s="1"/>
      <c r="AO53" s="1"/>
      <c r="AP53" s="45"/>
      <c r="AQ53" s="118"/>
      <c r="AR53" s="112" t="s">
        <v>53</v>
      </c>
      <c r="AS53" s="1"/>
      <c r="AT53" s="1"/>
      <c r="AU53" s="118"/>
      <c r="AV53" s="112" t="s">
        <v>53</v>
      </c>
      <c r="AW53" s="1"/>
      <c r="AX53" s="1"/>
      <c r="AY53" s="1"/>
      <c r="AZ53" s="45"/>
      <c r="BA53" s="118"/>
      <c r="BB53" s="112" t="s">
        <v>53</v>
      </c>
      <c r="BC53" s="1"/>
      <c r="BD53" s="1"/>
      <c r="BE53" s="45"/>
      <c r="BF53" s="1"/>
      <c r="BG53" s="1"/>
      <c r="BH53" s="1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  <c r="CA53" s="45"/>
      <c r="CB53" s="45"/>
    </row>
    <row r="54" ht="15.75" customHeight="1">
      <c r="A54" s="1"/>
      <c r="B54" s="68"/>
      <c r="C54" s="1"/>
      <c r="D54" s="1"/>
      <c r="E54" s="1"/>
      <c r="F54" s="119"/>
      <c r="G54" s="1" t="s">
        <v>55</v>
      </c>
      <c r="H54" s="1"/>
      <c r="I54" s="1"/>
      <c r="J54" s="45"/>
      <c r="K54" s="1" t="s">
        <v>55</v>
      </c>
      <c r="L54" s="1"/>
      <c r="M54" s="1"/>
      <c r="N54" s="45"/>
      <c r="O54" s="119"/>
      <c r="P54" s="1" t="s">
        <v>55</v>
      </c>
      <c r="Q54" s="1"/>
      <c r="R54" s="1"/>
      <c r="S54" s="119"/>
      <c r="T54" s="1" t="s">
        <v>55</v>
      </c>
      <c r="U54" s="1"/>
      <c r="V54" s="1"/>
      <c r="W54" s="1"/>
      <c r="X54" s="45"/>
      <c r="Y54" s="119"/>
      <c r="Z54" s="1" t="s">
        <v>55</v>
      </c>
      <c r="AA54" s="1"/>
      <c r="AB54" s="1"/>
      <c r="AC54" s="119"/>
      <c r="AD54" s="1" t="s">
        <v>55</v>
      </c>
      <c r="AE54" s="1"/>
      <c r="AF54" s="1"/>
      <c r="AG54" s="119"/>
      <c r="AH54" s="1" t="s">
        <v>55</v>
      </c>
      <c r="AI54" s="1"/>
      <c r="AJ54" s="1"/>
      <c r="AK54" s="119"/>
      <c r="AL54" s="1" t="s">
        <v>55</v>
      </c>
      <c r="AM54" s="1"/>
      <c r="AN54" s="1"/>
      <c r="AO54" s="1"/>
      <c r="AP54" s="45"/>
      <c r="AQ54" s="119"/>
      <c r="AR54" s="1" t="s">
        <v>55</v>
      </c>
      <c r="AS54" s="1"/>
      <c r="AT54" s="1"/>
      <c r="AU54" s="119"/>
      <c r="AV54" s="1" t="s">
        <v>55</v>
      </c>
      <c r="AW54" s="1"/>
      <c r="AX54" s="1"/>
      <c r="AY54" s="1"/>
      <c r="AZ54" s="45"/>
      <c r="BA54" s="119"/>
      <c r="BB54" s="1" t="s">
        <v>55</v>
      </c>
      <c r="BC54" s="1"/>
      <c r="BD54" s="1"/>
      <c r="BE54" s="45"/>
      <c r="BF54" s="1"/>
      <c r="BG54" s="1"/>
      <c r="BH54" s="1"/>
      <c r="BI54" s="45"/>
      <c r="BJ54" s="45"/>
      <c r="BK54" s="45"/>
      <c r="BL54" s="45"/>
      <c r="BM54" s="45"/>
      <c r="BN54" s="45"/>
      <c r="BO54" s="45"/>
      <c r="BP54" s="45"/>
      <c r="BQ54" s="45"/>
      <c r="BR54" s="45"/>
      <c r="BS54" s="45"/>
      <c r="BT54" s="45"/>
      <c r="BU54" s="45"/>
      <c r="BV54" s="45"/>
      <c r="BW54" s="45"/>
      <c r="BX54" s="45"/>
      <c r="BY54" s="45"/>
      <c r="BZ54" s="45"/>
      <c r="CA54" s="45"/>
      <c r="CB54" s="45"/>
    </row>
    <row r="55" ht="15.75" customHeight="1">
      <c r="A55" s="1"/>
      <c r="B55" s="68"/>
      <c r="C55" s="1"/>
      <c r="D55" s="1"/>
      <c r="E55" s="1"/>
      <c r="F55" s="1"/>
      <c r="G55" s="1"/>
      <c r="H55" s="1"/>
      <c r="I55" s="1"/>
      <c r="J55" s="45"/>
      <c r="K55" s="1"/>
      <c r="L55" s="1"/>
      <c r="M55" s="1"/>
      <c r="N55" s="45"/>
      <c r="O55" s="1"/>
      <c r="P55" s="1"/>
      <c r="Q55" s="1"/>
      <c r="R55" s="1"/>
      <c r="S55" s="1"/>
      <c r="T55" s="1"/>
      <c r="U55" s="1"/>
      <c r="V55" s="1"/>
      <c r="W55" s="1"/>
      <c r="X55" s="45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45"/>
      <c r="AQ55" s="1"/>
      <c r="AR55" s="1"/>
      <c r="AS55" s="1"/>
      <c r="AT55" s="1"/>
      <c r="AU55" s="1"/>
      <c r="AV55" s="1"/>
      <c r="AW55" s="1"/>
      <c r="AX55" s="1"/>
      <c r="AY55" s="1"/>
      <c r="AZ55" s="45"/>
      <c r="BA55" s="1"/>
      <c r="BB55" s="1"/>
      <c r="BC55" s="1"/>
      <c r="BD55" s="1"/>
      <c r="BE55" s="45"/>
      <c r="BF55" s="1"/>
      <c r="BG55" s="1"/>
      <c r="BH55" s="1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</row>
    <row r="56" ht="15.75" customHeight="1">
      <c r="A56" s="1"/>
      <c r="B56" s="68"/>
      <c r="C56" s="1"/>
      <c r="D56" s="1"/>
      <c r="E56" s="1"/>
      <c r="F56" s="1"/>
      <c r="G56" s="1"/>
      <c r="H56" s="1"/>
      <c r="I56" s="1"/>
      <c r="J56" s="45"/>
      <c r="K56" s="1"/>
      <c r="L56" s="1"/>
      <c r="M56" s="1"/>
      <c r="N56" s="45"/>
      <c r="O56" s="1"/>
      <c r="P56" s="1"/>
      <c r="Q56" s="1"/>
      <c r="R56" s="1"/>
      <c r="S56" s="1"/>
      <c r="T56" s="1"/>
      <c r="U56" s="1"/>
      <c r="V56" s="1"/>
      <c r="W56" s="1"/>
      <c r="X56" s="45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45"/>
      <c r="AQ56" s="1"/>
      <c r="AR56" s="1"/>
      <c r="AS56" s="1"/>
      <c r="AT56" s="1"/>
      <c r="AU56" s="1"/>
      <c r="AV56" s="1"/>
      <c r="AW56" s="1"/>
      <c r="AX56" s="1"/>
      <c r="AY56" s="1"/>
      <c r="AZ56" s="45"/>
      <c r="BA56" s="1"/>
      <c r="BB56" s="1"/>
      <c r="BC56" s="1"/>
      <c r="BD56" s="1"/>
      <c r="BE56" s="45"/>
      <c r="BF56" s="1"/>
      <c r="BG56" s="1"/>
      <c r="BH56" s="1"/>
      <c r="BI56" s="45"/>
      <c r="BJ56" s="45"/>
      <c r="BK56" s="45"/>
      <c r="BL56" s="45"/>
      <c r="BM56" s="45"/>
      <c r="BN56" s="45"/>
      <c r="BO56" s="45"/>
      <c r="BP56" s="45"/>
      <c r="BQ56" s="45"/>
      <c r="BR56" s="45"/>
      <c r="BS56" s="45"/>
      <c r="BT56" s="45"/>
      <c r="BU56" s="45"/>
      <c r="BV56" s="45"/>
      <c r="BW56" s="45"/>
      <c r="BX56" s="45"/>
      <c r="BY56" s="45"/>
      <c r="BZ56" s="45"/>
      <c r="CA56" s="45"/>
      <c r="CB56" s="45"/>
    </row>
    <row r="57" ht="15.75" customHeight="1">
      <c r="A57" s="1"/>
      <c r="B57" s="68"/>
      <c r="C57" s="1"/>
      <c r="D57" s="1"/>
      <c r="E57" s="1"/>
      <c r="F57" s="1"/>
      <c r="G57" s="1"/>
      <c r="H57" s="1"/>
      <c r="I57" s="1"/>
      <c r="J57" s="45"/>
      <c r="K57" s="1"/>
      <c r="L57" s="1"/>
      <c r="M57" s="1"/>
      <c r="N57" s="45"/>
      <c r="O57" s="1"/>
      <c r="P57" s="1"/>
      <c r="Q57" s="1"/>
      <c r="R57" s="1"/>
      <c r="S57" s="1"/>
      <c r="T57" s="1"/>
      <c r="U57" s="1"/>
      <c r="V57" s="1"/>
      <c r="W57" s="1"/>
      <c r="X57" s="45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45"/>
      <c r="AQ57" s="1"/>
      <c r="AR57" s="1"/>
      <c r="AS57" s="1"/>
      <c r="AT57" s="1"/>
      <c r="AU57" s="1"/>
      <c r="AV57" s="1"/>
      <c r="AW57" s="1"/>
      <c r="AX57" s="1"/>
      <c r="AY57" s="1"/>
      <c r="AZ57" s="45"/>
      <c r="BA57" s="1"/>
      <c r="BB57" s="1"/>
      <c r="BC57" s="1"/>
      <c r="BD57" s="1"/>
      <c r="BE57" s="45"/>
      <c r="BF57" s="1"/>
      <c r="BG57" s="1"/>
      <c r="BH57" s="1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  <c r="CA57" s="45"/>
      <c r="CB57" s="45"/>
    </row>
    <row r="58" ht="15.75" customHeight="1">
      <c r="A58" s="1"/>
      <c r="B58" s="68"/>
      <c r="C58" s="1"/>
      <c r="D58" s="1"/>
      <c r="E58" s="1"/>
      <c r="F58" s="1"/>
      <c r="G58" s="1"/>
      <c r="H58" s="1"/>
      <c r="I58" s="1"/>
      <c r="J58" s="45"/>
      <c r="K58" s="1"/>
      <c r="L58" s="1"/>
      <c r="M58" s="1"/>
      <c r="N58" s="45"/>
      <c r="O58" s="1"/>
      <c r="P58" s="1"/>
      <c r="Q58" s="1"/>
      <c r="R58" s="1"/>
      <c r="S58" s="1"/>
      <c r="T58" s="1"/>
      <c r="U58" s="1"/>
      <c r="V58" s="1"/>
      <c r="W58" s="1"/>
      <c r="X58" s="45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45"/>
      <c r="AQ58" s="1"/>
      <c r="AR58" s="1"/>
      <c r="AS58" s="1"/>
      <c r="AT58" s="1"/>
      <c r="AU58" s="1"/>
      <c r="AV58" s="1"/>
      <c r="AW58" s="1"/>
      <c r="AX58" s="1"/>
      <c r="AY58" s="1"/>
      <c r="AZ58" s="45"/>
      <c r="BA58" s="1"/>
      <c r="BB58" s="1"/>
      <c r="BC58" s="1"/>
      <c r="BD58" s="1"/>
      <c r="BE58" s="45"/>
      <c r="BF58" s="1"/>
      <c r="BG58" s="1"/>
      <c r="BH58" s="1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</row>
    <row r="59" ht="15.75" customHeight="1">
      <c r="A59" s="1"/>
      <c r="B59" s="68"/>
      <c r="C59" s="1"/>
      <c r="D59" s="1"/>
      <c r="E59" s="1"/>
      <c r="F59" s="1"/>
      <c r="G59" s="1"/>
      <c r="H59" s="1"/>
      <c r="I59" s="1"/>
      <c r="J59" s="45"/>
      <c r="K59" s="1"/>
      <c r="L59" s="1"/>
      <c r="M59" s="1"/>
      <c r="N59" s="45"/>
      <c r="O59" s="1"/>
      <c r="P59" s="1"/>
      <c r="Q59" s="1"/>
      <c r="R59" s="1"/>
      <c r="S59" s="1"/>
      <c r="T59" s="1"/>
      <c r="U59" s="1"/>
      <c r="V59" s="1"/>
      <c r="W59" s="1"/>
      <c r="X59" s="45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45"/>
      <c r="AQ59" s="1"/>
      <c r="AR59" s="1"/>
      <c r="AS59" s="1"/>
      <c r="AT59" s="1"/>
      <c r="AU59" s="1"/>
      <c r="AV59" s="1"/>
      <c r="AW59" s="1"/>
      <c r="AX59" s="1"/>
      <c r="AY59" s="1"/>
      <c r="AZ59" s="45"/>
      <c r="BA59" s="1"/>
      <c r="BB59" s="1"/>
      <c r="BC59" s="1"/>
      <c r="BD59" s="1"/>
      <c r="BE59" s="45"/>
      <c r="BF59" s="1"/>
      <c r="BG59" s="1"/>
      <c r="BH59" s="1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</row>
    <row r="60" ht="15.75" customHeight="1">
      <c r="A60" s="1"/>
      <c r="B60" s="68"/>
      <c r="C60" s="1"/>
      <c r="D60" s="1"/>
      <c r="E60" s="1"/>
      <c r="F60" s="1"/>
      <c r="G60" s="1"/>
      <c r="H60" s="1"/>
      <c r="I60" s="1"/>
      <c r="J60" s="45"/>
      <c r="K60" s="1"/>
      <c r="L60" s="1"/>
      <c r="M60" s="1"/>
      <c r="N60" s="45"/>
      <c r="O60" s="1"/>
      <c r="P60" s="1"/>
      <c r="Q60" s="1"/>
      <c r="R60" s="1"/>
      <c r="S60" s="1"/>
      <c r="T60" s="1"/>
      <c r="U60" s="1"/>
      <c r="V60" s="1"/>
      <c r="W60" s="1"/>
      <c r="X60" s="45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45"/>
      <c r="AQ60" s="1"/>
      <c r="AR60" s="1"/>
      <c r="AS60" s="1"/>
      <c r="AT60" s="1"/>
      <c r="AU60" s="1"/>
      <c r="AV60" s="1"/>
      <c r="AW60" s="1"/>
      <c r="AX60" s="1"/>
      <c r="AY60" s="1"/>
      <c r="AZ60" s="45"/>
      <c r="BA60" s="1"/>
      <c r="BB60" s="1"/>
      <c r="BC60" s="1"/>
      <c r="BD60" s="1"/>
      <c r="BE60" s="45"/>
      <c r="BF60" s="1"/>
      <c r="BG60" s="1"/>
      <c r="BH60" s="1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</row>
    <row r="61" ht="15.75" customHeight="1">
      <c r="A61" s="1"/>
      <c r="B61" s="68"/>
      <c r="C61" s="1"/>
      <c r="D61" s="1"/>
      <c r="E61" s="1"/>
      <c r="F61" s="1"/>
      <c r="G61" s="1"/>
      <c r="H61" s="1"/>
      <c r="I61" s="1"/>
      <c r="J61" s="45"/>
      <c r="K61" s="1"/>
      <c r="L61" s="1"/>
      <c r="M61" s="1"/>
      <c r="N61" s="45"/>
      <c r="O61" s="1"/>
      <c r="P61" s="1"/>
      <c r="Q61" s="1"/>
      <c r="R61" s="1"/>
      <c r="S61" s="1"/>
      <c r="T61" s="1"/>
      <c r="U61" s="1"/>
      <c r="V61" s="1"/>
      <c r="W61" s="1"/>
      <c r="X61" s="45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45"/>
      <c r="AQ61" s="1"/>
      <c r="AR61" s="1"/>
      <c r="AS61" s="1"/>
      <c r="AT61" s="1"/>
      <c r="AU61" s="1"/>
      <c r="AV61" s="1"/>
      <c r="AW61" s="1"/>
      <c r="AX61" s="1"/>
      <c r="AY61" s="1"/>
      <c r="AZ61" s="45"/>
      <c r="BA61" s="1"/>
      <c r="BB61" s="1"/>
      <c r="BC61" s="1"/>
      <c r="BD61" s="1"/>
      <c r="BE61" s="45"/>
      <c r="BF61" s="1"/>
      <c r="BG61" s="1"/>
      <c r="BH61" s="1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</row>
    <row r="62" ht="15.75" customHeight="1">
      <c r="A62" s="1"/>
      <c r="B62" s="68"/>
      <c r="C62" s="1"/>
      <c r="D62" s="1"/>
      <c r="E62" s="1"/>
      <c r="F62" s="1"/>
      <c r="G62" s="1"/>
      <c r="H62" s="1"/>
      <c r="I62" s="1"/>
      <c r="J62" s="45"/>
      <c r="K62" s="1"/>
      <c r="L62" s="1"/>
      <c r="M62" s="1"/>
      <c r="N62" s="45"/>
      <c r="O62" s="1"/>
      <c r="P62" s="1"/>
      <c r="Q62" s="1"/>
      <c r="R62" s="1"/>
      <c r="S62" s="1"/>
      <c r="T62" s="1"/>
      <c r="U62" s="1"/>
      <c r="V62" s="1"/>
      <c r="W62" s="1"/>
      <c r="X62" s="45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45"/>
      <c r="AQ62" s="1"/>
      <c r="AR62" s="1"/>
      <c r="AS62" s="1"/>
      <c r="AT62" s="1"/>
      <c r="AU62" s="1"/>
      <c r="AV62" s="1"/>
      <c r="AW62" s="1"/>
      <c r="AX62" s="1"/>
      <c r="AY62" s="1"/>
      <c r="AZ62" s="45"/>
      <c r="BA62" s="1"/>
      <c r="BB62" s="1"/>
      <c r="BC62" s="1"/>
      <c r="BD62" s="1"/>
      <c r="BE62" s="45"/>
      <c r="BF62" s="1"/>
      <c r="BG62" s="1"/>
      <c r="BH62" s="1"/>
      <c r="BI62" s="45"/>
      <c r="BJ62" s="45"/>
      <c r="BK62" s="45"/>
      <c r="BL62" s="45"/>
      <c r="BM62" s="45"/>
      <c r="BN62" s="45"/>
      <c r="BO62" s="45"/>
      <c r="BP62" s="45"/>
      <c r="BQ62" s="45"/>
      <c r="BR62" s="45"/>
      <c r="BS62" s="45"/>
      <c r="BT62" s="45"/>
      <c r="BU62" s="45"/>
      <c r="BV62" s="45"/>
      <c r="BW62" s="45"/>
      <c r="BX62" s="45"/>
      <c r="BY62" s="45"/>
      <c r="BZ62" s="45"/>
      <c r="CA62" s="45"/>
      <c r="CB62" s="45"/>
    </row>
    <row r="63" ht="15.75" customHeight="1">
      <c r="A63" s="1"/>
      <c r="B63" s="68"/>
      <c r="C63" s="1"/>
      <c r="D63" s="1"/>
      <c r="E63" s="1"/>
      <c r="F63" s="1"/>
      <c r="G63" s="1"/>
      <c r="H63" s="1"/>
      <c r="I63" s="1"/>
      <c r="J63" s="45"/>
      <c r="K63" s="1"/>
      <c r="L63" s="1"/>
      <c r="M63" s="1"/>
      <c r="N63" s="45"/>
      <c r="O63" s="1"/>
      <c r="P63" s="1"/>
      <c r="Q63" s="1"/>
      <c r="R63" s="1"/>
      <c r="S63" s="1"/>
      <c r="T63" s="1"/>
      <c r="U63" s="1"/>
      <c r="V63" s="1"/>
      <c r="W63" s="1"/>
      <c r="X63" s="45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45"/>
      <c r="AQ63" s="1"/>
      <c r="AR63" s="1"/>
      <c r="AS63" s="1"/>
      <c r="AT63" s="1"/>
      <c r="AU63" s="1"/>
      <c r="AV63" s="1"/>
      <c r="AW63" s="1"/>
      <c r="AX63" s="1"/>
      <c r="AY63" s="1"/>
      <c r="AZ63" s="45"/>
      <c r="BA63" s="1"/>
      <c r="BB63" s="1"/>
      <c r="BC63" s="1"/>
      <c r="BD63" s="1"/>
      <c r="BE63" s="45"/>
      <c r="BF63" s="1"/>
      <c r="BG63" s="1"/>
      <c r="BH63" s="1"/>
      <c r="BI63" s="45"/>
      <c r="BJ63" s="45"/>
      <c r="BK63" s="45"/>
      <c r="BL63" s="45"/>
      <c r="BM63" s="45"/>
      <c r="BN63" s="45"/>
      <c r="BO63" s="45"/>
      <c r="BP63" s="45"/>
      <c r="BQ63" s="45"/>
      <c r="BR63" s="45"/>
      <c r="BS63" s="45"/>
      <c r="BT63" s="45"/>
      <c r="BU63" s="45"/>
      <c r="BV63" s="45"/>
      <c r="BW63" s="45"/>
      <c r="BX63" s="45"/>
      <c r="BY63" s="45"/>
      <c r="BZ63" s="45"/>
      <c r="CA63" s="45"/>
      <c r="CB63" s="45"/>
    </row>
    <row r="64" ht="15.75" customHeight="1">
      <c r="A64" s="1"/>
      <c r="B64" s="68"/>
      <c r="C64" s="1"/>
      <c r="D64" s="1"/>
      <c r="E64" s="1"/>
      <c r="F64" s="1"/>
      <c r="G64" s="1"/>
      <c r="H64" s="1"/>
      <c r="I64" s="1"/>
      <c r="J64" s="45"/>
      <c r="K64" s="1"/>
      <c r="L64" s="1"/>
      <c r="M64" s="1"/>
      <c r="N64" s="45"/>
      <c r="O64" s="1"/>
      <c r="P64" s="1"/>
      <c r="Q64" s="1"/>
      <c r="R64" s="1"/>
      <c r="S64" s="1"/>
      <c r="T64" s="1"/>
      <c r="U64" s="1"/>
      <c r="V64" s="1"/>
      <c r="W64" s="1"/>
      <c r="X64" s="45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45"/>
      <c r="AQ64" s="1"/>
      <c r="AR64" s="1"/>
      <c r="AS64" s="1"/>
      <c r="AT64" s="1"/>
      <c r="AU64" s="1"/>
      <c r="AV64" s="1"/>
      <c r="AW64" s="1"/>
      <c r="AX64" s="1"/>
      <c r="AY64" s="1"/>
      <c r="AZ64" s="45"/>
      <c r="BA64" s="1"/>
      <c r="BB64" s="1"/>
      <c r="BC64" s="1"/>
      <c r="BD64" s="1"/>
      <c r="BE64" s="45"/>
      <c r="BF64" s="1"/>
      <c r="BG64" s="1"/>
      <c r="BH64" s="1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  <c r="CA64" s="45"/>
      <c r="CB64" s="45"/>
    </row>
    <row r="65" ht="15.75" customHeight="1">
      <c r="A65" s="1"/>
      <c r="B65" s="68"/>
      <c r="C65" s="1"/>
      <c r="D65" s="1"/>
      <c r="E65" s="1"/>
      <c r="F65" s="1"/>
      <c r="G65" s="1"/>
      <c r="H65" s="1"/>
      <c r="I65" s="1"/>
      <c r="J65" s="45"/>
      <c r="K65" s="1"/>
      <c r="L65" s="1"/>
      <c r="M65" s="1"/>
      <c r="N65" s="45"/>
      <c r="O65" s="1"/>
      <c r="P65" s="1"/>
      <c r="Q65" s="1"/>
      <c r="R65" s="1"/>
      <c r="S65" s="1"/>
      <c r="T65" s="1"/>
      <c r="U65" s="1"/>
      <c r="V65" s="1"/>
      <c r="W65" s="1"/>
      <c r="X65" s="45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45"/>
      <c r="AQ65" s="1"/>
      <c r="AR65" s="1"/>
      <c r="AS65" s="1"/>
      <c r="AT65" s="1"/>
      <c r="AU65" s="1"/>
      <c r="AV65" s="1"/>
      <c r="AW65" s="1"/>
      <c r="AX65" s="1"/>
      <c r="AY65" s="1"/>
      <c r="AZ65" s="45"/>
      <c r="BA65" s="1"/>
      <c r="BB65" s="1"/>
      <c r="BC65" s="1"/>
      <c r="BD65" s="1"/>
      <c r="BE65" s="45"/>
      <c r="BF65" s="1"/>
      <c r="BG65" s="1"/>
      <c r="BH65" s="1"/>
      <c r="BI65" s="45"/>
      <c r="BJ65" s="45"/>
      <c r="BK65" s="45"/>
      <c r="BL65" s="45"/>
      <c r="BM65" s="45"/>
      <c r="BN65" s="45"/>
      <c r="BO65" s="45"/>
      <c r="BP65" s="45"/>
      <c r="BQ65" s="45"/>
      <c r="BR65" s="45"/>
      <c r="BS65" s="45"/>
      <c r="BT65" s="45"/>
      <c r="BU65" s="45"/>
      <c r="BV65" s="45"/>
      <c r="BW65" s="45"/>
      <c r="BX65" s="45"/>
      <c r="BY65" s="45"/>
      <c r="BZ65" s="45"/>
      <c r="CA65" s="45"/>
      <c r="CB65" s="45"/>
    </row>
    <row r="66" ht="15.75" customHeight="1">
      <c r="A66" s="1"/>
      <c r="B66" s="68"/>
      <c r="C66" s="1"/>
      <c r="D66" s="1"/>
      <c r="E66" s="1"/>
      <c r="F66" s="1"/>
      <c r="G66" s="1"/>
      <c r="H66" s="1"/>
      <c r="I66" s="1"/>
      <c r="J66" s="45"/>
      <c r="K66" s="1"/>
      <c r="L66" s="1"/>
      <c r="M66" s="1"/>
      <c r="N66" s="45"/>
      <c r="O66" s="1"/>
      <c r="P66" s="1"/>
      <c r="Q66" s="1"/>
      <c r="R66" s="1"/>
      <c r="S66" s="1"/>
      <c r="T66" s="1"/>
      <c r="U66" s="1"/>
      <c r="V66" s="1"/>
      <c r="W66" s="1"/>
      <c r="X66" s="45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45"/>
      <c r="AQ66" s="1"/>
      <c r="AR66" s="1"/>
      <c r="AS66" s="1"/>
      <c r="AT66" s="1"/>
      <c r="AU66" s="1"/>
      <c r="AV66" s="1"/>
      <c r="AW66" s="1"/>
      <c r="AX66" s="1"/>
      <c r="AY66" s="1"/>
      <c r="AZ66" s="45"/>
      <c r="BA66" s="1"/>
      <c r="BB66" s="1"/>
      <c r="BC66" s="1"/>
      <c r="BD66" s="1"/>
      <c r="BE66" s="45"/>
      <c r="BF66" s="1"/>
      <c r="BG66" s="1"/>
      <c r="BH66" s="1"/>
      <c r="BI66" s="45"/>
      <c r="BJ66" s="45"/>
      <c r="BK66" s="45"/>
      <c r="BL66" s="45"/>
      <c r="BM66" s="45"/>
      <c r="BN66" s="45"/>
      <c r="BO66" s="45"/>
      <c r="BP66" s="45"/>
      <c r="BQ66" s="45"/>
      <c r="BR66" s="45"/>
      <c r="BS66" s="45"/>
      <c r="BT66" s="45"/>
      <c r="BU66" s="45"/>
      <c r="BV66" s="45"/>
      <c r="BW66" s="45"/>
      <c r="BX66" s="45"/>
      <c r="BY66" s="45"/>
      <c r="BZ66" s="45"/>
      <c r="CA66" s="45"/>
      <c r="CB66" s="45"/>
    </row>
    <row r="67" ht="15.75" customHeight="1">
      <c r="A67" s="1"/>
      <c r="B67" s="68"/>
      <c r="C67" s="1"/>
      <c r="D67" s="1"/>
      <c r="E67" s="1"/>
      <c r="F67" s="1"/>
      <c r="G67" s="1"/>
      <c r="H67" s="1"/>
      <c r="I67" s="1"/>
      <c r="J67" s="45"/>
      <c r="K67" s="1"/>
      <c r="L67" s="1"/>
      <c r="M67" s="1"/>
      <c r="N67" s="45"/>
      <c r="O67" s="1"/>
      <c r="P67" s="1"/>
      <c r="Q67" s="1"/>
      <c r="R67" s="1"/>
      <c r="S67" s="1"/>
      <c r="T67" s="1"/>
      <c r="U67" s="1"/>
      <c r="V67" s="1"/>
      <c r="W67" s="1"/>
      <c r="X67" s="45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45"/>
      <c r="AQ67" s="1"/>
      <c r="AR67" s="1"/>
      <c r="AS67" s="1"/>
      <c r="AT67" s="1"/>
      <c r="AU67" s="1"/>
      <c r="AV67" s="1"/>
      <c r="AW67" s="1"/>
      <c r="AX67" s="1"/>
      <c r="AY67" s="1"/>
      <c r="AZ67" s="45"/>
      <c r="BA67" s="1"/>
      <c r="BB67" s="1"/>
      <c r="BC67" s="1"/>
      <c r="BD67" s="1"/>
      <c r="BE67" s="45"/>
      <c r="BF67" s="1"/>
      <c r="BG67" s="1"/>
      <c r="BH67" s="1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  <c r="CA67" s="45"/>
      <c r="CB67" s="45"/>
    </row>
    <row r="68" ht="15.75" customHeight="1">
      <c r="A68" s="1"/>
      <c r="B68" s="68"/>
      <c r="C68" s="1"/>
      <c r="D68" s="1"/>
      <c r="E68" s="1"/>
      <c r="F68" s="1"/>
      <c r="G68" s="1"/>
      <c r="H68" s="1"/>
      <c r="I68" s="1"/>
      <c r="J68" s="45"/>
      <c r="K68" s="1"/>
      <c r="L68" s="1"/>
      <c r="M68" s="1"/>
      <c r="N68" s="45"/>
      <c r="O68" s="1"/>
      <c r="P68" s="1"/>
      <c r="Q68" s="1"/>
      <c r="R68" s="1"/>
      <c r="S68" s="1"/>
      <c r="T68" s="1"/>
      <c r="U68" s="1"/>
      <c r="V68" s="1"/>
      <c r="W68" s="1"/>
      <c r="X68" s="45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45"/>
      <c r="AQ68" s="1"/>
      <c r="AR68" s="1"/>
      <c r="AS68" s="1"/>
      <c r="AT68" s="1"/>
      <c r="AU68" s="1"/>
      <c r="AV68" s="1"/>
      <c r="AW68" s="1"/>
      <c r="AX68" s="1"/>
      <c r="AY68" s="1"/>
      <c r="AZ68" s="45"/>
      <c r="BA68" s="1"/>
      <c r="BB68" s="1"/>
      <c r="BC68" s="1"/>
      <c r="BD68" s="1"/>
      <c r="BE68" s="45"/>
      <c r="BF68" s="1"/>
      <c r="BG68" s="1"/>
      <c r="BH68" s="1"/>
      <c r="BI68" s="45"/>
      <c r="BJ68" s="45"/>
      <c r="BK68" s="45"/>
      <c r="BL68" s="45"/>
      <c r="BM68" s="45"/>
      <c r="BN68" s="45"/>
      <c r="BO68" s="45"/>
      <c r="BP68" s="45"/>
      <c r="BQ68" s="45"/>
      <c r="BR68" s="45"/>
      <c r="BS68" s="45"/>
      <c r="BT68" s="45"/>
      <c r="BU68" s="45"/>
      <c r="BV68" s="45"/>
      <c r="BW68" s="45"/>
      <c r="BX68" s="45"/>
      <c r="BY68" s="45"/>
      <c r="BZ68" s="45"/>
      <c r="CA68" s="45"/>
      <c r="CB68" s="45"/>
    </row>
    <row r="69" ht="15.75" customHeight="1">
      <c r="A69" s="1"/>
      <c r="B69" s="68"/>
      <c r="C69" s="1"/>
      <c r="D69" s="1"/>
      <c r="E69" s="1"/>
      <c r="F69" s="1"/>
      <c r="G69" s="1"/>
      <c r="H69" s="1"/>
      <c r="I69" s="1"/>
      <c r="J69" s="45"/>
      <c r="K69" s="1"/>
      <c r="L69" s="1"/>
      <c r="M69" s="1"/>
      <c r="N69" s="45"/>
      <c r="O69" s="1"/>
      <c r="P69" s="1"/>
      <c r="Q69" s="1"/>
      <c r="R69" s="1"/>
      <c r="S69" s="1"/>
      <c r="T69" s="1"/>
      <c r="U69" s="1"/>
      <c r="V69" s="1"/>
      <c r="W69" s="1"/>
      <c r="X69" s="45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45"/>
      <c r="AQ69" s="1"/>
      <c r="AR69" s="1"/>
      <c r="AS69" s="1"/>
      <c r="AT69" s="1"/>
      <c r="AU69" s="1"/>
      <c r="AV69" s="1"/>
      <c r="AW69" s="1"/>
      <c r="AX69" s="1"/>
      <c r="AY69" s="1"/>
      <c r="AZ69" s="45"/>
      <c r="BA69" s="1"/>
      <c r="BB69" s="1"/>
      <c r="BC69" s="1"/>
      <c r="BD69" s="1"/>
      <c r="BE69" s="45"/>
      <c r="BF69" s="1"/>
      <c r="BG69" s="1"/>
      <c r="BH69" s="1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  <c r="CA69" s="45"/>
      <c r="CB69" s="45"/>
    </row>
    <row r="70" ht="15.75" customHeight="1">
      <c r="A70" s="1"/>
      <c r="B70" s="68"/>
      <c r="C70" s="1"/>
      <c r="D70" s="1"/>
      <c r="E70" s="1"/>
      <c r="F70" s="1"/>
      <c r="G70" s="1"/>
      <c r="H70" s="1"/>
      <c r="I70" s="1"/>
      <c r="J70" s="45"/>
      <c r="K70" s="1"/>
      <c r="L70" s="1"/>
      <c r="M70" s="1"/>
      <c r="N70" s="45"/>
      <c r="O70" s="1"/>
      <c r="P70" s="1"/>
      <c r="Q70" s="1"/>
      <c r="R70" s="1"/>
      <c r="S70" s="1"/>
      <c r="T70" s="1"/>
      <c r="U70" s="1"/>
      <c r="V70" s="1"/>
      <c r="W70" s="1"/>
      <c r="X70" s="45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45"/>
      <c r="AQ70" s="1"/>
      <c r="AR70" s="1"/>
      <c r="AS70" s="1"/>
      <c r="AT70" s="1"/>
      <c r="AU70" s="1"/>
      <c r="AV70" s="1"/>
      <c r="AW70" s="1"/>
      <c r="AX70" s="1"/>
      <c r="AY70" s="1"/>
      <c r="AZ70" s="45"/>
      <c r="BA70" s="1"/>
      <c r="BB70" s="1"/>
      <c r="BC70" s="1"/>
      <c r="BD70" s="1"/>
      <c r="BE70" s="45"/>
      <c r="BF70" s="1"/>
      <c r="BG70" s="1"/>
      <c r="BH70" s="1"/>
      <c r="BI70" s="45"/>
      <c r="BJ70" s="45"/>
      <c r="BK70" s="45"/>
      <c r="BL70" s="45"/>
      <c r="BM70" s="45"/>
      <c r="BN70" s="45"/>
      <c r="BO70" s="45"/>
      <c r="BP70" s="45"/>
      <c r="BQ70" s="45"/>
      <c r="BR70" s="45"/>
      <c r="BS70" s="45"/>
      <c r="BT70" s="45"/>
      <c r="BU70" s="45"/>
      <c r="BV70" s="45"/>
      <c r="BW70" s="45"/>
      <c r="BX70" s="45"/>
      <c r="BY70" s="45"/>
      <c r="BZ70" s="45"/>
      <c r="CA70" s="45"/>
      <c r="CB70" s="45"/>
    </row>
    <row r="71" ht="15.75" customHeight="1">
      <c r="A71" s="1"/>
      <c r="B71" s="68"/>
      <c r="C71" s="1"/>
      <c r="D71" s="1"/>
      <c r="E71" s="1"/>
      <c r="F71" s="1"/>
      <c r="G71" s="1"/>
      <c r="H71" s="1"/>
      <c r="I71" s="1"/>
      <c r="J71" s="45"/>
      <c r="K71" s="1"/>
      <c r="L71" s="1"/>
      <c r="M71" s="1"/>
      <c r="N71" s="45"/>
      <c r="O71" s="1"/>
      <c r="P71" s="1"/>
      <c r="Q71" s="1"/>
      <c r="R71" s="1"/>
      <c r="S71" s="1"/>
      <c r="T71" s="1"/>
      <c r="U71" s="1"/>
      <c r="V71" s="1"/>
      <c r="W71" s="1"/>
      <c r="X71" s="45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45"/>
      <c r="AQ71" s="1"/>
      <c r="AR71" s="1"/>
      <c r="AS71" s="1"/>
      <c r="AT71" s="1"/>
      <c r="AU71" s="1"/>
      <c r="AV71" s="1"/>
      <c r="AW71" s="1"/>
      <c r="AX71" s="1"/>
      <c r="AY71" s="1"/>
      <c r="AZ71" s="45"/>
      <c r="BA71" s="1"/>
      <c r="BB71" s="1"/>
      <c r="BC71" s="1"/>
      <c r="BD71" s="1"/>
      <c r="BE71" s="45"/>
      <c r="BF71" s="1"/>
      <c r="BG71" s="1"/>
      <c r="BH71" s="1"/>
      <c r="BI71" s="45"/>
      <c r="BJ71" s="45"/>
      <c r="BK71" s="45"/>
      <c r="BL71" s="45"/>
      <c r="BM71" s="45"/>
      <c r="BN71" s="45"/>
      <c r="BO71" s="45"/>
      <c r="BP71" s="45"/>
      <c r="BQ71" s="45"/>
      <c r="BR71" s="45"/>
      <c r="BS71" s="45"/>
      <c r="BT71" s="45"/>
      <c r="BU71" s="45"/>
      <c r="BV71" s="45"/>
      <c r="BW71" s="45"/>
      <c r="BX71" s="45"/>
      <c r="BY71" s="45"/>
      <c r="BZ71" s="45"/>
      <c r="CA71" s="45"/>
      <c r="CB71" s="45"/>
    </row>
    <row r="72" ht="15.75" customHeight="1">
      <c r="A72" s="1"/>
      <c r="B72" s="68"/>
      <c r="C72" s="1"/>
      <c r="D72" s="1"/>
      <c r="E72" s="1"/>
      <c r="F72" s="1"/>
      <c r="G72" s="1"/>
      <c r="H72" s="1"/>
      <c r="I72" s="1"/>
      <c r="J72" s="45"/>
      <c r="K72" s="1"/>
      <c r="L72" s="1"/>
      <c r="M72" s="1"/>
      <c r="N72" s="45"/>
      <c r="O72" s="1"/>
      <c r="P72" s="1"/>
      <c r="Q72" s="1"/>
      <c r="R72" s="1"/>
      <c r="S72" s="1"/>
      <c r="T72" s="1"/>
      <c r="U72" s="1"/>
      <c r="V72" s="1"/>
      <c r="W72" s="1"/>
      <c r="X72" s="45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45"/>
      <c r="AQ72" s="1"/>
      <c r="AR72" s="1"/>
      <c r="AS72" s="1"/>
      <c r="AT72" s="1"/>
      <c r="AU72" s="1"/>
      <c r="AV72" s="1"/>
      <c r="AW72" s="1"/>
      <c r="AX72" s="1"/>
      <c r="AY72" s="1"/>
      <c r="AZ72" s="45"/>
      <c r="BA72" s="1"/>
      <c r="BB72" s="1"/>
      <c r="BC72" s="1"/>
      <c r="BD72" s="1"/>
      <c r="BE72" s="45"/>
      <c r="BF72" s="1"/>
      <c r="BG72" s="1"/>
      <c r="BH72" s="1"/>
      <c r="BI72" s="45"/>
      <c r="BJ72" s="45"/>
      <c r="BK72" s="45"/>
      <c r="BL72" s="45"/>
      <c r="BM72" s="45"/>
      <c r="BN72" s="45"/>
      <c r="BO72" s="45"/>
      <c r="BP72" s="45"/>
      <c r="BQ72" s="45"/>
      <c r="BR72" s="45"/>
      <c r="BS72" s="45"/>
      <c r="BT72" s="45"/>
      <c r="BU72" s="45"/>
      <c r="BV72" s="45"/>
      <c r="BW72" s="45"/>
      <c r="BX72" s="45"/>
      <c r="BY72" s="45"/>
      <c r="BZ72" s="45"/>
      <c r="CA72" s="45"/>
      <c r="CB72" s="45"/>
    </row>
    <row r="73" ht="15.75" customHeight="1">
      <c r="A73" s="1"/>
      <c r="B73" s="68"/>
      <c r="C73" s="1"/>
      <c r="D73" s="1"/>
      <c r="E73" s="1"/>
      <c r="F73" s="1"/>
      <c r="G73" s="1"/>
      <c r="H73" s="1"/>
      <c r="I73" s="1"/>
      <c r="J73" s="45"/>
      <c r="K73" s="1"/>
      <c r="L73" s="1"/>
      <c r="M73" s="1"/>
      <c r="N73" s="45"/>
      <c r="O73" s="1"/>
      <c r="P73" s="1"/>
      <c r="Q73" s="1"/>
      <c r="R73" s="1"/>
      <c r="S73" s="1"/>
      <c r="T73" s="1"/>
      <c r="U73" s="1"/>
      <c r="V73" s="1"/>
      <c r="W73" s="1"/>
      <c r="X73" s="45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45"/>
      <c r="AQ73" s="1"/>
      <c r="AR73" s="1"/>
      <c r="AS73" s="1"/>
      <c r="AT73" s="1"/>
      <c r="AU73" s="1"/>
      <c r="AV73" s="1"/>
      <c r="AW73" s="1"/>
      <c r="AX73" s="1"/>
      <c r="AY73" s="1"/>
      <c r="AZ73" s="45"/>
      <c r="BA73" s="1"/>
      <c r="BB73" s="1"/>
      <c r="BC73" s="1"/>
      <c r="BD73" s="1"/>
      <c r="BE73" s="45"/>
      <c r="BF73" s="1"/>
      <c r="BG73" s="1"/>
      <c r="BH73" s="1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  <c r="CA73" s="45"/>
      <c r="CB73" s="45"/>
    </row>
    <row r="74" ht="15.75" customHeight="1">
      <c r="A74" s="1"/>
      <c r="B74" s="68"/>
      <c r="C74" s="1"/>
      <c r="D74" s="1"/>
      <c r="E74" s="1"/>
      <c r="F74" s="1"/>
      <c r="G74" s="1"/>
      <c r="H74" s="1"/>
      <c r="I74" s="1"/>
      <c r="J74" s="45"/>
      <c r="K74" s="1"/>
      <c r="L74" s="1"/>
      <c r="M74" s="1"/>
      <c r="N74" s="45"/>
      <c r="O74" s="1"/>
      <c r="P74" s="1"/>
      <c r="Q74" s="1"/>
      <c r="R74" s="1"/>
      <c r="S74" s="1"/>
      <c r="T74" s="1"/>
      <c r="U74" s="1"/>
      <c r="V74" s="1"/>
      <c r="W74" s="1"/>
      <c r="X74" s="45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45"/>
      <c r="AQ74" s="1"/>
      <c r="AR74" s="1"/>
      <c r="AS74" s="1"/>
      <c r="AT74" s="1"/>
      <c r="AU74" s="1"/>
      <c r="AV74" s="1"/>
      <c r="AW74" s="1"/>
      <c r="AX74" s="1"/>
      <c r="AY74" s="1"/>
      <c r="AZ74" s="45"/>
      <c r="BA74" s="1"/>
      <c r="BB74" s="1"/>
      <c r="BC74" s="1"/>
      <c r="BD74" s="1"/>
      <c r="BE74" s="45"/>
      <c r="BF74" s="1"/>
      <c r="BG74" s="1"/>
      <c r="BH74" s="1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45"/>
      <c r="BZ74" s="45"/>
      <c r="CA74" s="45"/>
      <c r="CB74" s="45"/>
    </row>
    <row r="75" ht="15.75" customHeight="1">
      <c r="A75" s="1"/>
      <c r="B75" s="68"/>
      <c r="C75" s="1"/>
      <c r="D75" s="1"/>
      <c r="E75" s="1"/>
      <c r="F75" s="1"/>
      <c r="G75" s="1"/>
      <c r="H75" s="1"/>
      <c r="I75" s="1"/>
      <c r="J75" s="45"/>
      <c r="K75" s="1"/>
      <c r="L75" s="1"/>
      <c r="M75" s="1"/>
      <c r="N75" s="45"/>
      <c r="O75" s="1"/>
      <c r="P75" s="1"/>
      <c r="Q75" s="1"/>
      <c r="R75" s="1"/>
      <c r="S75" s="1"/>
      <c r="T75" s="1"/>
      <c r="U75" s="1"/>
      <c r="V75" s="1"/>
      <c r="W75" s="1"/>
      <c r="X75" s="45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45"/>
      <c r="AQ75" s="1"/>
      <c r="AR75" s="1"/>
      <c r="AS75" s="1"/>
      <c r="AT75" s="1"/>
      <c r="AU75" s="1"/>
      <c r="AV75" s="1"/>
      <c r="AW75" s="1"/>
      <c r="AX75" s="1"/>
      <c r="AY75" s="1"/>
      <c r="AZ75" s="45"/>
      <c r="BA75" s="1"/>
      <c r="BB75" s="1"/>
      <c r="BC75" s="1"/>
      <c r="BD75" s="1"/>
      <c r="BE75" s="45"/>
      <c r="BF75" s="1"/>
      <c r="BG75" s="1"/>
      <c r="BH75" s="1"/>
      <c r="BI75" s="45"/>
      <c r="BJ75" s="45"/>
      <c r="BK75" s="45"/>
      <c r="BL75" s="45"/>
      <c r="BM75" s="45"/>
      <c r="BN75" s="45"/>
      <c r="BO75" s="45"/>
      <c r="BP75" s="45"/>
      <c r="BQ75" s="45"/>
      <c r="BR75" s="45"/>
      <c r="BS75" s="45"/>
      <c r="BT75" s="45"/>
      <c r="BU75" s="45"/>
      <c r="BV75" s="45"/>
      <c r="BW75" s="45"/>
      <c r="BX75" s="45"/>
      <c r="BY75" s="45"/>
      <c r="BZ75" s="45"/>
      <c r="CA75" s="45"/>
      <c r="CB75" s="45"/>
    </row>
    <row r="76" ht="15.75" customHeight="1">
      <c r="A76" s="1"/>
      <c r="B76" s="68"/>
      <c r="C76" s="1"/>
      <c r="D76" s="1"/>
      <c r="E76" s="1"/>
      <c r="F76" s="1"/>
      <c r="G76" s="1"/>
      <c r="H76" s="1"/>
      <c r="I76" s="1"/>
      <c r="J76" s="45"/>
      <c r="K76" s="1"/>
      <c r="L76" s="1"/>
      <c r="M76" s="1"/>
      <c r="N76" s="45"/>
      <c r="O76" s="1"/>
      <c r="P76" s="1"/>
      <c r="Q76" s="1"/>
      <c r="R76" s="1"/>
      <c r="S76" s="1"/>
      <c r="T76" s="1"/>
      <c r="U76" s="1"/>
      <c r="V76" s="1"/>
      <c r="W76" s="1"/>
      <c r="X76" s="45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45"/>
      <c r="AQ76" s="1"/>
      <c r="AR76" s="1"/>
      <c r="AS76" s="1"/>
      <c r="AT76" s="1"/>
      <c r="AU76" s="1"/>
      <c r="AV76" s="1"/>
      <c r="AW76" s="1"/>
      <c r="AX76" s="1"/>
      <c r="AY76" s="1"/>
      <c r="AZ76" s="45"/>
      <c r="BA76" s="1"/>
      <c r="BB76" s="1"/>
      <c r="BC76" s="1"/>
      <c r="BD76" s="1"/>
      <c r="BE76" s="45"/>
      <c r="BF76" s="1"/>
      <c r="BG76" s="1"/>
      <c r="BH76" s="1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  <c r="CA76" s="45"/>
      <c r="CB76" s="45"/>
    </row>
    <row r="77" ht="15.75" customHeight="1">
      <c r="A77" s="1"/>
      <c r="B77" s="68"/>
      <c r="C77" s="1"/>
      <c r="D77" s="1"/>
      <c r="E77" s="1"/>
      <c r="F77" s="1"/>
      <c r="G77" s="1"/>
      <c r="H77" s="1"/>
      <c r="I77" s="1"/>
      <c r="J77" s="45"/>
      <c r="K77" s="1"/>
      <c r="L77" s="1"/>
      <c r="M77" s="1"/>
      <c r="N77" s="45"/>
      <c r="O77" s="1"/>
      <c r="P77" s="1"/>
      <c r="Q77" s="1"/>
      <c r="R77" s="1"/>
      <c r="S77" s="1"/>
      <c r="T77" s="1"/>
      <c r="U77" s="1"/>
      <c r="V77" s="1"/>
      <c r="W77" s="1"/>
      <c r="X77" s="45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45"/>
      <c r="AQ77" s="1"/>
      <c r="AR77" s="1"/>
      <c r="AS77" s="1"/>
      <c r="AT77" s="1"/>
      <c r="AU77" s="1"/>
      <c r="AV77" s="1"/>
      <c r="AW77" s="1"/>
      <c r="AX77" s="1"/>
      <c r="AY77" s="1"/>
      <c r="AZ77" s="45"/>
      <c r="BA77" s="1"/>
      <c r="BB77" s="1"/>
      <c r="BC77" s="1"/>
      <c r="BD77" s="1"/>
      <c r="BE77" s="45"/>
      <c r="BF77" s="1"/>
      <c r="BG77" s="1"/>
      <c r="BH77" s="1"/>
      <c r="BI77" s="45"/>
      <c r="BJ77" s="45"/>
      <c r="BK77" s="45"/>
      <c r="BL77" s="45"/>
      <c r="BM77" s="45"/>
      <c r="BN77" s="45"/>
      <c r="BO77" s="45"/>
      <c r="BP77" s="45"/>
      <c r="BQ77" s="45"/>
      <c r="BR77" s="45"/>
      <c r="BS77" s="45"/>
      <c r="BT77" s="45"/>
      <c r="BU77" s="45"/>
      <c r="BV77" s="45"/>
      <c r="BW77" s="45"/>
      <c r="BX77" s="45"/>
      <c r="BY77" s="45"/>
      <c r="BZ77" s="45"/>
      <c r="CA77" s="45"/>
      <c r="CB77" s="45"/>
    </row>
    <row r="78" ht="15.75" customHeight="1">
      <c r="A78" s="1"/>
      <c r="B78" s="68"/>
      <c r="C78" s="1"/>
      <c r="D78" s="1"/>
      <c r="E78" s="1"/>
      <c r="F78" s="1"/>
      <c r="G78" s="1"/>
      <c r="H78" s="1"/>
      <c r="I78" s="1"/>
      <c r="J78" s="45"/>
      <c r="K78" s="1"/>
      <c r="L78" s="1"/>
      <c r="M78" s="1"/>
      <c r="N78" s="45"/>
      <c r="O78" s="1"/>
      <c r="P78" s="1"/>
      <c r="Q78" s="1"/>
      <c r="R78" s="1"/>
      <c r="S78" s="1"/>
      <c r="T78" s="1"/>
      <c r="U78" s="1"/>
      <c r="V78" s="1"/>
      <c r="W78" s="1"/>
      <c r="X78" s="45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45"/>
      <c r="AQ78" s="1"/>
      <c r="AR78" s="1"/>
      <c r="AS78" s="1"/>
      <c r="AT78" s="1"/>
      <c r="AU78" s="1"/>
      <c r="AV78" s="1"/>
      <c r="AW78" s="1"/>
      <c r="AX78" s="1"/>
      <c r="AY78" s="1"/>
      <c r="AZ78" s="45"/>
      <c r="BA78" s="1"/>
      <c r="BB78" s="1"/>
      <c r="BC78" s="1"/>
      <c r="BD78" s="1"/>
      <c r="BE78" s="45"/>
      <c r="BF78" s="1"/>
      <c r="BG78" s="1"/>
      <c r="BH78" s="1"/>
      <c r="BI78" s="45"/>
      <c r="BJ78" s="45"/>
      <c r="BK78" s="45"/>
      <c r="BL78" s="45"/>
      <c r="BM78" s="45"/>
      <c r="BN78" s="45"/>
      <c r="BO78" s="45"/>
      <c r="BP78" s="45"/>
      <c r="BQ78" s="45"/>
      <c r="BR78" s="45"/>
      <c r="BS78" s="45"/>
      <c r="BT78" s="45"/>
      <c r="BU78" s="45"/>
      <c r="BV78" s="45"/>
      <c r="BW78" s="45"/>
      <c r="BX78" s="45"/>
      <c r="BY78" s="45"/>
      <c r="BZ78" s="45"/>
      <c r="CA78" s="45"/>
      <c r="CB78" s="45"/>
    </row>
    <row r="79" ht="15.75" customHeight="1">
      <c r="A79" s="1"/>
      <c r="B79" s="68"/>
      <c r="C79" s="1"/>
      <c r="D79" s="1"/>
      <c r="E79" s="1"/>
      <c r="F79" s="1"/>
      <c r="G79" s="1"/>
      <c r="H79" s="1"/>
      <c r="I79" s="1"/>
      <c r="J79" s="45"/>
      <c r="K79" s="1"/>
      <c r="L79" s="1"/>
      <c r="M79" s="1"/>
      <c r="N79" s="45"/>
      <c r="O79" s="1"/>
      <c r="P79" s="1"/>
      <c r="Q79" s="1"/>
      <c r="R79" s="1"/>
      <c r="S79" s="1"/>
      <c r="T79" s="1"/>
      <c r="U79" s="1"/>
      <c r="V79" s="1"/>
      <c r="W79" s="1"/>
      <c r="X79" s="45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45"/>
      <c r="AQ79" s="1"/>
      <c r="AR79" s="1"/>
      <c r="AS79" s="1"/>
      <c r="AT79" s="1"/>
      <c r="AU79" s="1"/>
      <c r="AV79" s="1"/>
      <c r="AW79" s="1"/>
      <c r="AX79" s="1"/>
      <c r="AY79" s="1"/>
      <c r="AZ79" s="45"/>
      <c r="BA79" s="1"/>
      <c r="BB79" s="1"/>
      <c r="BC79" s="1"/>
      <c r="BD79" s="1"/>
      <c r="BE79" s="45"/>
      <c r="BF79" s="1"/>
      <c r="BG79" s="1"/>
      <c r="BH79" s="1"/>
      <c r="BI79" s="45"/>
      <c r="BJ79" s="45"/>
      <c r="BK79" s="45"/>
      <c r="BL79" s="45"/>
      <c r="BM79" s="45"/>
      <c r="BN79" s="45"/>
      <c r="BO79" s="45"/>
      <c r="BP79" s="45"/>
      <c r="BQ79" s="45"/>
      <c r="BR79" s="45"/>
      <c r="BS79" s="45"/>
      <c r="BT79" s="45"/>
      <c r="BU79" s="45"/>
      <c r="BV79" s="45"/>
      <c r="BW79" s="45"/>
      <c r="BX79" s="45"/>
      <c r="BY79" s="45"/>
      <c r="BZ79" s="45"/>
      <c r="CA79" s="45"/>
      <c r="CB79" s="45"/>
    </row>
    <row r="80" ht="15.75" customHeight="1">
      <c r="A80" s="1"/>
      <c r="B80" s="68"/>
      <c r="C80" s="1"/>
      <c r="D80" s="1"/>
      <c r="E80" s="1"/>
      <c r="F80" s="1"/>
      <c r="G80" s="1"/>
      <c r="H80" s="1"/>
      <c r="I80" s="1"/>
      <c r="J80" s="45"/>
      <c r="K80" s="1"/>
      <c r="L80" s="1"/>
      <c r="M80" s="1"/>
      <c r="N80" s="45"/>
      <c r="O80" s="1"/>
      <c r="P80" s="1"/>
      <c r="Q80" s="1"/>
      <c r="R80" s="1"/>
      <c r="S80" s="1"/>
      <c r="T80" s="1"/>
      <c r="U80" s="1"/>
      <c r="V80" s="1"/>
      <c r="W80" s="1"/>
      <c r="X80" s="45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45"/>
      <c r="AQ80" s="1"/>
      <c r="AR80" s="1"/>
      <c r="AS80" s="1"/>
      <c r="AT80" s="1"/>
      <c r="AU80" s="1"/>
      <c r="AV80" s="1"/>
      <c r="AW80" s="1"/>
      <c r="AX80" s="1"/>
      <c r="AY80" s="1"/>
      <c r="AZ80" s="45"/>
      <c r="BA80" s="1"/>
      <c r="BB80" s="1"/>
      <c r="BC80" s="1"/>
      <c r="BD80" s="1"/>
      <c r="BE80" s="45"/>
      <c r="BF80" s="1"/>
      <c r="BG80" s="1"/>
      <c r="BH80" s="1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  <c r="CA80" s="45"/>
      <c r="CB80" s="45"/>
    </row>
    <row r="81" ht="15.75" customHeight="1">
      <c r="A81" s="1"/>
      <c r="B81" s="68"/>
      <c r="C81" s="1"/>
      <c r="D81" s="1"/>
      <c r="E81" s="1"/>
      <c r="F81" s="1"/>
      <c r="G81" s="1"/>
      <c r="H81" s="1"/>
      <c r="I81" s="1"/>
      <c r="J81" s="45"/>
      <c r="K81" s="1"/>
      <c r="L81" s="1"/>
      <c r="M81" s="1"/>
      <c r="N81" s="45"/>
      <c r="O81" s="1"/>
      <c r="P81" s="1"/>
      <c r="Q81" s="1"/>
      <c r="R81" s="1"/>
      <c r="S81" s="1"/>
      <c r="T81" s="1"/>
      <c r="U81" s="1"/>
      <c r="V81" s="1"/>
      <c r="W81" s="1"/>
      <c r="X81" s="45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45"/>
      <c r="AQ81" s="1"/>
      <c r="AR81" s="1"/>
      <c r="AS81" s="1"/>
      <c r="AT81" s="1"/>
      <c r="AU81" s="1"/>
      <c r="AV81" s="1"/>
      <c r="AW81" s="1"/>
      <c r="AX81" s="1"/>
      <c r="AY81" s="1"/>
      <c r="AZ81" s="45"/>
      <c r="BA81" s="1"/>
      <c r="BB81" s="1"/>
      <c r="BC81" s="1"/>
      <c r="BD81" s="1"/>
      <c r="BE81" s="45"/>
      <c r="BF81" s="1"/>
      <c r="BG81" s="1"/>
      <c r="BH81" s="1"/>
      <c r="BI81" s="45"/>
      <c r="BJ81" s="45"/>
      <c r="BK81" s="45"/>
      <c r="BL81" s="45"/>
      <c r="BM81" s="45"/>
      <c r="BN81" s="45"/>
      <c r="BO81" s="45"/>
      <c r="BP81" s="45"/>
      <c r="BQ81" s="45"/>
      <c r="BR81" s="45"/>
      <c r="BS81" s="45"/>
      <c r="BT81" s="45"/>
      <c r="BU81" s="45"/>
      <c r="BV81" s="45"/>
      <c r="BW81" s="45"/>
      <c r="BX81" s="45"/>
      <c r="BY81" s="45"/>
      <c r="BZ81" s="45"/>
      <c r="CA81" s="45"/>
      <c r="CB81" s="45"/>
    </row>
    <row r="82" ht="15.75" customHeight="1">
      <c r="A82" s="1"/>
      <c r="B82" s="68"/>
      <c r="C82" s="1"/>
      <c r="D82" s="1"/>
      <c r="E82" s="1"/>
      <c r="F82" s="1"/>
      <c r="G82" s="1"/>
      <c r="H82" s="1"/>
      <c r="I82" s="1"/>
      <c r="J82" s="45"/>
      <c r="K82" s="1"/>
      <c r="L82" s="1"/>
      <c r="M82" s="1"/>
      <c r="N82" s="45"/>
      <c r="O82" s="1"/>
      <c r="P82" s="1"/>
      <c r="Q82" s="1"/>
      <c r="R82" s="1"/>
      <c r="S82" s="1"/>
      <c r="T82" s="1"/>
      <c r="U82" s="1"/>
      <c r="V82" s="1"/>
      <c r="W82" s="1"/>
      <c r="X82" s="45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45"/>
      <c r="AQ82" s="1"/>
      <c r="AR82" s="1"/>
      <c r="AS82" s="1"/>
      <c r="AT82" s="1"/>
      <c r="AU82" s="1"/>
      <c r="AV82" s="1"/>
      <c r="AW82" s="1"/>
      <c r="AX82" s="1"/>
      <c r="AY82" s="1"/>
      <c r="AZ82" s="45"/>
      <c r="BA82" s="1"/>
      <c r="BB82" s="1"/>
      <c r="BC82" s="1"/>
      <c r="BD82" s="1"/>
      <c r="BE82" s="45"/>
      <c r="BF82" s="1"/>
      <c r="BG82" s="1"/>
      <c r="BH82" s="1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  <c r="CA82" s="45"/>
      <c r="CB82" s="45"/>
    </row>
    <row r="83" ht="15.75" customHeight="1">
      <c r="A83" s="1"/>
      <c r="B83" s="68"/>
      <c r="C83" s="1"/>
      <c r="D83" s="1"/>
      <c r="E83" s="1"/>
      <c r="F83" s="1"/>
      <c r="G83" s="1"/>
      <c r="H83" s="1"/>
      <c r="I83" s="1"/>
      <c r="J83" s="45"/>
      <c r="K83" s="1"/>
      <c r="L83" s="1"/>
      <c r="M83" s="1"/>
      <c r="N83" s="45"/>
      <c r="O83" s="1"/>
      <c r="P83" s="1"/>
      <c r="Q83" s="1"/>
      <c r="R83" s="1"/>
      <c r="S83" s="1"/>
      <c r="T83" s="1"/>
      <c r="U83" s="1"/>
      <c r="V83" s="1"/>
      <c r="W83" s="1"/>
      <c r="X83" s="45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45"/>
      <c r="AQ83" s="1"/>
      <c r="AR83" s="1"/>
      <c r="AS83" s="1"/>
      <c r="AT83" s="1"/>
      <c r="AU83" s="1"/>
      <c r="AV83" s="1"/>
      <c r="AW83" s="1"/>
      <c r="AX83" s="1"/>
      <c r="AY83" s="1"/>
      <c r="AZ83" s="45"/>
      <c r="BA83" s="1"/>
      <c r="BB83" s="1"/>
      <c r="BC83" s="1"/>
      <c r="BD83" s="1"/>
      <c r="BE83" s="45"/>
      <c r="BF83" s="1"/>
      <c r="BG83" s="1"/>
      <c r="BH83" s="1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  <c r="CA83" s="45"/>
      <c r="CB83" s="45"/>
    </row>
    <row r="84" ht="15.75" customHeight="1">
      <c r="A84" s="1"/>
      <c r="B84" s="68"/>
      <c r="C84" s="1"/>
      <c r="D84" s="1"/>
      <c r="E84" s="1"/>
      <c r="F84" s="1"/>
      <c r="G84" s="1"/>
      <c r="H84" s="1"/>
      <c r="I84" s="1"/>
      <c r="J84" s="45"/>
      <c r="K84" s="1"/>
      <c r="L84" s="1"/>
      <c r="M84" s="1"/>
      <c r="N84" s="45"/>
      <c r="O84" s="1"/>
      <c r="P84" s="1"/>
      <c r="Q84" s="1"/>
      <c r="R84" s="1"/>
      <c r="S84" s="1"/>
      <c r="T84" s="1"/>
      <c r="U84" s="1"/>
      <c r="V84" s="1"/>
      <c r="W84" s="1"/>
      <c r="X84" s="45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45"/>
      <c r="AQ84" s="1"/>
      <c r="AR84" s="1"/>
      <c r="AS84" s="1"/>
      <c r="AT84" s="1"/>
      <c r="AU84" s="1"/>
      <c r="AV84" s="1"/>
      <c r="AW84" s="1"/>
      <c r="AX84" s="1"/>
      <c r="AY84" s="1"/>
      <c r="AZ84" s="45"/>
      <c r="BA84" s="1"/>
      <c r="BB84" s="1"/>
      <c r="BC84" s="1"/>
      <c r="BD84" s="1"/>
      <c r="BE84" s="45"/>
      <c r="BF84" s="1"/>
      <c r="BG84" s="1"/>
      <c r="BH84" s="1"/>
      <c r="BI84" s="45"/>
      <c r="BJ84" s="45"/>
      <c r="BK84" s="45"/>
      <c r="BL84" s="45"/>
      <c r="BM84" s="45"/>
      <c r="BN84" s="45"/>
      <c r="BO84" s="45"/>
      <c r="BP84" s="45"/>
      <c r="BQ84" s="45"/>
      <c r="BR84" s="45"/>
      <c r="BS84" s="45"/>
      <c r="BT84" s="45"/>
      <c r="BU84" s="45"/>
      <c r="BV84" s="45"/>
      <c r="BW84" s="45"/>
      <c r="BX84" s="45"/>
      <c r="BY84" s="45"/>
      <c r="BZ84" s="45"/>
      <c r="CA84" s="45"/>
      <c r="CB84" s="45"/>
    </row>
    <row r="85" ht="15.75" customHeight="1">
      <c r="A85" s="1"/>
      <c r="B85" s="68"/>
      <c r="C85" s="1"/>
      <c r="D85" s="1"/>
      <c r="E85" s="1"/>
      <c r="F85" s="1"/>
      <c r="G85" s="1"/>
      <c r="H85" s="1"/>
      <c r="I85" s="1"/>
      <c r="J85" s="45"/>
      <c r="K85" s="1"/>
      <c r="L85" s="1"/>
      <c r="M85" s="1"/>
      <c r="N85" s="45"/>
      <c r="O85" s="1"/>
      <c r="P85" s="1"/>
      <c r="Q85" s="1"/>
      <c r="R85" s="1"/>
      <c r="S85" s="1"/>
      <c r="T85" s="1"/>
      <c r="U85" s="1"/>
      <c r="V85" s="1"/>
      <c r="W85" s="1"/>
      <c r="X85" s="45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45"/>
      <c r="AQ85" s="1"/>
      <c r="AR85" s="1"/>
      <c r="AS85" s="1"/>
      <c r="AT85" s="1"/>
      <c r="AU85" s="1"/>
      <c r="AV85" s="1"/>
      <c r="AW85" s="1"/>
      <c r="AX85" s="1"/>
      <c r="AY85" s="1"/>
      <c r="AZ85" s="45"/>
      <c r="BA85" s="1"/>
      <c r="BB85" s="1"/>
      <c r="BC85" s="1"/>
      <c r="BD85" s="1"/>
      <c r="BE85" s="45"/>
      <c r="BF85" s="1"/>
      <c r="BG85" s="1"/>
      <c r="BH85" s="1"/>
      <c r="BI85" s="45"/>
      <c r="BJ85" s="45"/>
      <c r="BK85" s="45"/>
      <c r="BL85" s="45"/>
      <c r="BM85" s="45"/>
      <c r="BN85" s="45"/>
      <c r="BO85" s="45"/>
      <c r="BP85" s="45"/>
      <c r="BQ85" s="45"/>
      <c r="BR85" s="45"/>
      <c r="BS85" s="45"/>
      <c r="BT85" s="45"/>
      <c r="BU85" s="45"/>
      <c r="BV85" s="45"/>
      <c r="BW85" s="45"/>
      <c r="BX85" s="45"/>
      <c r="BY85" s="45"/>
      <c r="BZ85" s="45"/>
      <c r="CA85" s="45"/>
      <c r="CB85" s="45"/>
    </row>
    <row r="86" ht="15.75" customHeight="1">
      <c r="A86" s="1"/>
      <c r="B86" s="68"/>
      <c r="C86" s="1"/>
      <c r="D86" s="1"/>
      <c r="E86" s="1"/>
      <c r="F86" s="1"/>
      <c r="G86" s="1"/>
      <c r="H86" s="1"/>
      <c r="I86" s="1"/>
      <c r="J86" s="45"/>
      <c r="K86" s="1"/>
      <c r="L86" s="1"/>
      <c r="M86" s="1"/>
      <c r="N86" s="45"/>
      <c r="O86" s="1"/>
      <c r="P86" s="1"/>
      <c r="Q86" s="1"/>
      <c r="R86" s="1"/>
      <c r="S86" s="1"/>
      <c r="T86" s="1"/>
      <c r="U86" s="1"/>
      <c r="V86" s="1"/>
      <c r="W86" s="1"/>
      <c r="X86" s="45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45"/>
      <c r="AQ86" s="1"/>
      <c r="AR86" s="1"/>
      <c r="AS86" s="1"/>
      <c r="AT86" s="1"/>
      <c r="AU86" s="1"/>
      <c r="AV86" s="1"/>
      <c r="AW86" s="1"/>
      <c r="AX86" s="1"/>
      <c r="AY86" s="1"/>
      <c r="AZ86" s="45"/>
      <c r="BA86" s="1"/>
      <c r="BB86" s="1"/>
      <c r="BC86" s="1"/>
      <c r="BD86" s="1"/>
      <c r="BE86" s="45"/>
      <c r="BF86" s="1"/>
      <c r="BG86" s="1"/>
      <c r="BH86" s="1"/>
      <c r="BI86" s="45"/>
      <c r="BJ86" s="45"/>
      <c r="BK86" s="45"/>
      <c r="BL86" s="45"/>
      <c r="BM86" s="45"/>
      <c r="BN86" s="45"/>
      <c r="BO86" s="45"/>
      <c r="BP86" s="45"/>
      <c r="BQ86" s="45"/>
      <c r="BR86" s="45"/>
      <c r="BS86" s="45"/>
      <c r="BT86" s="45"/>
      <c r="BU86" s="45"/>
      <c r="BV86" s="45"/>
      <c r="BW86" s="45"/>
      <c r="BX86" s="45"/>
      <c r="BY86" s="45"/>
      <c r="BZ86" s="45"/>
      <c r="CA86" s="45"/>
      <c r="CB86" s="45"/>
    </row>
    <row r="87" ht="15.75" customHeight="1">
      <c r="A87" s="1"/>
      <c r="B87" s="68"/>
      <c r="C87" s="1"/>
      <c r="D87" s="1"/>
      <c r="E87" s="1"/>
      <c r="F87" s="1"/>
      <c r="G87" s="1"/>
      <c r="H87" s="1"/>
      <c r="I87" s="1"/>
      <c r="J87" s="45"/>
      <c r="K87" s="1"/>
      <c r="L87" s="1"/>
      <c r="M87" s="1"/>
      <c r="N87" s="45"/>
      <c r="O87" s="1"/>
      <c r="P87" s="1"/>
      <c r="Q87" s="1"/>
      <c r="R87" s="1"/>
      <c r="S87" s="1"/>
      <c r="T87" s="1"/>
      <c r="U87" s="1"/>
      <c r="V87" s="1"/>
      <c r="W87" s="1"/>
      <c r="X87" s="45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45"/>
      <c r="AQ87" s="1"/>
      <c r="AR87" s="1"/>
      <c r="AS87" s="1"/>
      <c r="AT87" s="1"/>
      <c r="AU87" s="1"/>
      <c r="AV87" s="1"/>
      <c r="AW87" s="1"/>
      <c r="AX87" s="1"/>
      <c r="AY87" s="1"/>
      <c r="AZ87" s="45"/>
      <c r="BA87" s="1"/>
      <c r="BB87" s="1"/>
      <c r="BC87" s="1"/>
      <c r="BD87" s="1"/>
      <c r="BE87" s="45"/>
      <c r="BF87" s="1"/>
      <c r="BG87" s="1"/>
      <c r="BH87" s="1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  <c r="CA87" s="45"/>
      <c r="CB87" s="45"/>
    </row>
    <row r="88" ht="15.75" customHeight="1">
      <c r="A88" s="1"/>
      <c r="B88" s="68"/>
      <c r="C88" s="1"/>
      <c r="D88" s="1"/>
      <c r="E88" s="1"/>
      <c r="F88" s="1"/>
      <c r="G88" s="1"/>
      <c r="H88" s="1"/>
      <c r="I88" s="1"/>
      <c r="J88" s="45"/>
      <c r="K88" s="1"/>
      <c r="L88" s="1"/>
      <c r="M88" s="1"/>
      <c r="N88" s="45"/>
      <c r="O88" s="1"/>
      <c r="P88" s="1"/>
      <c r="Q88" s="1"/>
      <c r="R88" s="1"/>
      <c r="S88" s="1"/>
      <c r="T88" s="1"/>
      <c r="U88" s="1"/>
      <c r="V88" s="1"/>
      <c r="W88" s="1"/>
      <c r="X88" s="45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45"/>
      <c r="AQ88" s="1"/>
      <c r="AR88" s="1"/>
      <c r="AS88" s="1"/>
      <c r="AT88" s="1"/>
      <c r="AU88" s="1"/>
      <c r="AV88" s="1"/>
      <c r="AW88" s="1"/>
      <c r="AX88" s="1"/>
      <c r="AY88" s="1"/>
      <c r="AZ88" s="45"/>
      <c r="BA88" s="1"/>
      <c r="BB88" s="1"/>
      <c r="BC88" s="1"/>
      <c r="BD88" s="1"/>
      <c r="BE88" s="45"/>
      <c r="BF88" s="1"/>
      <c r="BG88" s="1"/>
      <c r="BH88" s="1"/>
      <c r="BI88" s="45"/>
      <c r="BJ88" s="45"/>
      <c r="BK88" s="45"/>
      <c r="BL88" s="45"/>
      <c r="BM88" s="45"/>
      <c r="BN88" s="45"/>
      <c r="BO88" s="45"/>
      <c r="BP88" s="45"/>
      <c r="BQ88" s="45"/>
      <c r="BR88" s="45"/>
      <c r="BS88" s="45"/>
      <c r="BT88" s="45"/>
      <c r="BU88" s="45"/>
      <c r="BV88" s="45"/>
      <c r="BW88" s="45"/>
      <c r="BX88" s="45"/>
      <c r="BY88" s="45"/>
      <c r="BZ88" s="45"/>
      <c r="CA88" s="45"/>
      <c r="CB88" s="45"/>
    </row>
    <row r="89" ht="15.75" customHeight="1">
      <c r="A89" s="1"/>
      <c r="B89" s="68"/>
      <c r="C89" s="1"/>
      <c r="D89" s="1"/>
      <c r="E89" s="1"/>
      <c r="F89" s="1"/>
      <c r="G89" s="1"/>
      <c r="H89" s="1"/>
      <c r="I89" s="1"/>
      <c r="J89" s="45"/>
      <c r="K89" s="1"/>
      <c r="L89" s="1"/>
      <c r="M89" s="1"/>
      <c r="N89" s="45"/>
      <c r="O89" s="1"/>
      <c r="P89" s="1"/>
      <c r="Q89" s="1"/>
      <c r="R89" s="1"/>
      <c r="S89" s="1"/>
      <c r="T89" s="1"/>
      <c r="U89" s="1"/>
      <c r="V89" s="1"/>
      <c r="W89" s="1"/>
      <c r="X89" s="45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45"/>
      <c r="AQ89" s="1"/>
      <c r="AR89" s="1"/>
      <c r="AS89" s="1"/>
      <c r="AT89" s="1"/>
      <c r="AU89" s="1"/>
      <c r="AV89" s="1"/>
      <c r="AW89" s="1"/>
      <c r="AX89" s="1"/>
      <c r="AY89" s="1"/>
      <c r="AZ89" s="45"/>
      <c r="BA89" s="1"/>
      <c r="BB89" s="1"/>
      <c r="BC89" s="1"/>
      <c r="BD89" s="1"/>
      <c r="BE89" s="45"/>
      <c r="BF89" s="1"/>
      <c r="BG89" s="1"/>
      <c r="BH89" s="1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  <c r="CA89" s="45"/>
      <c r="CB89" s="45"/>
    </row>
    <row r="90" ht="15.75" customHeight="1">
      <c r="A90" s="1"/>
      <c r="B90" s="68"/>
      <c r="C90" s="1"/>
      <c r="D90" s="1"/>
      <c r="E90" s="1"/>
      <c r="F90" s="1"/>
      <c r="G90" s="1"/>
      <c r="H90" s="1"/>
      <c r="I90" s="1"/>
      <c r="J90" s="45"/>
      <c r="K90" s="1"/>
      <c r="L90" s="1"/>
      <c r="M90" s="1"/>
      <c r="N90" s="45"/>
      <c r="O90" s="1"/>
      <c r="P90" s="1"/>
      <c r="Q90" s="1"/>
      <c r="R90" s="1"/>
      <c r="S90" s="1"/>
      <c r="T90" s="1"/>
      <c r="U90" s="1"/>
      <c r="V90" s="1"/>
      <c r="W90" s="1"/>
      <c r="X90" s="45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45"/>
      <c r="AQ90" s="1"/>
      <c r="AR90" s="1"/>
      <c r="AS90" s="1"/>
      <c r="AT90" s="1"/>
      <c r="AU90" s="1"/>
      <c r="AV90" s="1"/>
      <c r="AW90" s="1"/>
      <c r="AX90" s="1"/>
      <c r="AY90" s="1"/>
      <c r="AZ90" s="45"/>
      <c r="BA90" s="1"/>
      <c r="BB90" s="1"/>
      <c r="BC90" s="1"/>
      <c r="BD90" s="1"/>
      <c r="BE90" s="45"/>
      <c r="BF90" s="1"/>
      <c r="BG90" s="1"/>
      <c r="BH90" s="1"/>
      <c r="BI90" s="45"/>
      <c r="BJ90" s="45"/>
      <c r="BK90" s="45"/>
      <c r="BL90" s="45"/>
      <c r="BM90" s="45"/>
      <c r="BN90" s="45"/>
      <c r="BO90" s="45"/>
      <c r="BP90" s="45"/>
      <c r="BQ90" s="45"/>
      <c r="BR90" s="45"/>
      <c r="BS90" s="45"/>
      <c r="BT90" s="45"/>
      <c r="BU90" s="45"/>
      <c r="BV90" s="45"/>
      <c r="BW90" s="45"/>
      <c r="BX90" s="45"/>
      <c r="BY90" s="45"/>
      <c r="BZ90" s="45"/>
      <c r="CA90" s="45"/>
      <c r="CB90" s="45"/>
    </row>
    <row r="91" ht="15.75" customHeight="1">
      <c r="A91" s="1"/>
      <c r="B91" s="68"/>
      <c r="C91" s="1"/>
      <c r="D91" s="1"/>
      <c r="E91" s="1"/>
      <c r="F91" s="1"/>
      <c r="G91" s="1"/>
      <c r="H91" s="1"/>
      <c r="I91" s="1"/>
      <c r="J91" s="45"/>
      <c r="K91" s="1"/>
      <c r="L91" s="1"/>
      <c r="M91" s="1"/>
      <c r="N91" s="45"/>
      <c r="O91" s="1"/>
      <c r="P91" s="1"/>
      <c r="Q91" s="1"/>
      <c r="R91" s="1"/>
      <c r="S91" s="1"/>
      <c r="T91" s="1"/>
      <c r="U91" s="1"/>
      <c r="V91" s="1"/>
      <c r="W91" s="1"/>
      <c r="X91" s="45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45"/>
      <c r="AQ91" s="1"/>
      <c r="AR91" s="1"/>
      <c r="AS91" s="1"/>
      <c r="AT91" s="1"/>
      <c r="AU91" s="1"/>
      <c r="AV91" s="1"/>
      <c r="AW91" s="1"/>
      <c r="AX91" s="1"/>
      <c r="AY91" s="1"/>
      <c r="AZ91" s="45"/>
      <c r="BA91" s="1"/>
      <c r="BB91" s="1"/>
      <c r="BC91" s="1"/>
      <c r="BD91" s="1"/>
      <c r="BE91" s="45"/>
      <c r="BF91" s="1"/>
      <c r="BG91" s="1"/>
      <c r="BH91" s="1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  <c r="CA91" s="45"/>
      <c r="CB91" s="45"/>
    </row>
    <row r="92" ht="15.75" customHeight="1">
      <c r="A92" s="1"/>
      <c r="B92" s="68"/>
      <c r="C92" s="1"/>
      <c r="D92" s="1"/>
      <c r="E92" s="1"/>
      <c r="F92" s="1"/>
      <c r="G92" s="1"/>
      <c r="H92" s="1"/>
      <c r="I92" s="1"/>
      <c r="J92" s="45"/>
      <c r="K92" s="1"/>
      <c r="L92" s="1"/>
      <c r="M92" s="1"/>
      <c r="N92" s="45"/>
      <c r="O92" s="1"/>
      <c r="P92" s="1"/>
      <c r="Q92" s="1"/>
      <c r="R92" s="1"/>
      <c r="S92" s="1"/>
      <c r="T92" s="1"/>
      <c r="U92" s="1"/>
      <c r="V92" s="1"/>
      <c r="W92" s="1"/>
      <c r="X92" s="45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45"/>
      <c r="AQ92" s="1"/>
      <c r="AR92" s="1"/>
      <c r="AS92" s="1"/>
      <c r="AT92" s="1"/>
      <c r="AU92" s="1"/>
      <c r="AV92" s="1"/>
      <c r="AW92" s="1"/>
      <c r="AX92" s="1"/>
      <c r="AY92" s="1"/>
      <c r="AZ92" s="45"/>
      <c r="BA92" s="1"/>
      <c r="BB92" s="1"/>
      <c r="BC92" s="1"/>
      <c r="BD92" s="1"/>
      <c r="BE92" s="45"/>
      <c r="BF92" s="1"/>
      <c r="BG92" s="1"/>
      <c r="BH92" s="1"/>
      <c r="BI92" s="45"/>
      <c r="BJ92" s="45"/>
      <c r="BK92" s="45"/>
      <c r="BL92" s="45"/>
      <c r="BM92" s="45"/>
      <c r="BN92" s="45"/>
      <c r="BO92" s="45"/>
      <c r="BP92" s="45"/>
      <c r="BQ92" s="45"/>
      <c r="BR92" s="45"/>
      <c r="BS92" s="45"/>
      <c r="BT92" s="45"/>
      <c r="BU92" s="45"/>
      <c r="BV92" s="45"/>
      <c r="BW92" s="45"/>
      <c r="BX92" s="45"/>
      <c r="BY92" s="45"/>
      <c r="BZ92" s="45"/>
      <c r="CA92" s="45"/>
      <c r="CB92" s="45"/>
    </row>
    <row r="93" ht="15.75" customHeight="1">
      <c r="A93" s="1"/>
      <c r="B93" s="68"/>
      <c r="C93" s="1"/>
      <c r="D93" s="1"/>
      <c r="E93" s="1"/>
      <c r="F93" s="1"/>
      <c r="G93" s="1"/>
      <c r="H93" s="1"/>
      <c r="I93" s="1"/>
      <c r="J93" s="45"/>
      <c r="K93" s="1"/>
      <c r="L93" s="1"/>
      <c r="M93" s="1"/>
      <c r="N93" s="45"/>
      <c r="O93" s="1"/>
      <c r="P93" s="1"/>
      <c r="Q93" s="1"/>
      <c r="R93" s="1"/>
      <c r="S93" s="1"/>
      <c r="T93" s="1"/>
      <c r="U93" s="1"/>
      <c r="V93" s="1"/>
      <c r="W93" s="1"/>
      <c r="X93" s="45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45"/>
      <c r="AQ93" s="1"/>
      <c r="AR93" s="1"/>
      <c r="AS93" s="1"/>
      <c r="AT93" s="1"/>
      <c r="AU93" s="1"/>
      <c r="AV93" s="1"/>
      <c r="AW93" s="1"/>
      <c r="AX93" s="1"/>
      <c r="AY93" s="1"/>
      <c r="AZ93" s="45"/>
      <c r="BA93" s="1"/>
      <c r="BB93" s="1"/>
      <c r="BC93" s="1"/>
      <c r="BD93" s="1"/>
      <c r="BE93" s="45"/>
      <c r="BF93" s="1"/>
      <c r="BG93" s="1"/>
      <c r="BH93" s="1"/>
      <c r="BI93" s="45"/>
      <c r="BJ93" s="45"/>
      <c r="BK93" s="45"/>
      <c r="BL93" s="45"/>
      <c r="BM93" s="45"/>
      <c r="BN93" s="45"/>
      <c r="BO93" s="45"/>
      <c r="BP93" s="45"/>
      <c r="BQ93" s="45"/>
      <c r="BR93" s="45"/>
      <c r="BS93" s="45"/>
      <c r="BT93" s="45"/>
      <c r="BU93" s="45"/>
      <c r="BV93" s="45"/>
      <c r="BW93" s="45"/>
      <c r="BX93" s="45"/>
      <c r="BY93" s="45"/>
      <c r="BZ93" s="45"/>
      <c r="CA93" s="45"/>
      <c r="CB93" s="45"/>
    </row>
    <row r="94" ht="15.75" customHeight="1">
      <c r="A94" s="1"/>
      <c r="B94" s="68"/>
      <c r="C94" s="1"/>
      <c r="D94" s="1"/>
      <c r="E94" s="1"/>
      <c r="F94" s="1"/>
      <c r="G94" s="1"/>
      <c r="H94" s="1"/>
      <c r="I94" s="1"/>
      <c r="J94" s="45"/>
      <c r="K94" s="1"/>
      <c r="L94" s="1"/>
      <c r="M94" s="1"/>
      <c r="N94" s="45"/>
      <c r="O94" s="1"/>
      <c r="P94" s="1"/>
      <c r="Q94" s="1"/>
      <c r="R94" s="1"/>
      <c r="S94" s="1"/>
      <c r="T94" s="1"/>
      <c r="U94" s="1"/>
      <c r="V94" s="1"/>
      <c r="W94" s="1"/>
      <c r="X94" s="45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45"/>
      <c r="AQ94" s="1"/>
      <c r="AR94" s="1"/>
      <c r="AS94" s="1"/>
      <c r="AT94" s="1"/>
      <c r="AU94" s="1"/>
      <c r="AV94" s="1"/>
      <c r="AW94" s="1"/>
      <c r="AX94" s="1"/>
      <c r="AY94" s="1"/>
      <c r="AZ94" s="45"/>
      <c r="BA94" s="1"/>
      <c r="BB94" s="1"/>
      <c r="BC94" s="1"/>
      <c r="BD94" s="1"/>
      <c r="BE94" s="45"/>
      <c r="BF94" s="1"/>
      <c r="BG94" s="1"/>
      <c r="BH94" s="1"/>
      <c r="BI94" s="45"/>
      <c r="BJ94" s="45"/>
      <c r="BK94" s="45"/>
      <c r="BL94" s="45"/>
      <c r="BM94" s="45"/>
      <c r="BN94" s="45"/>
      <c r="BO94" s="45"/>
      <c r="BP94" s="45"/>
      <c r="BQ94" s="45"/>
      <c r="BR94" s="45"/>
      <c r="BS94" s="45"/>
      <c r="BT94" s="45"/>
      <c r="BU94" s="45"/>
      <c r="BV94" s="45"/>
      <c r="BW94" s="45"/>
      <c r="BX94" s="45"/>
      <c r="BY94" s="45"/>
      <c r="BZ94" s="45"/>
      <c r="CA94" s="45"/>
      <c r="CB94" s="45"/>
    </row>
    <row r="95" ht="15.75" customHeight="1">
      <c r="A95" s="1"/>
      <c r="B95" s="68"/>
      <c r="C95" s="1"/>
      <c r="D95" s="1"/>
      <c r="E95" s="1"/>
      <c r="F95" s="1"/>
      <c r="G95" s="1"/>
      <c r="H95" s="1"/>
      <c r="I95" s="1"/>
      <c r="J95" s="45"/>
      <c r="K95" s="1"/>
      <c r="L95" s="1"/>
      <c r="M95" s="1"/>
      <c r="N95" s="45"/>
      <c r="O95" s="1"/>
      <c r="P95" s="1"/>
      <c r="Q95" s="1"/>
      <c r="R95" s="1"/>
      <c r="S95" s="1"/>
      <c r="T95" s="1"/>
      <c r="U95" s="1"/>
      <c r="V95" s="1"/>
      <c r="W95" s="1"/>
      <c r="X95" s="45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45"/>
      <c r="AQ95" s="1"/>
      <c r="AR95" s="1"/>
      <c r="AS95" s="1"/>
      <c r="AT95" s="1"/>
      <c r="AU95" s="1"/>
      <c r="AV95" s="1"/>
      <c r="AW95" s="1"/>
      <c r="AX95" s="1"/>
      <c r="AY95" s="1"/>
      <c r="AZ95" s="45"/>
      <c r="BA95" s="1"/>
      <c r="BB95" s="1"/>
      <c r="BC95" s="1"/>
      <c r="BD95" s="1"/>
      <c r="BE95" s="45"/>
      <c r="BF95" s="1"/>
      <c r="BG95" s="1"/>
      <c r="BH95" s="1"/>
      <c r="BI95" s="45"/>
      <c r="BJ95" s="45"/>
      <c r="BK95" s="45"/>
      <c r="BL95" s="45"/>
      <c r="BM95" s="45"/>
      <c r="BN95" s="45"/>
      <c r="BO95" s="45"/>
      <c r="BP95" s="45"/>
      <c r="BQ95" s="45"/>
      <c r="BR95" s="45"/>
      <c r="BS95" s="45"/>
      <c r="BT95" s="45"/>
      <c r="BU95" s="45"/>
      <c r="BV95" s="45"/>
      <c r="BW95" s="45"/>
      <c r="BX95" s="45"/>
      <c r="BY95" s="45"/>
      <c r="BZ95" s="45"/>
      <c r="CA95" s="45"/>
      <c r="CB95" s="45"/>
    </row>
    <row r="96" ht="15.75" customHeight="1">
      <c r="A96" s="1"/>
      <c r="B96" s="68"/>
      <c r="C96" s="1"/>
      <c r="D96" s="1"/>
      <c r="E96" s="1"/>
      <c r="F96" s="1"/>
      <c r="G96" s="1"/>
      <c r="H96" s="1"/>
      <c r="I96" s="1"/>
      <c r="J96" s="45"/>
      <c r="K96" s="1"/>
      <c r="L96" s="1"/>
      <c r="M96" s="1"/>
      <c r="N96" s="45"/>
      <c r="O96" s="1"/>
      <c r="P96" s="1"/>
      <c r="Q96" s="1"/>
      <c r="R96" s="1"/>
      <c r="S96" s="1"/>
      <c r="T96" s="1"/>
      <c r="U96" s="1"/>
      <c r="V96" s="1"/>
      <c r="W96" s="1"/>
      <c r="X96" s="45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45"/>
      <c r="AQ96" s="1"/>
      <c r="AR96" s="1"/>
      <c r="AS96" s="1"/>
      <c r="AT96" s="1"/>
      <c r="AU96" s="1"/>
      <c r="AV96" s="1"/>
      <c r="AW96" s="1"/>
      <c r="AX96" s="1"/>
      <c r="AY96" s="1"/>
      <c r="AZ96" s="45"/>
      <c r="BA96" s="1"/>
      <c r="BB96" s="1"/>
      <c r="BC96" s="1"/>
      <c r="BD96" s="1"/>
      <c r="BE96" s="45"/>
      <c r="BF96" s="1"/>
      <c r="BG96" s="1"/>
      <c r="BH96" s="1"/>
      <c r="BI96" s="45"/>
      <c r="BJ96" s="45"/>
      <c r="BK96" s="45"/>
      <c r="BL96" s="45"/>
      <c r="BM96" s="45"/>
      <c r="BN96" s="45"/>
      <c r="BO96" s="45"/>
      <c r="BP96" s="45"/>
      <c r="BQ96" s="45"/>
      <c r="BR96" s="45"/>
      <c r="BS96" s="45"/>
      <c r="BT96" s="45"/>
      <c r="BU96" s="45"/>
      <c r="BV96" s="45"/>
      <c r="BW96" s="45"/>
      <c r="BX96" s="45"/>
      <c r="BY96" s="45"/>
      <c r="BZ96" s="45"/>
      <c r="CA96" s="45"/>
      <c r="CB96" s="45"/>
    </row>
    <row r="97" ht="15.75" customHeight="1">
      <c r="A97" s="1"/>
      <c r="B97" s="68"/>
      <c r="C97" s="1"/>
      <c r="D97" s="1"/>
      <c r="E97" s="1"/>
      <c r="F97" s="1"/>
      <c r="G97" s="1"/>
      <c r="H97" s="1"/>
      <c r="I97" s="1"/>
      <c r="J97" s="45"/>
      <c r="K97" s="1"/>
      <c r="L97" s="1"/>
      <c r="M97" s="1"/>
      <c r="N97" s="45"/>
      <c r="O97" s="1"/>
      <c r="P97" s="1"/>
      <c r="Q97" s="1"/>
      <c r="R97" s="1"/>
      <c r="S97" s="1"/>
      <c r="T97" s="1"/>
      <c r="U97" s="1"/>
      <c r="V97" s="1"/>
      <c r="W97" s="1"/>
      <c r="X97" s="45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45"/>
      <c r="AQ97" s="1"/>
      <c r="AR97" s="1"/>
      <c r="AS97" s="1"/>
      <c r="AT97" s="1"/>
      <c r="AU97" s="1"/>
      <c r="AV97" s="1"/>
      <c r="AW97" s="1"/>
      <c r="AX97" s="1"/>
      <c r="AY97" s="1"/>
      <c r="AZ97" s="45"/>
      <c r="BA97" s="1"/>
      <c r="BB97" s="1"/>
      <c r="BC97" s="1"/>
      <c r="BD97" s="1"/>
      <c r="BE97" s="45"/>
      <c r="BF97" s="1"/>
      <c r="BG97" s="1"/>
      <c r="BH97" s="1"/>
      <c r="BI97" s="45"/>
      <c r="BJ97" s="45"/>
      <c r="BK97" s="45"/>
      <c r="BL97" s="45"/>
      <c r="BM97" s="45"/>
      <c r="BN97" s="45"/>
      <c r="BO97" s="45"/>
      <c r="BP97" s="45"/>
      <c r="BQ97" s="45"/>
      <c r="BR97" s="45"/>
      <c r="BS97" s="45"/>
      <c r="BT97" s="45"/>
      <c r="BU97" s="45"/>
      <c r="BV97" s="45"/>
      <c r="BW97" s="45"/>
      <c r="BX97" s="45"/>
      <c r="BY97" s="45"/>
      <c r="BZ97" s="45"/>
      <c r="CA97" s="45"/>
      <c r="CB97" s="45"/>
    </row>
    <row r="98" ht="15.75" customHeight="1">
      <c r="A98" s="1"/>
      <c r="B98" s="68"/>
      <c r="C98" s="1"/>
      <c r="D98" s="1"/>
      <c r="E98" s="1"/>
      <c r="F98" s="1"/>
      <c r="G98" s="1"/>
      <c r="H98" s="1"/>
      <c r="I98" s="1"/>
      <c r="J98" s="45"/>
      <c r="K98" s="1"/>
      <c r="L98" s="1"/>
      <c r="M98" s="1"/>
      <c r="N98" s="45"/>
      <c r="O98" s="1"/>
      <c r="P98" s="1"/>
      <c r="Q98" s="1"/>
      <c r="R98" s="1"/>
      <c r="S98" s="1"/>
      <c r="T98" s="1"/>
      <c r="U98" s="1"/>
      <c r="V98" s="1"/>
      <c r="W98" s="1"/>
      <c r="X98" s="45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45"/>
      <c r="AQ98" s="1"/>
      <c r="AR98" s="1"/>
      <c r="AS98" s="1"/>
      <c r="AT98" s="1"/>
      <c r="AU98" s="1"/>
      <c r="AV98" s="1"/>
      <c r="AW98" s="1"/>
      <c r="AX98" s="1"/>
      <c r="AY98" s="1"/>
      <c r="AZ98" s="45"/>
      <c r="BA98" s="1"/>
      <c r="BB98" s="1"/>
      <c r="BC98" s="1"/>
      <c r="BD98" s="1"/>
      <c r="BE98" s="45"/>
      <c r="BF98" s="1"/>
      <c r="BG98" s="1"/>
      <c r="BH98" s="1"/>
      <c r="BI98" s="45"/>
      <c r="BJ98" s="45"/>
      <c r="BK98" s="45"/>
      <c r="BL98" s="45"/>
      <c r="BM98" s="45"/>
      <c r="BN98" s="45"/>
      <c r="BO98" s="45"/>
      <c r="BP98" s="45"/>
      <c r="BQ98" s="45"/>
      <c r="BR98" s="45"/>
      <c r="BS98" s="45"/>
      <c r="BT98" s="45"/>
      <c r="BU98" s="45"/>
      <c r="BV98" s="45"/>
      <c r="BW98" s="45"/>
      <c r="BX98" s="45"/>
      <c r="BY98" s="45"/>
      <c r="BZ98" s="45"/>
      <c r="CA98" s="45"/>
      <c r="CB98" s="45"/>
    </row>
    <row r="99" ht="15.75" customHeight="1">
      <c r="A99" s="1"/>
      <c r="B99" s="68"/>
      <c r="C99" s="1"/>
      <c r="D99" s="1"/>
      <c r="E99" s="1"/>
      <c r="F99" s="1"/>
      <c r="G99" s="1"/>
      <c r="H99" s="1"/>
      <c r="I99" s="1"/>
      <c r="J99" s="45"/>
      <c r="K99" s="1"/>
      <c r="L99" s="1"/>
      <c r="M99" s="1"/>
      <c r="N99" s="45"/>
      <c r="O99" s="1"/>
      <c r="P99" s="1"/>
      <c r="Q99" s="1"/>
      <c r="R99" s="1"/>
      <c r="S99" s="1"/>
      <c r="T99" s="1"/>
      <c r="U99" s="1"/>
      <c r="V99" s="1"/>
      <c r="W99" s="1"/>
      <c r="X99" s="45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45"/>
      <c r="AQ99" s="1"/>
      <c r="AR99" s="1"/>
      <c r="AS99" s="1"/>
      <c r="AT99" s="1"/>
      <c r="AU99" s="1"/>
      <c r="AV99" s="1"/>
      <c r="AW99" s="1"/>
      <c r="AX99" s="1"/>
      <c r="AY99" s="1"/>
      <c r="AZ99" s="45"/>
      <c r="BA99" s="1"/>
      <c r="BB99" s="1"/>
      <c r="BC99" s="1"/>
      <c r="BD99" s="1"/>
      <c r="BE99" s="45"/>
      <c r="BF99" s="1"/>
      <c r="BG99" s="1"/>
      <c r="BH99" s="1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</row>
    <row r="100" ht="15.75" customHeight="1">
      <c r="A100" s="1"/>
      <c r="B100" s="68"/>
      <c r="C100" s="1"/>
      <c r="D100" s="1"/>
      <c r="E100" s="1"/>
      <c r="F100" s="1"/>
      <c r="G100" s="1"/>
      <c r="H100" s="1"/>
      <c r="I100" s="1"/>
      <c r="J100" s="45"/>
      <c r="K100" s="1"/>
      <c r="L100" s="1"/>
      <c r="M100" s="1"/>
      <c r="N100" s="45"/>
      <c r="O100" s="1"/>
      <c r="P100" s="1"/>
      <c r="Q100" s="1"/>
      <c r="R100" s="1"/>
      <c r="S100" s="1"/>
      <c r="T100" s="1"/>
      <c r="U100" s="1"/>
      <c r="V100" s="1"/>
      <c r="W100" s="1"/>
      <c r="X100" s="45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45"/>
      <c r="AQ100" s="1"/>
      <c r="AR100" s="1"/>
      <c r="AS100" s="1"/>
      <c r="AT100" s="1"/>
      <c r="AU100" s="1"/>
      <c r="AV100" s="1"/>
      <c r="AW100" s="1"/>
      <c r="AX100" s="1"/>
      <c r="AY100" s="1"/>
      <c r="AZ100" s="45"/>
      <c r="BA100" s="1"/>
      <c r="BB100" s="1"/>
      <c r="BC100" s="1"/>
      <c r="BD100" s="1"/>
      <c r="BE100" s="45"/>
      <c r="BF100" s="1"/>
      <c r="BG100" s="1"/>
      <c r="BH100" s="1"/>
      <c r="BI100" s="45"/>
      <c r="BJ100" s="45"/>
      <c r="BK100" s="45"/>
      <c r="BL100" s="45"/>
      <c r="BM100" s="45"/>
      <c r="BN100" s="45"/>
      <c r="BO100" s="45"/>
      <c r="BP100" s="45"/>
      <c r="BQ100" s="45"/>
      <c r="BR100" s="45"/>
      <c r="BS100" s="45"/>
      <c r="BT100" s="45"/>
      <c r="BU100" s="45"/>
      <c r="BV100" s="45"/>
      <c r="BW100" s="45"/>
      <c r="BX100" s="45"/>
      <c r="BY100" s="45"/>
      <c r="BZ100" s="45"/>
      <c r="CA100" s="45"/>
      <c r="CB100" s="45"/>
    </row>
    <row r="101" ht="15.75" customHeight="1">
      <c r="A101" s="1"/>
      <c r="B101" s="68"/>
      <c r="C101" s="1"/>
      <c r="D101" s="1"/>
      <c r="E101" s="1"/>
      <c r="F101" s="1"/>
      <c r="G101" s="1"/>
      <c r="H101" s="1"/>
      <c r="I101" s="1"/>
      <c r="J101" s="45"/>
      <c r="K101" s="1"/>
      <c r="L101" s="1"/>
      <c r="M101" s="1"/>
      <c r="N101" s="45"/>
      <c r="O101" s="1"/>
      <c r="P101" s="1"/>
      <c r="Q101" s="1"/>
      <c r="R101" s="1"/>
      <c r="S101" s="1"/>
      <c r="T101" s="1"/>
      <c r="U101" s="1"/>
      <c r="V101" s="1"/>
      <c r="W101" s="1"/>
      <c r="X101" s="45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45"/>
      <c r="AQ101" s="1"/>
      <c r="AR101" s="1"/>
      <c r="AS101" s="1"/>
      <c r="AT101" s="1"/>
      <c r="AU101" s="1"/>
      <c r="AV101" s="1"/>
      <c r="AW101" s="1"/>
      <c r="AX101" s="1"/>
      <c r="AY101" s="1"/>
      <c r="AZ101" s="45"/>
      <c r="BA101" s="1"/>
      <c r="BB101" s="1"/>
      <c r="BC101" s="1"/>
      <c r="BD101" s="1"/>
      <c r="BE101" s="45"/>
      <c r="BF101" s="1"/>
      <c r="BG101" s="1"/>
      <c r="BH101" s="1"/>
      <c r="BI101" s="45"/>
      <c r="BJ101" s="45"/>
      <c r="BK101" s="45"/>
      <c r="BL101" s="45"/>
      <c r="BM101" s="45"/>
      <c r="BN101" s="45"/>
      <c r="BO101" s="45"/>
      <c r="BP101" s="45"/>
      <c r="BQ101" s="45"/>
      <c r="BR101" s="45"/>
      <c r="BS101" s="45"/>
      <c r="BT101" s="45"/>
      <c r="BU101" s="45"/>
      <c r="BV101" s="45"/>
      <c r="BW101" s="45"/>
      <c r="BX101" s="45"/>
      <c r="BY101" s="45"/>
      <c r="BZ101" s="45"/>
      <c r="CA101" s="45"/>
      <c r="CB101" s="45"/>
    </row>
    <row r="102" ht="15.75" customHeight="1">
      <c r="A102" s="1"/>
      <c r="B102" s="68"/>
      <c r="C102" s="1"/>
      <c r="D102" s="1"/>
      <c r="E102" s="1"/>
      <c r="F102" s="1"/>
      <c r="G102" s="1"/>
      <c r="H102" s="1"/>
      <c r="I102" s="1"/>
      <c r="J102" s="45"/>
      <c r="K102" s="1"/>
      <c r="L102" s="1"/>
      <c r="M102" s="1"/>
      <c r="N102" s="45"/>
      <c r="O102" s="1"/>
      <c r="P102" s="1"/>
      <c r="Q102" s="1"/>
      <c r="R102" s="1"/>
      <c r="S102" s="1"/>
      <c r="T102" s="1"/>
      <c r="U102" s="1"/>
      <c r="V102" s="1"/>
      <c r="W102" s="1"/>
      <c r="X102" s="45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45"/>
      <c r="AQ102" s="1"/>
      <c r="AR102" s="1"/>
      <c r="AS102" s="1"/>
      <c r="AT102" s="1"/>
      <c r="AU102" s="1"/>
      <c r="AV102" s="1"/>
      <c r="AW102" s="1"/>
      <c r="AX102" s="1"/>
      <c r="AY102" s="1"/>
      <c r="AZ102" s="45"/>
      <c r="BA102" s="1"/>
      <c r="BB102" s="1"/>
      <c r="BC102" s="1"/>
      <c r="BD102" s="1"/>
      <c r="BE102" s="45"/>
      <c r="BF102" s="1"/>
      <c r="BG102" s="1"/>
      <c r="BH102" s="1"/>
      <c r="BI102" s="45"/>
      <c r="BJ102" s="45"/>
      <c r="BK102" s="45"/>
      <c r="BL102" s="45"/>
      <c r="BM102" s="45"/>
      <c r="BN102" s="45"/>
      <c r="BO102" s="45"/>
      <c r="BP102" s="45"/>
      <c r="BQ102" s="45"/>
      <c r="BR102" s="45"/>
      <c r="BS102" s="45"/>
      <c r="BT102" s="45"/>
      <c r="BU102" s="45"/>
      <c r="BV102" s="45"/>
      <c r="BW102" s="45"/>
      <c r="BX102" s="45"/>
      <c r="BY102" s="45"/>
      <c r="BZ102" s="45"/>
      <c r="CA102" s="45"/>
      <c r="CB102" s="45"/>
    </row>
    <row r="103" ht="15.75" customHeight="1">
      <c r="A103" s="1"/>
      <c r="B103" s="68"/>
      <c r="C103" s="1"/>
      <c r="D103" s="1"/>
      <c r="E103" s="1"/>
      <c r="F103" s="1"/>
      <c r="G103" s="1"/>
      <c r="H103" s="1"/>
      <c r="I103" s="1"/>
      <c r="J103" s="45"/>
      <c r="K103" s="1"/>
      <c r="L103" s="1"/>
      <c r="M103" s="1"/>
      <c r="N103" s="45"/>
      <c r="O103" s="1"/>
      <c r="P103" s="1"/>
      <c r="Q103" s="1"/>
      <c r="R103" s="1"/>
      <c r="S103" s="1"/>
      <c r="T103" s="1"/>
      <c r="U103" s="1"/>
      <c r="V103" s="1"/>
      <c r="W103" s="1"/>
      <c r="X103" s="45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45"/>
      <c r="AQ103" s="1"/>
      <c r="AR103" s="1"/>
      <c r="AS103" s="1"/>
      <c r="AT103" s="1"/>
      <c r="AU103" s="1"/>
      <c r="AV103" s="1"/>
      <c r="AW103" s="1"/>
      <c r="AX103" s="1"/>
      <c r="AY103" s="1"/>
      <c r="AZ103" s="45"/>
      <c r="BA103" s="1"/>
      <c r="BB103" s="1"/>
      <c r="BC103" s="1"/>
      <c r="BD103" s="1"/>
      <c r="BE103" s="45"/>
      <c r="BF103" s="1"/>
      <c r="BG103" s="1"/>
      <c r="BH103" s="1"/>
      <c r="BI103" s="45"/>
      <c r="BJ103" s="45"/>
      <c r="BK103" s="45"/>
      <c r="BL103" s="45"/>
      <c r="BM103" s="45"/>
      <c r="BN103" s="45"/>
      <c r="BO103" s="45"/>
      <c r="BP103" s="45"/>
      <c r="BQ103" s="45"/>
      <c r="BR103" s="45"/>
      <c r="BS103" s="45"/>
      <c r="BT103" s="45"/>
      <c r="BU103" s="45"/>
      <c r="BV103" s="45"/>
      <c r="BW103" s="45"/>
      <c r="BX103" s="45"/>
      <c r="BY103" s="45"/>
      <c r="BZ103" s="45"/>
      <c r="CA103" s="45"/>
      <c r="CB103" s="45"/>
    </row>
    <row r="104" ht="15.75" customHeight="1">
      <c r="A104" s="1"/>
      <c r="B104" s="68"/>
      <c r="C104" s="1"/>
      <c r="D104" s="1"/>
      <c r="E104" s="1"/>
      <c r="F104" s="1"/>
      <c r="G104" s="1"/>
      <c r="H104" s="1"/>
      <c r="I104" s="1"/>
      <c r="J104" s="45"/>
      <c r="K104" s="1"/>
      <c r="L104" s="1"/>
      <c r="M104" s="1"/>
      <c r="N104" s="45"/>
      <c r="O104" s="1"/>
      <c r="P104" s="1"/>
      <c r="Q104" s="1"/>
      <c r="R104" s="1"/>
      <c r="S104" s="1"/>
      <c r="T104" s="1"/>
      <c r="U104" s="1"/>
      <c r="V104" s="1"/>
      <c r="W104" s="1"/>
      <c r="X104" s="45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45"/>
      <c r="AQ104" s="1"/>
      <c r="AR104" s="1"/>
      <c r="AS104" s="1"/>
      <c r="AT104" s="1"/>
      <c r="AU104" s="1"/>
      <c r="AV104" s="1"/>
      <c r="AW104" s="1"/>
      <c r="AX104" s="1"/>
      <c r="AY104" s="1"/>
      <c r="AZ104" s="45"/>
      <c r="BA104" s="1"/>
      <c r="BB104" s="1"/>
      <c r="BC104" s="1"/>
      <c r="BD104" s="1"/>
      <c r="BE104" s="45"/>
      <c r="BF104" s="1"/>
      <c r="BG104" s="1"/>
      <c r="BH104" s="1"/>
      <c r="BI104" s="45"/>
      <c r="BJ104" s="45"/>
      <c r="BK104" s="45"/>
      <c r="BL104" s="45"/>
      <c r="BM104" s="45"/>
      <c r="BN104" s="45"/>
      <c r="BO104" s="45"/>
      <c r="BP104" s="45"/>
      <c r="BQ104" s="45"/>
      <c r="BR104" s="45"/>
      <c r="BS104" s="45"/>
      <c r="BT104" s="45"/>
      <c r="BU104" s="45"/>
      <c r="BV104" s="45"/>
      <c r="BW104" s="45"/>
      <c r="BX104" s="45"/>
      <c r="BY104" s="45"/>
      <c r="BZ104" s="45"/>
      <c r="CA104" s="45"/>
      <c r="CB104" s="45"/>
    </row>
    <row r="105" ht="15.75" customHeight="1">
      <c r="A105" s="1"/>
      <c r="B105" s="68"/>
      <c r="C105" s="1"/>
      <c r="D105" s="1"/>
      <c r="E105" s="1"/>
      <c r="F105" s="1"/>
      <c r="G105" s="1"/>
      <c r="H105" s="1"/>
      <c r="I105" s="1"/>
      <c r="J105" s="45"/>
      <c r="K105" s="1"/>
      <c r="L105" s="1"/>
      <c r="M105" s="1"/>
      <c r="N105" s="45"/>
      <c r="O105" s="1"/>
      <c r="P105" s="1"/>
      <c r="Q105" s="1"/>
      <c r="R105" s="1"/>
      <c r="S105" s="1"/>
      <c r="T105" s="1"/>
      <c r="U105" s="1"/>
      <c r="V105" s="1"/>
      <c r="W105" s="1"/>
      <c r="X105" s="45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45"/>
      <c r="AQ105" s="1"/>
      <c r="AR105" s="1"/>
      <c r="AS105" s="1"/>
      <c r="AT105" s="1"/>
      <c r="AU105" s="1"/>
      <c r="AV105" s="1"/>
      <c r="AW105" s="1"/>
      <c r="AX105" s="1"/>
      <c r="AY105" s="1"/>
      <c r="AZ105" s="45"/>
      <c r="BA105" s="1"/>
      <c r="BB105" s="1"/>
      <c r="BC105" s="1"/>
      <c r="BD105" s="1"/>
      <c r="BE105" s="45"/>
      <c r="BF105" s="1"/>
      <c r="BG105" s="1"/>
      <c r="BH105" s="1"/>
      <c r="BI105" s="45"/>
      <c r="BJ105" s="45"/>
      <c r="BK105" s="45"/>
      <c r="BL105" s="45"/>
      <c r="BM105" s="45"/>
      <c r="BN105" s="45"/>
      <c r="BO105" s="45"/>
      <c r="BP105" s="45"/>
      <c r="BQ105" s="45"/>
      <c r="BR105" s="45"/>
      <c r="BS105" s="45"/>
      <c r="BT105" s="45"/>
      <c r="BU105" s="45"/>
      <c r="BV105" s="45"/>
      <c r="BW105" s="45"/>
      <c r="BX105" s="45"/>
      <c r="BY105" s="45"/>
      <c r="BZ105" s="45"/>
      <c r="CA105" s="45"/>
      <c r="CB105" s="45"/>
    </row>
    <row r="106" ht="15.75" customHeight="1">
      <c r="A106" s="1"/>
      <c r="B106" s="68"/>
      <c r="C106" s="1"/>
      <c r="D106" s="1"/>
      <c r="E106" s="1"/>
      <c r="F106" s="1"/>
      <c r="G106" s="1"/>
      <c r="H106" s="1"/>
      <c r="I106" s="1"/>
      <c r="J106" s="45"/>
      <c r="K106" s="1"/>
      <c r="L106" s="1"/>
      <c r="M106" s="1"/>
      <c r="N106" s="45"/>
      <c r="O106" s="1"/>
      <c r="P106" s="1"/>
      <c r="Q106" s="1"/>
      <c r="R106" s="1"/>
      <c r="S106" s="1"/>
      <c r="T106" s="1"/>
      <c r="U106" s="1"/>
      <c r="V106" s="1"/>
      <c r="W106" s="1"/>
      <c r="X106" s="45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45"/>
      <c r="AQ106" s="1"/>
      <c r="AR106" s="1"/>
      <c r="AS106" s="1"/>
      <c r="AT106" s="1"/>
      <c r="AU106" s="1"/>
      <c r="AV106" s="1"/>
      <c r="AW106" s="1"/>
      <c r="AX106" s="1"/>
      <c r="AY106" s="1"/>
      <c r="AZ106" s="45"/>
      <c r="BA106" s="1"/>
      <c r="BB106" s="1"/>
      <c r="BC106" s="1"/>
      <c r="BD106" s="1"/>
      <c r="BE106" s="45"/>
      <c r="BF106" s="1"/>
      <c r="BG106" s="1"/>
      <c r="BH106" s="1"/>
      <c r="BI106" s="45"/>
      <c r="BJ106" s="45"/>
      <c r="BK106" s="45"/>
      <c r="BL106" s="45"/>
      <c r="BM106" s="45"/>
      <c r="BN106" s="45"/>
      <c r="BO106" s="45"/>
      <c r="BP106" s="45"/>
      <c r="BQ106" s="45"/>
      <c r="BR106" s="45"/>
      <c r="BS106" s="45"/>
      <c r="BT106" s="45"/>
      <c r="BU106" s="45"/>
      <c r="BV106" s="45"/>
      <c r="BW106" s="45"/>
      <c r="BX106" s="45"/>
      <c r="BY106" s="45"/>
      <c r="BZ106" s="45"/>
      <c r="CA106" s="45"/>
      <c r="CB106" s="45"/>
    </row>
    <row r="107" ht="15.75" customHeight="1">
      <c r="A107" s="1"/>
      <c r="B107" s="68"/>
      <c r="C107" s="1"/>
      <c r="D107" s="1"/>
      <c r="E107" s="1"/>
      <c r="F107" s="1"/>
      <c r="G107" s="1"/>
      <c r="H107" s="1"/>
      <c r="I107" s="1"/>
      <c r="J107" s="45"/>
      <c r="K107" s="1"/>
      <c r="L107" s="1"/>
      <c r="M107" s="1"/>
      <c r="N107" s="45"/>
      <c r="O107" s="1"/>
      <c r="P107" s="1"/>
      <c r="Q107" s="1"/>
      <c r="R107" s="1"/>
      <c r="S107" s="1"/>
      <c r="T107" s="1"/>
      <c r="U107" s="1"/>
      <c r="V107" s="1"/>
      <c r="W107" s="1"/>
      <c r="X107" s="45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45"/>
      <c r="AQ107" s="1"/>
      <c r="AR107" s="1"/>
      <c r="AS107" s="1"/>
      <c r="AT107" s="1"/>
      <c r="AU107" s="1"/>
      <c r="AV107" s="1"/>
      <c r="AW107" s="1"/>
      <c r="AX107" s="1"/>
      <c r="AY107" s="1"/>
      <c r="AZ107" s="45"/>
      <c r="BA107" s="1"/>
      <c r="BB107" s="1"/>
      <c r="BC107" s="1"/>
      <c r="BD107" s="1"/>
      <c r="BE107" s="45"/>
      <c r="BF107" s="1"/>
      <c r="BG107" s="1"/>
      <c r="BH107" s="1"/>
      <c r="BI107" s="45"/>
      <c r="BJ107" s="45"/>
      <c r="BK107" s="45"/>
      <c r="BL107" s="45"/>
      <c r="BM107" s="45"/>
      <c r="BN107" s="45"/>
      <c r="BO107" s="45"/>
      <c r="BP107" s="45"/>
      <c r="BQ107" s="45"/>
      <c r="BR107" s="45"/>
      <c r="BS107" s="45"/>
      <c r="BT107" s="45"/>
      <c r="BU107" s="45"/>
      <c r="BV107" s="45"/>
      <c r="BW107" s="45"/>
      <c r="BX107" s="45"/>
      <c r="BY107" s="45"/>
      <c r="BZ107" s="45"/>
      <c r="CA107" s="45"/>
      <c r="CB107" s="45"/>
    </row>
    <row r="108" ht="15.75" customHeight="1">
      <c r="A108" s="1"/>
      <c r="B108" s="68"/>
      <c r="C108" s="1"/>
      <c r="D108" s="1"/>
      <c r="E108" s="1"/>
      <c r="F108" s="1"/>
      <c r="G108" s="1"/>
      <c r="H108" s="1"/>
      <c r="I108" s="1"/>
      <c r="J108" s="45"/>
      <c r="K108" s="1"/>
      <c r="L108" s="1"/>
      <c r="M108" s="1"/>
      <c r="N108" s="45"/>
      <c r="O108" s="1"/>
      <c r="P108" s="1"/>
      <c r="Q108" s="1"/>
      <c r="R108" s="1"/>
      <c r="S108" s="1"/>
      <c r="T108" s="1"/>
      <c r="U108" s="1"/>
      <c r="V108" s="1"/>
      <c r="W108" s="1"/>
      <c r="X108" s="45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45"/>
      <c r="AQ108" s="1"/>
      <c r="AR108" s="1"/>
      <c r="AS108" s="1"/>
      <c r="AT108" s="1"/>
      <c r="AU108" s="1"/>
      <c r="AV108" s="1"/>
      <c r="AW108" s="1"/>
      <c r="AX108" s="1"/>
      <c r="AY108" s="1"/>
      <c r="AZ108" s="45"/>
      <c r="BA108" s="1"/>
      <c r="BB108" s="1"/>
      <c r="BC108" s="1"/>
      <c r="BD108" s="1"/>
      <c r="BE108" s="45"/>
      <c r="BF108" s="1"/>
      <c r="BG108" s="1"/>
      <c r="BH108" s="1"/>
      <c r="BI108" s="45"/>
      <c r="BJ108" s="45"/>
      <c r="BK108" s="45"/>
      <c r="BL108" s="45"/>
      <c r="BM108" s="45"/>
      <c r="BN108" s="45"/>
      <c r="BO108" s="45"/>
      <c r="BP108" s="45"/>
      <c r="BQ108" s="45"/>
      <c r="BR108" s="45"/>
      <c r="BS108" s="45"/>
      <c r="BT108" s="45"/>
      <c r="BU108" s="45"/>
      <c r="BV108" s="45"/>
      <c r="BW108" s="45"/>
      <c r="BX108" s="45"/>
      <c r="BY108" s="45"/>
      <c r="BZ108" s="45"/>
      <c r="CA108" s="45"/>
      <c r="CB108" s="45"/>
    </row>
    <row r="109" ht="15.75" customHeight="1">
      <c r="A109" s="1"/>
      <c r="B109" s="68"/>
      <c r="C109" s="1"/>
      <c r="D109" s="1"/>
      <c r="E109" s="1"/>
      <c r="F109" s="1"/>
      <c r="G109" s="1"/>
      <c r="H109" s="1"/>
      <c r="I109" s="1"/>
      <c r="J109" s="45"/>
      <c r="K109" s="1"/>
      <c r="L109" s="1"/>
      <c r="M109" s="1"/>
      <c r="N109" s="45"/>
      <c r="O109" s="1"/>
      <c r="P109" s="1"/>
      <c r="Q109" s="1"/>
      <c r="R109" s="1"/>
      <c r="S109" s="1"/>
      <c r="T109" s="1"/>
      <c r="U109" s="1"/>
      <c r="V109" s="1"/>
      <c r="W109" s="1"/>
      <c r="X109" s="45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45"/>
      <c r="AQ109" s="1"/>
      <c r="AR109" s="1"/>
      <c r="AS109" s="1"/>
      <c r="AT109" s="1"/>
      <c r="AU109" s="1"/>
      <c r="AV109" s="1"/>
      <c r="AW109" s="1"/>
      <c r="AX109" s="1"/>
      <c r="AY109" s="1"/>
      <c r="AZ109" s="45"/>
      <c r="BA109" s="1"/>
      <c r="BB109" s="1"/>
      <c r="BC109" s="1"/>
      <c r="BD109" s="1"/>
      <c r="BE109" s="45"/>
      <c r="BF109" s="1"/>
      <c r="BG109" s="1"/>
      <c r="BH109" s="1"/>
      <c r="BI109" s="45"/>
      <c r="BJ109" s="45"/>
      <c r="BK109" s="45"/>
      <c r="BL109" s="45"/>
      <c r="BM109" s="45"/>
      <c r="BN109" s="45"/>
      <c r="BO109" s="45"/>
      <c r="BP109" s="45"/>
      <c r="BQ109" s="45"/>
      <c r="BR109" s="45"/>
      <c r="BS109" s="45"/>
      <c r="BT109" s="45"/>
      <c r="BU109" s="45"/>
      <c r="BV109" s="45"/>
      <c r="BW109" s="45"/>
      <c r="BX109" s="45"/>
      <c r="BY109" s="45"/>
      <c r="BZ109" s="45"/>
      <c r="CA109" s="45"/>
      <c r="CB109" s="45"/>
    </row>
    <row r="110" ht="15.75" customHeight="1">
      <c r="A110" s="1"/>
      <c r="B110" s="68"/>
      <c r="C110" s="1"/>
      <c r="D110" s="1"/>
      <c r="E110" s="1"/>
      <c r="F110" s="1"/>
      <c r="G110" s="1"/>
      <c r="H110" s="1"/>
      <c r="I110" s="1"/>
      <c r="J110" s="45"/>
      <c r="K110" s="1"/>
      <c r="L110" s="1"/>
      <c r="M110" s="1"/>
      <c r="N110" s="45"/>
      <c r="O110" s="1"/>
      <c r="P110" s="1"/>
      <c r="Q110" s="1"/>
      <c r="R110" s="1"/>
      <c r="S110" s="1"/>
      <c r="T110" s="1"/>
      <c r="U110" s="1"/>
      <c r="V110" s="1"/>
      <c r="W110" s="1"/>
      <c r="X110" s="45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45"/>
      <c r="AQ110" s="1"/>
      <c r="AR110" s="1"/>
      <c r="AS110" s="1"/>
      <c r="AT110" s="1"/>
      <c r="AU110" s="1"/>
      <c r="AV110" s="1"/>
      <c r="AW110" s="1"/>
      <c r="AX110" s="1"/>
      <c r="AY110" s="1"/>
      <c r="AZ110" s="45"/>
      <c r="BA110" s="1"/>
      <c r="BB110" s="1"/>
      <c r="BC110" s="1"/>
      <c r="BD110" s="1"/>
      <c r="BE110" s="45"/>
      <c r="BF110" s="1"/>
      <c r="BG110" s="1"/>
      <c r="BH110" s="1"/>
      <c r="BI110" s="45"/>
      <c r="BJ110" s="45"/>
      <c r="BK110" s="45"/>
      <c r="BL110" s="45"/>
      <c r="BM110" s="45"/>
      <c r="BN110" s="45"/>
      <c r="BO110" s="45"/>
      <c r="BP110" s="45"/>
      <c r="BQ110" s="45"/>
      <c r="BR110" s="45"/>
      <c r="BS110" s="45"/>
      <c r="BT110" s="45"/>
      <c r="BU110" s="45"/>
      <c r="BV110" s="45"/>
      <c r="BW110" s="45"/>
      <c r="BX110" s="45"/>
      <c r="BY110" s="45"/>
      <c r="BZ110" s="45"/>
      <c r="CA110" s="45"/>
      <c r="CB110" s="45"/>
    </row>
    <row r="111" ht="15.75" customHeight="1">
      <c r="A111" s="1"/>
      <c r="B111" s="68"/>
      <c r="C111" s="1"/>
      <c r="D111" s="1"/>
      <c r="E111" s="1"/>
      <c r="F111" s="1"/>
      <c r="G111" s="1"/>
      <c r="H111" s="1"/>
      <c r="I111" s="1"/>
      <c r="J111" s="45"/>
      <c r="K111" s="1"/>
      <c r="L111" s="1"/>
      <c r="M111" s="1"/>
      <c r="N111" s="45"/>
      <c r="O111" s="1"/>
      <c r="P111" s="1"/>
      <c r="Q111" s="1"/>
      <c r="R111" s="1"/>
      <c r="S111" s="1"/>
      <c r="T111" s="1"/>
      <c r="U111" s="1"/>
      <c r="V111" s="1"/>
      <c r="W111" s="1"/>
      <c r="X111" s="45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45"/>
      <c r="AQ111" s="1"/>
      <c r="AR111" s="1"/>
      <c r="AS111" s="1"/>
      <c r="AT111" s="1"/>
      <c r="AU111" s="1"/>
      <c r="AV111" s="1"/>
      <c r="AW111" s="1"/>
      <c r="AX111" s="1"/>
      <c r="AY111" s="1"/>
      <c r="AZ111" s="45"/>
      <c r="BA111" s="1"/>
      <c r="BB111" s="1"/>
      <c r="BC111" s="1"/>
      <c r="BD111" s="1"/>
      <c r="BE111" s="45"/>
      <c r="BF111" s="1"/>
      <c r="BG111" s="1"/>
      <c r="BH111" s="1"/>
      <c r="BI111" s="45"/>
      <c r="BJ111" s="45"/>
      <c r="BK111" s="45"/>
      <c r="BL111" s="45"/>
      <c r="BM111" s="45"/>
      <c r="BN111" s="45"/>
      <c r="BO111" s="45"/>
      <c r="BP111" s="45"/>
      <c r="BQ111" s="45"/>
      <c r="BR111" s="45"/>
      <c r="BS111" s="45"/>
      <c r="BT111" s="45"/>
      <c r="BU111" s="45"/>
      <c r="BV111" s="45"/>
      <c r="BW111" s="45"/>
      <c r="BX111" s="45"/>
      <c r="BY111" s="45"/>
      <c r="BZ111" s="45"/>
      <c r="CA111" s="45"/>
      <c r="CB111" s="45"/>
    </row>
    <row r="112" ht="15.75" customHeight="1">
      <c r="A112" s="1"/>
      <c r="B112" s="68"/>
      <c r="C112" s="1"/>
      <c r="D112" s="1"/>
      <c r="E112" s="1"/>
      <c r="F112" s="1"/>
      <c r="G112" s="1"/>
      <c r="H112" s="1"/>
      <c r="I112" s="1"/>
      <c r="J112" s="45"/>
      <c r="K112" s="1"/>
      <c r="L112" s="1"/>
      <c r="M112" s="1"/>
      <c r="N112" s="45"/>
      <c r="O112" s="1"/>
      <c r="P112" s="1"/>
      <c r="Q112" s="1"/>
      <c r="R112" s="1"/>
      <c r="S112" s="1"/>
      <c r="T112" s="1"/>
      <c r="U112" s="1"/>
      <c r="V112" s="1"/>
      <c r="W112" s="1"/>
      <c r="X112" s="45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45"/>
      <c r="AQ112" s="1"/>
      <c r="AR112" s="1"/>
      <c r="AS112" s="1"/>
      <c r="AT112" s="1"/>
      <c r="AU112" s="1"/>
      <c r="AV112" s="1"/>
      <c r="AW112" s="1"/>
      <c r="AX112" s="1"/>
      <c r="AY112" s="1"/>
      <c r="AZ112" s="45"/>
      <c r="BA112" s="1"/>
      <c r="BB112" s="1"/>
      <c r="BC112" s="1"/>
      <c r="BD112" s="1"/>
      <c r="BE112" s="45"/>
      <c r="BF112" s="1"/>
      <c r="BG112" s="1"/>
      <c r="BH112" s="1"/>
      <c r="BI112" s="45"/>
      <c r="BJ112" s="45"/>
      <c r="BK112" s="45"/>
      <c r="BL112" s="45"/>
      <c r="BM112" s="45"/>
      <c r="BN112" s="45"/>
      <c r="BO112" s="45"/>
      <c r="BP112" s="45"/>
      <c r="BQ112" s="45"/>
      <c r="BR112" s="45"/>
      <c r="BS112" s="45"/>
      <c r="BT112" s="45"/>
      <c r="BU112" s="45"/>
      <c r="BV112" s="45"/>
      <c r="BW112" s="45"/>
      <c r="BX112" s="45"/>
      <c r="BY112" s="45"/>
      <c r="BZ112" s="45"/>
      <c r="CA112" s="45"/>
      <c r="CB112" s="45"/>
    </row>
    <row r="113" ht="15.75" customHeight="1">
      <c r="A113" s="1"/>
      <c r="B113" s="68"/>
      <c r="C113" s="1"/>
      <c r="D113" s="1"/>
      <c r="E113" s="1"/>
      <c r="F113" s="1"/>
      <c r="G113" s="1"/>
      <c r="H113" s="1"/>
      <c r="I113" s="1"/>
      <c r="J113" s="45"/>
      <c r="K113" s="1"/>
      <c r="L113" s="1"/>
      <c r="M113" s="1"/>
      <c r="N113" s="45"/>
      <c r="O113" s="1"/>
      <c r="P113" s="1"/>
      <c r="Q113" s="1"/>
      <c r="R113" s="1"/>
      <c r="S113" s="1"/>
      <c r="T113" s="1"/>
      <c r="U113" s="1"/>
      <c r="V113" s="1"/>
      <c r="W113" s="1"/>
      <c r="X113" s="45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45"/>
      <c r="AQ113" s="1"/>
      <c r="AR113" s="1"/>
      <c r="AS113" s="1"/>
      <c r="AT113" s="1"/>
      <c r="AU113" s="1"/>
      <c r="AV113" s="1"/>
      <c r="AW113" s="1"/>
      <c r="AX113" s="1"/>
      <c r="AY113" s="1"/>
      <c r="AZ113" s="45"/>
      <c r="BA113" s="1"/>
      <c r="BB113" s="1"/>
      <c r="BC113" s="1"/>
      <c r="BD113" s="1"/>
      <c r="BE113" s="45"/>
      <c r="BF113" s="1"/>
      <c r="BG113" s="1"/>
      <c r="BH113" s="1"/>
      <c r="BI113" s="45"/>
      <c r="BJ113" s="45"/>
      <c r="BK113" s="45"/>
      <c r="BL113" s="45"/>
      <c r="BM113" s="45"/>
      <c r="BN113" s="45"/>
      <c r="BO113" s="45"/>
      <c r="BP113" s="45"/>
      <c r="BQ113" s="45"/>
      <c r="BR113" s="45"/>
      <c r="BS113" s="45"/>
      <c r="BT113" s="45"/>
      <c r="BU113" s="45"/>
      <c r="BV113" s="45"/>
      <c r="BW113" s="45"/>
      <c r="BX113" s="45"/>
      <c r="BY113" s="45"/>
      <c r="BZ113" s="45"/>
      <c r="CA113" s="45"/>
      <c r="CB113" s="45"/>
    </row>
    <row r="114" ht="15.75" customHeight="1">
      <c r="A114" s="1"/>
      <c r="B114" s="68"/>
      <c r="C114" s="1"/>
      <c r="D114" s="1"/>
      <c r="E114" s="1"/>
      <c r="F114" s="1"/>
      <c r="G114" s="1"/>
      <c r="H114" s="1"/>
      <c r="I114" s="1"/>
      <c r="J114" s="45"/>
      <c r="K114" s="1"/>
      <c r="L114" s="1"/>
      <c r="M114" s="1"/>
      <c r="N114" s="45"/>
      <c r="O114" s="1"/>
      <c r="P114" s="1"/>
      <c r="Q114" s="1"/>
      <c r="R114" s="1"/>
      <c r="S114" s="1"/>
      <c r="T114" s="1"/>
      <c r="U114" s="1"/>
      <c r="V114" s="1"/>
      <c r="W114" s="1"/>
      <c r="X114" s="45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45"/>
      <c r="AQ114" s="1"/>
      <c r="AR114" s="1"/>
      <c r="AS114" s="1"/>
      <c r="AT114" s="1"/>
      <c r="AU114" s="1"/>
      <c r="AV114" s="1"/>
      <c r="AW114" s="1"/>
      <c r="AX114" s="1"/>
      <c r="AY114" s="1"/>
      <c r="AZ114" s="45"/>
      <c r="BA114" s="1"/>
      <c r="BB114" s="1"/>
      <c r="BC114" s="1"/>
      <c r="BD114" s="1"/>
      <c r="BE114" s="45"/>
      <c r="BF114" s="1"/>
      <c r="BG114" s="1"/>
      <c r="BH114" s="1"/>
      <c r="BI114" s="45"/>
      <c r="BJ114" s="45"/>
      <c r="BK114" s="45"/>
      <c r="BL114" s="45"/>
      <c r="BM114" s="45"/>
      <c r="BN114" s="45"/>
      <c r="BO114" s="45"/>
      <c r="BP114" s="45"/>
      <c r="BQ114" s="45"/>
      <c r="BR114" s="45"/>
      <c r="BS114" s="45"/>
      <c r="BT114" s="45"/>
      <c r="BU114" s="45"/>
      <c r="BV114" s="45"/>
      <c r="BW114" s="45"/>
      <c r="BX114" s="45"/>
      <c r="BY114" s="45"/>
      <c r="BZ114" s="45"/>
      <c r="CA114" s="45"/>
      <c r="CB114" s="45"/>
    </row>
    <row r="115" ht="15.75" customHeight="1">
      <c r="A115" s="1"/>
      <c r="B115" s="68"/>
      <c r="C115" s="1"/>
      <c r="D115" s="1"/>
      <c r="E115" s="1"/>
      <c r="F115" s="1"/>
      <c r="G115" s="1"/>
      <c r="H115" s="1"/>
      <c r="I115" s="1"/>
      <c r="J115" s="45"/>
      <c r="K115" s="1"/>
      <c r="L115" s="1"/>
      <c r="M115" s="1"/>
      <c r="N115" s="45"/>
      <c r="O115" s="1"/>
      <c r="P115" s="1"/>
      <c r="Q115" s="1"/>
      <c r="R115" s="1"/>
      <c r="S115" s="1"/>
      <c r="T115" s="1"/>
      <c r="U115" s="1"/>
      <c r="V115" s="1"/>
      <c r="W115" s="1"/>
      <c r="X115" s="45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45"/>
      <c r="AQ115" s="1"/>
      <c r="AR115" s="1"/>
      <c r="AS115" s="1"/>
      <c r="AT115" s="1"/>
      <c r="AU115" s="1"/>
      <c r="AV115" s="1"/>
      <c r="AW115" s="1"/>
      <c r="AX115" s="1"/>
      <c r="AY115" s="1"/>
      <c r="AZ115" s="45"/>
      <c r="BA115" s="1"/>
      <c r="BB115" s="1"/>
      <c r="BC115" s="1"/>
      <c r="BD115" s="1"/>
      <c r="BE115" s="45"/>
      <c r="BF115" s="1"/>
      <c r="BG115" s="1"/>
      <c r="BH115" s="1"/>
      <c r="BI115" s="45"/>
      <c r="BJ115" s="45"/>
      <c r="BK115" s="45"/>
      <c r="BL115" s="45"/>
      <c r="BM115" s="45"/>
      <c r="BN115" s="45"/>
      <c r="BO115" s="45"/>
      <c r="BP115" s="45"/>
      <c r="BQ115" s="45"/>
      <c r="BR115" s="45"/>
      <c r="BS115" s="45"/>
      <c r="BT115" s="45"/>
      <c r="BU115" s="45"/>
      <c r="BV115" s="45"/>
      <c r="BW115" s="45"/>
      <c r="BX115" s="45"/>
      <c r="BY115" s="45"/>
      <c r="BZ115" s="45"/>
      <c r="CA115" s="45"/>
      <c r="CB115" s="45"/>
    </row>
    <row r="116" ht="15.75" customHeight="1">
      <c r="A116" s="1"/>
      <c r="B116" s="68"/>
      <c r="C116" s="1"/>
      <c r="D116" s="1"/>
      <c r="E116" s="1"/>
      <c r="F116" s="1"/>
      <c r="G116" s="1"/>
      <c r="H116" s="1"/>
      <c r="I116" s="1"/>
      <c r="J116" s="45"/>
      <c r="K116" s="1"/>
      <c r="L116" s="1"/>
      <c r="M116" s="1"/>
      <c r="N116" s="45"/>
      <c r="O116" s="1"/>
      <c r="P116" s="1"/>
      <c r="Q116" s="1"/>
      <c r="R116" s="1"/>
      <c r="S116" s="1"/>
      <c r="T116" s="1"/>
      <c r="U116" s="1"/>
      <c r="V116" s="1"/>
      <c r="W116" s="1"/>
      <c r="X116" s="45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45"/>
      <c r="AQ116" s="1"/>
      <c r="AR116" s="1"/>
      <c r="AS116" s="1"/>
      <c r="AT116" s="1"/>
      <c r="AU116" s="1"/>
      <c r="AV116" s="1"/>
      <c r="AW116" s="1"/>
      <c r="AX116" s="1"/>
      <c r="AY116" s="1"/>
      <c r="AZ116" s="45"/>
      <c r="BA116" s="1"/>
      <c r="BB116" s="1"/>
      <c r="BC116" s="1"/>
      <c r="BD116" s="1"/>
      <c r="BE116" s="45"/>
      <c r="BF116" s="1"/>
      <c r="BG116" s="1"/>
      <c r="BH116" s="1"/>
      <c r="BI116" s="45"/>
      <c r="BJ116" s="45"/>
      <c r="BK116" s="45"/>
      <c r="BL116" s="45"/>
      <c r="BM116" s="45"/>
      <c r="BN116" s="45"/>
      <c r="BO116" s="45"/>
      <c r="BP116" s="45"/>
      <c r="BQ116" s="45"/>
      <c r="BR116" s="45"/>
      <c r="BS116" s="45"/>
      <c r="BT116" s="45"/>
      <c r="BU116" s="45"/>
      <c r="BV116" s="45"/>
      <c r="BW116" s="45"/>
      <c r="BX116" s="45"/>
      <c r="BY116" s="45"/>
      <c r="BZ116" s="45"/>
      <c r="CA116" s="45"/>
      <c r="CB116" s="45"/>
    </row>
    <row r="117" ht="15.75" customHeight="1">
      <c r="A117" s="1"/>
      <c r="B117" s="68"/>
      <c r="C117" s="1"/>
      <c r="D117" s="1"/>
      <c r="E117" s="1"/>
      <c r="F117" s="1"/>
      <c r="G117" s="1"/>
      <c r="H117" s="1"/>
      <c r="I117" s="1"/>
      <c r="J117" s="45"/>
      <c r="K117" s="1"/>
      <c r="L117" s="1"/>
      <c r="M117" s="1"/>
      <c r="N117" s="45"/>
      <c r="O117" s="1"/>
      <c r="P117" s="1"/>
      <c r="Q117" s="1"/>
      <c r="R117" s="1"/>
      <c r="S117" s="1"/>
      <c r="T117" s="1"/>
      <c r="U117" s="1"/>
      <c r="V117" s="1"/>
      <c r="W117" s="1"/>
      <c r="X117" s="45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45"/>
      <c r="AQ117" s="1"/>
      <c r="AR117" s="1"/>
      <c r="AS117" s="1"/>
      <c r="AT117" s="1"/>
      <c r="AU117" s="1"/>
      <c r="AV117" s="1"/>
      <c r="AW117" s="1"/>
      <c r="AX117" s="1"/>
      <c r="AY117" s="1"/>
      <c r="AZ117" s="45"/>
      <c r="BA117" s="1"/>
      <c r="BB117" s="1"/>
      <c r="BC117" s="1"/>
      <c r="BD117" s="1"/>
      <c r="BE117" s="45"/>
      <c r="BF117" s="1"/>
      <c r="BG117" s="1"/>
      <c r="BH117" s="1"/>
      <c r="BI117" s="45"/>
      <c r="BJ117" s="45"/>
      <c r="BK117" s="45"/>
      <c r="BL117" s="45"/>
      <c r="BM117" s="45"/>
      <c r="BN117" s="45"/>
      <c r="BO117" s="45"/>
      <c r="BP117" s="45"/>
      <c r="BQ117" s="45"/>
      <c r="BR117" s="45"/>
      <c r="BS117" s="45"/>
      <c r="BT117" s="45"/>
      <c r="BU117" s="45"/>
      <c r="BV117" s="45"/>
      <c r="BW117" s="45"/>
      <c r="BX117" s="45"/>
      <c r="BY117" s="45"/>
      <c r="BZ117" s="45"/>
      <c r="CA117" s="45"/>
      <c r="CB117" s="45"/>
    </row>
    <row r="118" ht="15.75" customHeight="1">
      <c r="A118" s="1"/>
      <c r="B118" s="68"/>
      <c r="C118" s="1"/>
      <c r="D118" s="1"/>
      <c r="E118" s="1"/>
      <c r="F118" s="1"/>
      <c r="G118" s="1"/>
      <c r="H118" s="1"/>
      <c r="I118" s="1"/>
      <c r="J118" s="45"/>
      <c r="K118" s="1"/>
      <c r="L118" s="1"/>
      <c r="M118" s="1"/>
      <c r="N118" s="45"/>
      <c r="O118" s="1"/>
      <c r="P118" s="1"/>
      <c r="Q118" s="1"/>
      <c r="R118" s="1"/>
      <c r="S118" s="1"/>
      <c r="T118" s="1"/>
      <c r="U118" s="1"/>
      <c r="V118" s="1"/>
      <c r="W118" s="1"/>
      <c r="X118" s="45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45"/>
      <c r="AQ118" s="1"/>
      <c r="AR118" s="1"/>
      <c r="AS118" s="1"/>
      <c r="AT118" s="1"/>
      <c r="AU118" s="1"/>
      <c r="AV118" s="1"/>
      <c r="AW118" s="1"/>
      <c r="AX118" s="1"/>
      <c r="AY118" s="1"/>
      <c r="AZ118" s="45"/>
      <c r="BA118" s="1"/>
      <c r="BB118" s="1"/>
      <c r="BC118" s="1"/>
      <c r="BD118" s="1"/>
      <c r="BE118" s="45"/>
      <c r="BF118" s="1"/>
      <c r="BG118" s="1"/>
      <c r="BH118" s="1"/>
      <c r="BI118" s="45"/>
      <c r="BJ118" s="45"/>
      <c r="BK118" s="45"/>
      <c r="BL118" s="45"/>
      <c r="BM118" s="45"/>
      <c r="BN118" s="45"/>
      <c r="BO118" s="45"/>
      <c r="BP118" s="45"/>
      <c r="BQ118" s="45"/>
      <c r="BR118" s="45"/>
      <c r="BS118" s="45"/>
      <c r="BT118" s="45"/>
      <c r="BU118" s="45"/>
      <c r="BV118" s="45"/>
      <c r="BW118" s="45"/>
      <c r="BX118" s="45"/>
      <c r="BY118" s="45"/>
      <c r="BZ118" s="45"/>
      <c r="CA118" s="45"/>
      <c r="CB118" s="45"/>
    </row>
    <row r="119" ht="15.75" customHeight="1">
      <c r="A119" s="1"/>
      <c r="B119" s="68"/>
      <c r="C119" s="1"/>
      <c r="D119" s="1"/>
      <c r="E119" s="1"/>
      <c r="F119" s="1"/>
      <c r="G119" s="1"/>
      <c r="H119" s="1"/>
      <c r="I119" s="1"/>
      <c r="J119" s="45"/>
      <c r="K119" s="1"/>
      <c r="L119" s="1"/>
      <c r="M119" s="1"/>
      <c r="N119" s="45"/>
      <c r="O119" s="1"/>
      <c r="P119" s="1"/>
      <c r="Q119" s="1"/>
      <c r="R119" s="1"/>
      <c r="S119" s="1"/>
      <c r="T119" s="1"/>
      <c r="U119" s="1"/>
      <c r="V119" s="1"/>
      <c r="W119" s="1"/>
      <c r="X119" s="45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45"/>
      <c r="AQ119" s="1"/>
      <c r="AR119" s="1"/>
      <c r="AS119" s="1"/>
      <c r="AT119" s="1"/>
      <c r="AU119" s="1"/>
      <c r="AV119" s="1"/>
      <c r="AW119" s="1"/>
      <c r="AX119" s="1"/>
      <c r="AY119" s="1"/>
      <c r="AZ119" s="45"/>
      <c r="BA119" s="1"/>
      <c r="BB119" s="1"/>
      <c r="BC119" s="1"/>
      <c r="BD119" s="1"/>
      <c r="BE119" s="45"/>
      <c r="BF119" s="1"/>
      <c r="BG119" s="1"/>
      <c r="BH119" s="1"/>
      <c r="BI119" s="45"/>
      <c r="BJ119" s="45"/>
      <c r="BK119" s="45"/>
      <c r="BL119" s="45"/>
      <c r="BM119" s="45"/>
      <c r="BN119" s="45"/>
      <c r="BO119" s="45"/>
      <c r="BP119" s="45"/>
      <c r="BQ119" s="45"/>
      <c r="BR119" s="45"/>
      <c r="BS119" s="45"/>
      <c r="BT119" s="45"/>
      <c r="BU119" s="45"/>
      <c r="BV119" s="45"/>
      <c r="BW119" s="45"/>
      <c r="BX119" s="45"/>
      <c r="BY119" s="45"/>
      <c r="BZ119" s="45"/>
      <c r="CA119" s="45"/>
      <c r="CB119" s="45"/>
    </row>
    <row r="120" ht="15.75" customHeight="1">
      <c r="A120" s="1"/>
      <c r="B120" s="68"/>
      <c r="C120" s="1"/>
      <c r="D120" s="1"/>
      <c r="E120" s="1"/>
      <c r="F120" s="1"/>
      <c r="G120" s="1"/>
      <c r="H120" s="1"/>
      <c r="I120" s="1"/>
      <c r="J120" s="45"/>
      <c r="K120" s="1"/>
      <c r="L120" s="1"/>
      <c r="M120" s="1"/>
      <c r="N120" s="45"/>
      <c r="O120" s="1"/>
      <c r="P120" s="1"/>
      <c r="Q120" s="1"/>
      <c r="R120" s="1"/>
      <c r="S120" s="1"/>
      <c r="T120" s="1"/>
      <c r="U120" s="1"/>
      <c r="V120" s="1"/>
      <c r="W120" s="1"/>
      <c r="X120" s="45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45"/>
      <c r="AQ120" s="1"/>
      <c r="AR120" s="1"/>
      <c r="AS120" s="1"/>
      <c r="AT120" s="1"/>
      <c r="AU120" s="1"/>
      <c r="AV120" s="1"/>
      <c r="AW120" s="1"/>
      <c r="AX120" s="1"/>
      <c r="AY120" s="1"/>
      <c r="AZ120" s="45"/>
      <c r="BA120" s="1"/>
      <c r="BB120" s="1"/>
      <c r="BC120" s="1"/>
      <c r="BD120" s="1"/>
      <c r="BE120" s="45"/>
      <c r="BF120" s="1"/>
      <c r="BG120" s="1"/>
      <c r="BH120" s="1"/>
      <c r="BI120" s="45"/>
      <c r="BJ120" s="45"/>
      <c r="BK120" s="45"/>
      <c r="BL120" s="45"/>
      <c r="BM120" s="45"/>
      <c r="BN120" s="45"/>
      <c r="BO120" s="45"/>
      <c r="BP120" s="45"/>
      <c r="BQ120" s="45"/>
      <c r="BR120" s="45"/>
      <c r="BS120" s="45"/>
      <c r="BT120" s="45"/>
      <c r="BU120" s="45"/>
      <c r="BV120" s="45"/>
      <c r="BW120" s="45"/>
      <c r="BX120" s="45"/>
      <c r="BY120" s="45"/>
      <c r="BZ120" s="45"/>
      <c r="CA120" s="45"/>
      <c r="CB120" s="45"/>
    </row>
    <row r="121" ht="15.75" customHeight="1">
      <c r="A121" s="1"/>
      <c r="B121" s="68"/>
      <c r="C121" s="1"/>
      <c r="D121" s="1"/>
      <c r="E121" s="1"/>
      <c r="F121" s="1"/>
      <c r="G121" s="1"/>
      <c r="H121" s="1"/>
      <c r="I121" s="1"/>
      <c r="J121" s="45"/>
      <c r="K121" s="1"/>
      <c r="L121" s="1"/>
      <c r="M121" s="1"/>
      <c r="N121" s="45"/>
      <c r="O121" s="1"/>
      <c r="P121" s="1"/>
      <c r="Q121" s="1"/>
      <c r="R121" s="1"/>
      <c r="S121" s="1"/>
      <c r="T121" s="1"/>
      <c r="U121" s="1"/>
      <c r="V121" s="1"/>
      <c r="W121" s="1"/>
      <c r="X121" s="45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45"/>
      <c r="AQ121" s="1"/>
      <c r="AR121" s="1"/>
      <c r="AS121" s="1"/>
      <c r="AT121" s="1"/>
      <c r="AU121" s="1"/>
      <c r="AV121" s="1"/>
      <c r="AW121" s="1"/>
      <c r="AX121" s="1"/>
      <c r="AY121" s="1"/>
      <c r="AZ121" s="45"/>
      <c r="BA121" s="1"/>
      <c r="BB121" s="1"/>
      <c r="BC121" s="1"/>
      <c r="BD121" s="1"/>
      <c r="BE121" s="45"/>
      <c r="BF121" s="1"/>
      <c r="BG121" s="1"/>
      <c r="BH121" s="1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</row>
    <row r="122" ht="15.75" customHeight="1">
      <c r="A122" s="1"/>
      <c r="B122" s="68"/>
      <c r="C122" s="1"/>
      <c r="D122" s="1"/>
      <c r="E122" s="1"/>
      <c r="F122" s="1"/>
      <c r="G122" s="1"/>
      <c r="H122" s="1"/>
      <c r="I122" s="1"/>
      <c r="J122" s="45"/>
      <c r="K122" s="1"/>
      <c r="L122" s="1"/>
      <c r="M122" s="1"/>
      <c r="N122" s="45"/>
      <c r="O122" s="1"/>
      <c r="P122" s="1"/>
      <c r="Q122" s="1"/>
      <c r="R122" s="1"/>
      <c r="S122" s="1"/>
      <c r="T122" s="1"/>
      <c r="U122" s="1"/>
      <c r="V122" s="1"/>
      <c r="W122" s="1"/>
      <c r="X122" s="45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45"/>
      <c r="AQ122" s="1"/>
      <c r="AR122" s="1"/>
      <c r="AS122" s="1"/>
      <c r="AT122" s="1"/>
      <c r="AU122" s="1"/>
      <c r="AV122" s="1"/>
      <c r="AW122" s="1"/>
      <c r="AX122" s="1"/>
      <c r="AY122" s="1"/>
      <c r="AZ122" s="45"/>
      <c r="BA122" s="1"/>
      <c r="BB122" s="1"/>
      <c r="BC122" s="1"/>
      <c r="BD122" s="1"/>
      <c r="BE122" s="45"/>
      <c r="BF122" s="1"/>
      <c r="BG122" s="1"/>
      <c r="BH122" s="1"/>
      <c r="BI122" s="45"/>
      <c r="BJ122" s="45"/>
      <c r="BK122" s="45"/>
      <c r="BL122" s="45"/>
      <c r="BM122" s="45"/>
      <c r="BN122" s="45"/>
      <c r="BO122" s="45"/>
      <c r="BP122" s="45"/>
      <c r="BQ122" s="45"/>
      <c r="BR122" s="45"/>
      <c r="BS122" s="45"/>
      <c r="BT122" s="45"/>
      <c r="BU122" s="45"/>
      <c r="BV122" s="45"/>
      <c r="BW122" s="45"/>
      <c r="BX122" s="45"/>
      <c r="BY122" s="45"/>
      <c r="BZ122" s="45"/>
      <c r="CA122" s="45"/>
      <c r="CB122" s="45"/>
    </row>
    <row r="123" ht="15.75" customHeight="1">
      <c r="A123" s="1"/>
      <c r="B123" s="68"/>
      <c r="C123" s="1"/>
      <c r="D123" s="1"/>
      <c r="E123" s="1"/>
      <c r="F123" s="1"/>
      <c r="G123" s="1"/>
      <c r="H123" s="1"/>
      <c r="I123" s="1"/>
      <c r="J123" s="45"/>
      <c r="K123" s="1"/>
      <c r="L123" s="1"/>
      <c r="M123" s="1"/>
      <c r="N123" s="45"/>
      <c r="O123" s="1"/>
      <c r="P123" s="1"/>
      <c r="Q123" s="1"/>
      <c r="R123" s="1"/>
      <c r="S123" s="1"/>
      <c r="T123" s="1"/>
      <c r="U123" s="1"/>
      <c r="V123" s="1"/>
      <c r="W123" s="1"/>
      <c r="X123" s="45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45"/>
      <c r="AQ123" s="1"/>
      <c r="AR123" s="1"/>
      <c r="AS123" s="1"/>
      <c r="AT123" s="1"/>
      <c r="AU123" s="1"/>
      <c r="AV123" s="1"/>
      <c r="AW123" s="1"/>
      <c r="AX123" s="1"/>
      <c r="AY123" s="1"/>
      <c r="AZ123" s="45"/>
      <c r="BA123" s="1"/>
      <c r="BB123" s="1"/>
      <c r="BC123" s="1"/>
      <c r="BD123" s="1"/>
      <c r="BE123" s="45"/>
      <c r="BF123" s="1"/>
      <c r="BG123" s="1"/>
      <c r="BH123" s="1"/>
      <c r="BI123" s="45"/>
      <c r="BJ123" s="45"/>
      <c r="BK123" s="45"/>
      <c r="BL123" s="45"/>
      <c r="BM123" s="45"/>
      <c r="BN123" s="45"/>
      <c r="BO123" s="45"/>
      <c r="BP123" s="45"/>
      <c r="BQ123" s="45"/>
      <c r="BR123" s="45"/>
      <c r="BS123" s="45"/>
      <c r="BT123" s="45"/>
      <c r="BU123" s="45"/>
      <c r="BV123" s="45"/>
      <c r="BW123" s="45"/>
      <c r="BX123" s="45"/>
      <c r="BY123" s="45"/>
      <c r="BZ123" s="45"/>
      <c r="CA123" s="45"/>
      <c r="CB123" s="45"/>
    </row>
    <row r="124" ht="15.75" customHeight="1">
      <c r="A124" s="1"/>
      <c r="B124" s="68"/>
      <c r="C124" s="1"/>
      <c r="D124" s="1"/>
      <c r="E124" s="1"/>
      <c r="F124" s="1"/>
      <c r="G124" s="1"/>
      <c r="H124" s="1"/>
      <c r="I124" s="1"/>
      <c r="J124" s="45"/>
      <c r="K124" s="1"/>
      <c r="L124" s="1"/>
      <c r="M124" s="1"/>
      <c r="N124" s="45"/>
      <c r="O124" s="1"/>
      <c r="P124" s="1"/>
      <c r="Q124" s="1"/>
      <c r="R124" s="1"/>
      <c r="S124" s="1"/>
      <c r="T124" s="1"/>
      <c r="U124" s="1"/>
      <c r="V124" s="1"/>
      <c r="W124" s="1"/>
      <c r="X124" s="45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45"/>
      <c r="AQ124" s="1"/>
      <c r="AR124" s="1"/>
      <c r="AS124" s="1"/>
      <c r="AT124" s="1"/>
      <c r="AU124" s="1"/>
      <c r="AV124" s="1"/>
      <c r="AW124" s="1"/>
      <c r="AX124" s="1"/>
      <c r="AY124" s="1"/>
      <c r="AZ124" s="45"/>
      <c r="BA124" s="1"/>
      <c r="BB124" s="1"/>
      <c r="BC124" s="1"/>
      <c r="BD124" s="1"/>
      <c r="BE124" s="45"/>
      <c r="BF124" s="1"/>
      <c r="BG124" s="1"/>
      <c r="BH124" s="1"/>
      <c r="BI124" s="45"/>
      <c r="BJ124" s="45"/>
      <c r="BK124" s="45"/>
      <c r="BL124" s="45"/>
      <c r="BM124" s="45"/>
      <c r="BN124" s="45"/>
      <c r="BO124" s="45"/>
      <c r="BP124" s="45"/>
      <c r="BQ124" s="45"/>
      <c r="BR124" s="45"/>
      <c r="BS124" s="45"/>
      <c r="BT124" s="45"/>
      <c r="BU124" s="45"/>
      <c r="BV124" s="45"/>
      <c r="BW124" s="45"/>
      <c r="BX124" s="45"/>
      <c r="BY124" s="45"/>
      <c r="BZ124" s="45"/>
      <c r="CA124" s="45"/>
      <c r="CB124" s="45"/>
    </row>
    <row r="125" ht="15.75" customHeight="1">
      <c r="A125" s="1"/>
      <c r="B125" s="68"/>
      <c r="C125" s="1"/>
      <c r="D125" s="1"/>
      <c r="E125" s="1"/>
      <c r="F125" s="1"/>
      <c r="G125" s="1"/>
      <c r="H125" s="1"/>
      <c r="I125" s="1"/>
      <c r="J125" s="45"/>
      <c r="K125" s="1"/>
      <c r="L125" s="1"/>
      <c r="M125" s="1"/>
      <c r="N125" s="45"/>
      <c r="O125" s="1"/>
      <c r="P125" s="1"/>
      <c r="Q125" s="1"/>
      <c r="R125" s="1"/>
      <c r="S125" s="1"/>
      <c r="T125" s="1"/>
      <c r="U125" s="1"/>
      <c r="V125" s="1"/>
      <c r="W125" s="1"/>
      <c r="X125" s="45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45"/>
      <c r="AQ125" s="1"/>
      <c r="AR125" s="1"/>
      <c r="AS125" s="1"/>
      <c r="AT125" s="1"/>
      <c r="AU125" s="1"/>
      <c r="AV125" s="1"/>
      <c r="AW125" s="1"/>
      <c r="AX125" s="1"/>
      <c r="AY125" s="1"/>
      <c r="AZ125" s="45"/>
      <c r="BA125" s="1"/>
      <c r="BB125" s="1"/>
      <c r="BC125" s="1"/>
      <c r="BD125" s="1"/>
      <c r="BE125" s="45"/>
      <c r="BF125" s="1"/>
      <c r="BG125" s="1"/>
      <c r="BH125" s="1"/>
      <c r="BI125" s="45"/>
      <c r="BJ125" s="45"/>
      <c r="BK125" s="45"/>
      <c r="BL125" s="45"/>
      <c r="BM125" s="45"/>
      <c r="BN125" s="45"/>
      <c r="BO125" s="45"/>
      <c r="BP125" s="45"/>
      <c r="BQ125" s="45"/>
      <c r="BR125" s="45"/>
      <c r="BS125" s="45"/>
      <c r="BT125" s="45"/>
      <c r="BU125" s="45"/>
      <c r="BV125" s="45"/>
      <c r="BW125" s="45"/>
      <c r="BX125" s="45"/>
      <c r="BY125" s="45"/>
      <c r="BZ125" s="45"/>
      <c r="CA125" s="45"/>
      <c r="CB125" s="45"/>
    </row>
    <row r="126" ht="15.75" customHeight="1">
      <c r="A126" s="1"/>
      <c r="B126" s="68"/>
      <c r="C126" s="1"/>
      <c r="D126" s="1"/>
      <c r="E126" s="1"/>
      <c r="F126" s="1"/>
      <c r="G126" s="1"/>
      <c r="H126" s="1"/>
      <c r="I126" s="1"/>
      <c r="J126" s="45"/>
      <c r="K126" s="1"/>
      <c r="L126" s="1"/>
      <c r="M126" s="1"/>
      <c r="N126" s="45"/>
      <c r="O126" s="1"/>
      <c r="P126" s="1"/>
      <c r="Q126" s="1"/>
      <c r="R126" s="1"/>
      <c r="S126" s="1"/>
      <c r="T126" s="1"/>
      <c r="U126" s="1"/>
      <c r="V126" s="1"/>
      <c r="W126" s="1"/>
      <c r="X126" s="45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45"/>
      <c r="AQ126" s="1"/>
      <c r="AR126" s="1"/>
      <c r="AS126" s="1"/>
      <c r="AT126" s="1"/>
      <c r="AU126" s="1"/>
      <c r="AV126" s="1"/>
      <c r="AW126" s="1"/>
      <c r="AX126" s="1"/>
      <c r="AY126" s="1"/>
      <c r="AZ126" s="45"/>
      <c r="BA126" s="1"/>
      <c r="BB126" s="1"/>
      <c r="BC126" s="1"/>
      <c r="BD126" s="1"/>
      <c r="BE126" s="45"/>
      <c r="BF126" s="1"/>
      <c r="BG126" s="1"/>
      <c r="BH126" s="1"/>
      <c r="BI126" s="45"/>
      <c r="BJ126" s="45"/>
      <c r="BK126" s="45"/>
      <c r="BL126" s="45"/>
      <c r="BM126" s="45"/>
      <c r="BN126" s="45"/>
      <c r="BO126" s="45"/>
      <c r="BP126" s="45"/>
      <c r="BQ126" s="45"/>
      <c r="BR126" s="45"/>
      <c r="BS126" s="45"/>
      <c r="BT126" s="45"/>
      <c r="BU126" s="45"/>
      <c r="BV126" s="45"/>
      <c r="BW126" s="45"/>
      <c r="BX126" s="45"/>
      <c r="BY126" s="45"/>
      <c r="BZ126" s="45"/>
      <c r="CA126" s="45"/>
      <c r="CB126" s="45"/>
    </row>
    <row r="127" ht="15.75" customHeight="1">
      <c r="A127" s="1"/>
      <c r="B127" s="68"/>
      <c r="C127" s="1"/>
      <c r="D127" s="1"/>
      <c r="E127" s="1"/>
      <c r="F127" s="1"/>
      <c r="G127" s="1"/>
      <c r="H127" s="1"/>
      <c r="I127" s="1"/>
      <c r="J127" s="45"/>
      <c r="K127" s="1"/>
      <c r="L127" s="1"/>
      <c r="M127" s="1"/>
      <c r="N127" s="45"/>
      <c r="O127" s="1"/>
      <c r="P127" s="1"/>
      <c r="Q127" s="1"/>
      <c r="R127" s="1"/>
      <c r="S127" s="1"/>
      <c r="T127" s="1"/>
      <c r="U127" s="1"/>
      <c r="V127" s="1"/>
      <c r="W127" s="1"/>
      <c r="X127" s="45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45"/>
      <c r="AQ127" s="1"/>
      <c r="AR127" s="1"/>
      <c r="AS127" s="1"/>
      <c r="AT127" s="1"/>
      <c r="AU127" s="1"/>
      <c r="AV127" s="1"/>
      <c r="AW127" s="1"/>
      <c r="AX127" s="1"/>
      <c r="AY127" s="1"/>
      <c r="AZ127" s="45"/>
      <c r="BA127" s="1"/>
      <c r="BB127" s="1"/>
      <c r="BC127" s="1"/>
      <c r="BD127" s="1"/>
      <c r="BE127" s="45"/>
      <c r="BF127" s="1"/>
      <c r="BG127" s="1"/>
      <c r="BH127" s="1"/>
      <c r="BI127" s="45"/>
      <c r="BJ127" s="45"/>
      <c r="BK127" s="45"/>
      <c r="BL127" s="45"/>
      <c r="BM127" s="45"/>
      <c r="BN127" s="45"/>
      <c r="BO127" s="45"/>
      <c r="BP127" s="45"/>
      <c r="BQ127" s="45"/>
      <c r="BR127" s="45"/>
      <c r="BS127" s="45"/>
      <c r="BT127" s="45"/>
      <c r="BU127" s="45"/>
      <c r="BV127" s="45"/>
      <c r="BW127" s="45"/>
      <c r="BX127" s="45"/>
      <c r="BY127" s="45"/>
      <c r="BZ127" s="45"/>
      <c r="CA127" s="45"/>
      <c r="CB127" s="45"/>
    </row>
    <row r="128" ht="15.75" customHeight="1">
      <c r="A128" s="1"/>
      <c r="B128" s="68"/>
      <c r="C128" s="1"/>
      <c r="D128" s="1"/>
      <c r="E128" s="1"/>
      <c r="F128" s="1"/>
      <c r="G128" s="1"/>
      <c r="H128" s="1"/>
      <c r="I128" s="1"/>
      <c r="J128" s="45"/>
      <c r="K128" s="1"/>
      <c r="L128" s="1"/>
      <c r="M128" s="1"/>
      <c r="N128" s="45"/>
      <c r="O128" s="1"/>
      <c r="P128" s="1"/>
      <c r="Q128" s="1"/>
      <c r="R128" s="1"/>
      <c r="S128" s="1"/>
      <c r="T128" s="1"/>
      <c r="U128" s="1"/>
      <c r="V128" s="1"/>
      <c r="W128" s="1"/>
      <c r="X128" s="45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45"/>
      <c r="AQ128" s="1"/>
      <c r="AR128" s="1"/>
      <c r="AS128" s="1"/>
      <c r="AT128" s="1"/>
      <c r="AU128" s="1"/>
      <c r="AV128" s="1"/>
      <c r="AW128" s="1"/>
      <c r="AX128" s="1"/>
      <c r="AY128" s="1"/>
      <c r="AZ128" s="45"/>
      <c r="BA128" s="1"/>
      <c r="BB128" s="1"/>
      <c r="BC128" s="1"/>
      <c r="BD128" s="1"/>
      <c r="BE128" s="45"/>
      <c r="BF128" s="1"/>
      <c r="BG128" s="1"/>
      <c r="BH128" s="1"/>
      <c r="BI128" s="45"/>
      <c r="BJ128" s="45"/>
      <c r="BK128" s="45"/>
      <c r="BL128" s="45"/>
      <c r="BM128" s="45"/>
      <c r="BN128" s="45"/>
      <c r="BO128" s="45"/>
      <c r="BP128" s="45"/>
      <c r="BQ128" s="45"/>
      <c r="BR128" s="45"/>
      <c r="BS128" s="45"/>
      <c r="BT128" s="45"/>
      <c r="BU128" s="45"/>
      <c r="BV128" s="45"/>
      <c r="BW128" s="45"/>
      <c r="BX128" s="45"/>
      <c r="BY128" s="45"/>
      <c r="BZ128" s="45"/>
      <c r="CA128" s="45"/>
      <c r="CB128" s="45"/>
    </row>
    <row r="129" ht="15.75" customHeight="1">
      <c r="A129" s="1"/>
      <c r="B129" s="68"/>
      <c r="C129" s="1"/>
      <c r="D129" s="1"/>
      <c r="E129" s="1"/>
      <c r="F129" s="1"/>
      <c r="G129" s="1"/>
      <c r="H129" s="1"/>
      <c r="I129" s="1"/>
      <c r="J129" s="45"/>
      <c r="K129" s="1"/>
      <c r="L129" s="1"/>
      <c r="M129" s="1"/>
      <c r="N129" s="45"/>
      <c r="O129" s="1"/>
      <c r="P129" s="1"/>
      <c r="Q129" s="1"/>
      <c r="R129" s="1"/>
      <c r="S129" s="1"/>
      <c r="T129" s="1"/>
      <c r="U129" s="1"/>
      <c r="V129" s="1"/>
      <c r="W129" s="1"/>
      <c r="X129" s="45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45"/>
      <c r="AQ129" s="1"/>
      <c r="AR129" s="1"/>
      <c r="AS129" s="1"/>
      <c r="AT129" s="1"/>
      <c r="AU129" s="1"/>
      <c r="AV129" s="1"/>
      <c r="AW129" s="1"/>
      <c r="AX129" s="1"/>
      <c r="AY129" s="1"/>
      <c r="AZ129" s="45"/>
      <c r="BA129" s="1"/>
      <c r="BB129" s="1"/>
      <c r="BC129" s="1"/>
      <c r="BD129" s="1"/>
      <c r="BE129" s="45"/>
      <c r="BF129" s="1"/>
      <c r="BG129" s="1"/>
      <c r="BH129" s="1"/>
      <c r="BI129" s="45"/>
      <c r="BJ129" s="45"/>
      <c r="BK129" s="45"/>
      <c r="BL129" s="45"/>
      <c r="BM129" s="45"/>
      <c r="BN129" s="45"/>
      <c r="BO129" s="45"/>
      <c r="BP129" s="45"/>
      <c r="BQ129" s="45"/>
      <c r="BR129" s="45"/>
      <c r="BS129" s="45"/>
      <c r="BT129" s="45"/>
      <c r="BU129" s="45"/>
      <c r="BV129" s="45"/>
      <c r="BW129" s="45"/>
      <c r="BX129" s="45"/>
      <c r="BY129" s="45"/>
      <c r="BZ129" s="45"/>
      <c r="CA129" s="45"/>
      <c r="CB129" s="45"/>
    </row>
    <row r="130" ht="15.75" customHeight="1">
      <c r="A130" s="1"/>
      <c r="B130" s="68"/>
      <c r="C130" s="1"/>
      <c r="D130" s="1"/>
      <c r="E130" s="1"/>
      <c r="F130" s="1"/>
      <c r="G130" s="1"/>
      <c r="H130" s="1"/>
      <c r="I130" s="1"/>
      <c r="J130" s="45"/>
      <c r="K130" s="1"/>
      <c r="L130" s="1"/>
      <c r="M130" s="1"/>
      <c r="N130" s="45"/>
      <c r="O130" s="1"/>
      <c r="P130" s="1"/>
      <c r="Q130" s="1"/>
      <c r="R130" s="1"/>
      <c r="S130" s="1"/>
      <c r="T130" s="1"/>
      <c r="U130" s="1"/>
      <c r="V130" s="1"/>
      <c r="W130" s="1"/>
      <c r="X130" s="45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45"/>
      <c r="AQ130" s="1"/>
      <c r="AR130" s="1"/>
      <c r="AS130" s="1"/>
      <c r="AT130" s="1"/>
      <c r="AU130" s="1"/>
      <c r="AV130" s="1"/>
      <c r="AW130" s="1"/>
      <c r="AX130" s="1"/>
      <c r="AY130" s="1"/>
      <c r="AZ130" s="45"/>
      <c r="BA130" s="1"/>
      <c r="BB130" s="1"/>
      <c r="BC130" s="1"/>
      <c r="BD130" s="1"/>
      <c r="BE130" s="45"/>
      <c r="BF130" s="1"/>
      <c r="BG130" s="1"/>
      <c r="BH130" s="1"/>
      <c r="BI130" s="45"/>
      <c r="BJ130" s="45"/>
      <c r="BK130" s="45"/>
      <c r="BL130" s="45"/>
      <c r="BM130" s="45"/>
      <c r="BN130" s="45"/>
      <c r="BO130" s="45"/>
      <c r="BP130" s="45"/>
      <c r="BQ130" s="45"/>
      <c r="BR130" s="45"/>
      <c r="BS130" s="45"/>
      <c r="BT130" s="45"/>
      <c r="BU130" s="45"/>
      <c r="BV130" s="45"/>
      <c r="BW130" s="45"/>
      <c r="BX130" s="45"/>
      <c r="BY130" s="45"/>
      <c r="BZ130" s="45"/>
      <c r="CA130" s="45"/>
      <c r="CB130" s="45"/>
    </row>
    <row r="131" ht="15.75" customHeight="1">
      <c r="A131" s="1"/>
      <c r="B131" s="68"/>
      <c r="C131" s="1"/>
      <c r="D131" s="1"/>
      <c r="E131" s="1"/>
      <c r="F131" s="1"/>
      <c r="G131" s="1"/>
      <c r="H131" s="1"/>
      <c r="I131" s="1"/>
      <c r="J131" s="45"/>
      <c r="K131" s="1"/>
      <c r="L131" s="1"/>
      <c r="M131" s="1"/>
      <c r="N131" s="45"/>
      <c r="O131" s="1"/>
      <c r="P131" s="1"/>
      <c r="Q131" s="1"/>
      <c r="R131" s="1"/>
      <c r="S131" s="1"/>
      <c r="T131" s="1"/>
      <c r="U131" s="1"/>
      <c r="V131" s="1"/>
      <c r="W131" s="1"/>
      <c r="X131" s="45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45"/>
      <c r="AQ131" s="1"/>
      <c r="AR131" s="1"/>
      <c r="AS131" s="1"/>
      <c r="AT131" s="1"/>
      <c r="AU131" s="1"/>
      <c r="AV131" s="1"/>
      <c r="AW131" s="1"/>
      <c r="AX131" s="1"/>
      <c r="AY131" s="1"/>
      <c r="AZ131" s="45"/>
      <c r="BA131" s="1"/>
      <c r="BB131" s="1"/>
      <c r="BC131" s="1"/>
      <c r="BD131" s="1"/>
      <c r="BE131" s="45"/>
      <c r="BF131" s="1"/>
      <c r="BG131" s="1"/>
      <c r="BH131" s="1"/>
      <c r="BI131" s="45"/>
      <c r="BJ131" s="45"/>
      <c r="BK131" s="45"/>
      <c r="BL131" s="45"/>
      <c r="BM131" s="45"/>
      <c r="BN131" s="45"/>
      <c r="BO131" s="45"/>
      <c r="BP131" s="45"/>
      <c r="BQ131" s="45"/>
      <c r="BR131" s="45"/>
      <c r="BS131" s="45"/>
      <c r="BT131" s="45"/>
      <c r="BU131" s="45"/>
      <c r="BV131" s="45"/>
      <c r="BW131" s="45"/>
      <c r="BX131" s="45"/>
      <c r="BY131" s="45"/>
      <c r="BZ131" s="45"/>
      <c r="CA131" s="45"/>
      <c r="CB131" s="45"/>
    </row>
    <row r="132" ht="15.75" customHeight="1">
      <c r="A132" s="1"/>
      <c r="B132" s="68"/>
      <c r="C132" s="1"/>
      <c r="D132" s="1"/>
      <c r="E132" s="1"/>
      <c r="F132" s="1"/>
      <c r="G132" s="1"/>
      <c r="H132" s="1"/>
      <c r="I132" s="1"/>
      <c r="J132" s="45"/>
      <c r="K132" s="1"/>
      <c r="L132" s="1"/>
      <c r="M132" s="1"/>
      <c r="N132" s="45"/>
      <c r="O132" s="1"/>
      <c r="P132" s="1"/>
      <c r="Q132" s="1"/>
      <c r="R132" s="1"/>
      <c r="S132" s="1"/>
      <c r="T132" s="1"/>
      <c r="U132" s="1"/>
      <c r="V132" s="1"/>
      <c r="W132" s="1"/>
      <c r="X132" s="45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45"/>
      <c r="AQ132" s="1"/>
      <c r="AR132" s="1"/>
      <c r="AS132" s="1"/>
      <c r="AT132" s="1"/>
      <c r="AU132" s="1"/>
      <c r="AV132" s="1"/>
      <c r="AW132" s="1"/>
      <c r="AX132" s="1"/>
      <c r="AY132" s="1"/>
      <c r="AZ132" s="45"/>
      <c r="BA132" s="1"/>
      <c r="BB132" s="1"/>
      <c r="BC132" s="1"/>
      <c r="BD132" s="1"/>
      <c r="BE132" s="45"/>
      <c r="BF132" s="1"/>
      <c r="BG132" s="1"/>
      <c r="BH132" s="1"/>
      <c r="BI132" s="45"/>
      <c r="BJ132" s="45"/>
      <c r="BK132" s="45"/>
      <c r="BL132" s="45"/>
      <c r="BM132" s="45"/>
      <c r="BN132" s="45"/>
      <c r="BO132" s="45"/>
      <c r="BP132" s="45"/>
      <c r="BQ132" s="45"/>
      <c r="BR132" s="45"/>
      <c r="BS132" s="45"/>
      <c r="BT132" s="45"/>
      <c r="BU132" s="45"/>
      <c r="BV132" s="45"/>
      <c r="BW132" s="45"/>
      <c r="BX132" s="45"/>
      <c r="BY132" s="45"/>
      <c r="BZ132" s="45"/>
      <c r="CA132" s="45"/>
      <c r="CB132" s="45"/>
    </row>
    <row r="133" ht="15.75" customHeight="1">
      <c r="A133" s="1"/>
      <c r="B133" s="68"/>
      <c r="C133" s="1"/>
      <c r="D133" s="1"/>
      <c r="E133" s="1"/>
      <c r="F133" s="1"/>
      <c r="G133" s="1"/>
      <c r="H133" s="1"/>
      <c r="I133" s="1"/>
      <c r="J133" s="45"/>
      <c r="K133" s="1"/>
      <c r="L133" s="1"/>
      <c r="M133" s="1"/>
      <c r="N133" s="45"/>
      <c r="O133" s="1"/>
      <c r="P133" s="1"/>
      <c r="Q133" s="1"/>
      <c r="R133" s="1"/>
      <c r="S133" s="1"/>
      <c r="T133" s="1"/>
      <c r="U133" s="1"/>
      <c r="V133" s="1"/>
      <c r="W133" s="1"/>
      <c r="X133" s="45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45"/>
      <c r="AQ133" s="1"/>
      <c r="AR133" s="1"/>
      <c r="AS133" s="1"/>
      <c r="AT133" s="1"/>
      <c r="AU133" s="1"/>
      <c r="AV133" s="1"/>
      <c r="AW133" s="1"/>
      <c r="AX133" s="1"/>
      <c r="AY133" s="1"/>
      <c r="AZ133" s="45"/>
      <c r="BA133" s="1"/>
      <c r="BB133" s="1"/>
      <c r="BC133" s="1"/>
      <c r="BD133" s="1"/>
      <c r="BE133" s="45"/>
      <c r="BF133" s="1"/>
      <c r="BG133" s="1"/>
      <c r="BH133" s="1"/>
      <c r="BI133" s="45"/>
      <c r="BJ133" s="45"/>
      <c r="BK133" s="45"/>
      <c r="BL133" s="45"/>
      <c r="BM133" s="45"/>
      <c r="BN133" s="45"/>
      <c r="BO133" s="45"/>
      <c r="BP133" s="45"/>
      <c r="BQ133" s="45"/>
      <c r="BR133" s="45"/>
      <c r="BS133" s="45"/>
      <c r="BT133" s="45"/>
      <c r="BU133" s="45"/>
      <c r="BV133" s="45"/>
      <c r="BW133" s="45"/>
      <c r="BX133" s="45"/>
      <c r="BY133" s="45"/>
      <c r="BZ133" s="45"/>
      <c r="CA133" s="45"/>
      <c r="CB133" s="45"/>
    </row>
    <row r="134" ht="15.75" customHeight="1">
      <c r="A134" s="1"/>
      <c r="B134" s="68"/>
      <c r="C134" s="1"/>
      <c r="D134" s="1"/>
      <c r="E134" s="1"/>
      <c r="F134" s="1"/>
      <c r="G134" s="1"/>
      <c r="H134" s="1"/>
      <c r="I134" s="1"/>
      <c r="J134" s="45"/>
      <c r="K134" s="1"/>
      <c r="L134" s="1"/>
      <c r="M134" s="1"/>
      <c r="N134" s="45"/>
      <c r="O134" s="1"/>
      <c r="P134" s="1"/>
      <c r="Q134" s="1"/>
      <c r="R134" s="1"/>
      <c r="S134" s="1"/>
      <c r="T134" s="1"/>
      <c r="U134" s="1"/>
      <c r="V134" s="1"/>
      <c r="W134" s="1"/>
      <c r="X134" s="45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45"/>
      <c r="AQ134" s="1"/>
      <c r="AR134" s="1"/>
      <c r="AS134" s="1"/>
      <c r="AT134" s="1"/>
      <c r="AU134" s="1"/>
      <c r="AV134" s="1"/>
      <c r="AW134" s="1"/>
      <c r="AX134" s="1"/>
      <c r="AY134" s="1"/>
      <c r="AZ134" s="45"/>
      <c r="BA134" s="1"/>
      <c r="BB134" s="1"/>
      <c r="BC134" s="1"/>
      <c r="BD134" s="1"/>
      <c r="BE134" s="45"/>
      <c r="BF134" s="1"/>
      <c r="BG134" s="1"/>
      <c r="BH134" s="1"/>
      <c r="BI134" s="45"/>
      <c r="BJ134" s="45"/>
      <c r="BK134" s="45"/>
      <c r="BL134" s="45"/>
      <c r="BM134" s="45"/>
      <c r="BN134" s="45"/>
      <c r="BO134" s="45"/>
      <c r="BP134" s="45"/>
      <c r="BQ134" s="45"/>
      <c r="BR134" s="45"/>
      <c r="BS134" s="45"/>
      <c r="BT134" s="45"/>
      <c r="BU134" s="45"/>
      <c r="BV134" s="45"/>
      <c r="BW134" s="45"/>
      <c r="BX134" s="45"/>
      <c r="BY134" s="45"/>
      <c r="BZ134" s="45"/>
      <c r="CA134" s="45"/>
      <c r="CB134" s="45"/>
    </row>
    <row r="135" ht="15.75" customHeight="1">
      <c r="A135" s="1"/>
      <c r="B135" s="68"/>
      <c r="C135" s="1"/>
      <c r="D135" s="1"/>
      <c r="E135" s="1"/>
      <c r="F135" s="1"/>
      <c r="G135" s="1"/>
      <c r="H135" s="1"/>
      <c r="I135" s="1"/>
      <c r="J135" s="45"/>
      <c r="K135" s="1"/>
      <c r="L135" s="1"/>
      <c r="M135" s="1"/>
      <c r="N135" s="45"/>
      <c r="O135" s="1"/>
      <c r="P135" s="1"/>
      <c r="Q135" s="1"/>
      <c r="R135" s="1"/>
      <c r="S135" s="1"/>
      <c r="T135" s="1"/>
      <c r="U135" s="1"/>
      <c r="V135" s="1"/>
      <c r="W135" s="1"/>
      <c r="X135" s="45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45"/>
      <c r="AQ135" s="1"/>
      <c r="AR135" s="1"/>
      <c r="AS135" s="1"/>
      <c r="AT135" s="1"/>
      <c r="AU135" s="1"/>
      <c r="AV135" s="1"/>
      <c r="AW135" s="1"/>
      <c r="AX135" s="1"/>
      <c r="AY135" s="1"/>
      <c r="AZ135" s="45"/>
      <c r="BA135" s="1"/>
      <c r="BB135" s="1"/>
      <c r="BC135" s="1"/>
      <c r="BD135" s="1"/>
      <c r="BE135" s="45"/>
      <c r="BF135" s="1"/>
      <c r="BG135" s="1"/>
      <c r="BH135" s="1"/>
      <c r="BI135" s="45"/>
      <c r="BJ135" s="45"/>
      <c r="BK135" s="45"/>
      <c r="BL135" s="45"/>
      <c r="BM135" s="45"/>
      <c r="BN135" s="45"/>
      <c r="BO135" s="45"/>
      <c r="BP135" s="45"/>
      <c r="BQ135" s="45"/>
      <c r="BR135" s="45"/>
      <c r="BS135" s="45"/>
      <c r="BT135" s="45"/>
      <c r="BU135" s="45"/>
      <c r="BV135" s="45"/>
      <c r="BW135" s="45"/>
      <c r="BX135" s="45"/>
      <c r="BY135" s="45"/>
      <c r="BZ135" s="45"/>
      <c r="CA135" s="45"/>
      <c r="CB135" s="45"/>
    </row>
    <row r="136" ht="15.75" customHeight="1">
      <c r="A136" s="1"/>
      <c r="B136" s="68"/>
      <c r="C136" s="1"/>
      <c r="D136" s="1"/>
      <c r="E136" s="1"/>
      <c r="F136" s="1"/>
      <c r="G136" s="1"/>
      <c r="H136" s="1"/>
      <c r="I136" s="1"/>
      <c r="J136" s="45"/>
      <c r="K136" s="1"/>
      <c r="L136" s="1"/>
      <c r="M136" s="1"/>
      <c r="N136" s="45"/>
      <c r="O136" s="1"/>
      <c r="P136" s="1"/>
      <c r="Q136" s="1"/>
      <c r="R136" s="1"/>
      <c r="S136" s="1"/>
      <c r="T136" s="1"/>
      <c r="U136" s="1"/>
      <c r="V136" s="1"/>
      <c r="W136" s="1"/>
      <c r="X136" s="45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45"/>
      <c r="AQ136" s="1"/>
      <c r="AR136" s="1"/>
      <c r="AS136" s="1"/>
      <c r="AT136" s="1"/>
      <c r="AU136" s="1"/>
      <c r="AV136" s="1"/>
      <c r="AW136" s="1"/>
      <c r="AX136" s="1"/>
      <c r="AY136" s="1"/>
      <c r="AZ136" s="45"/>
      <c r="BA136" s="1"/>
      <c r="BB136" s="1"/>
      <c r="BC136" s="1"/>
      <c r="BD136" s="1"/>
      <c r="BE136" s="45"/>
      <c r="BF136" s="1"/>
      <c r="BG136" s="1"/>
      <c r="BH136" s="1"/>
      <c r="BI136" s="45"/>
      <c r="BJ136" s="45"/>
      <c r="BK136" s="45"/>
      <c r="BL136" s="45"/>
      <c r="BM136" s="45"/>
      <c r="BN136" s="45"/>
      <c r="BO136" s="45"/>
      <c r="BP136" s="45"/>
      <c r="BQ136" s="45"/>
      <c r="BR136" s="45"/>
      <c r="BS136" s="45"/>
      <c r="BT136" s="45"/>
      <c r="BU136" s="45"/>
      <c r="BV136" s="45"/>
      <c r="BW136" s="45"/>
      <c r="BX136" s="45"/>
      <c r="BY136" s="45"/>
      <c r="BZ136" s="45"/>
      <c r="CA136" s="45"/>
      <c r="CB136" s="45"/>
    </row>
    <row r="137" ht="15.75" customHeight="1">
      <c r="A137" s="1"/>
      <c r="B137" s="68"/>
      <c r="C137" s="1"/>
      <c r="D137" s="1"/>
      <c r="E137" s="1"/>
      <c r="F137" s="1"/>
      <c r="G137" s="1"/>
      <c r="H137" s="1"/>
      <c r="I137" s="1"/>
      <c r="J137" s="45"/>
      <c r="K137" s="1"/>
      <c r="L137" s="1"/>
      <c r="M137" s="1"/>
      <c r="N137" s="45"/>
      <c r="O137" s="1"/>
      <c r="P137" s="1"/>
      <c r="Q137" s="1"/>
      <c r="R137" s="1"/>
      <c r="S137" s="1"/>
      <c r="T137" s="1"/>
      <c r="U137" s="1"/>
      <c r="V137" s="1"/>
      <c r="W137" s="1"/>
      <c r="X137" s="45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45"/>
      <c r="AQ137" s="1"/>
      <c r="AR137" s="1"/>
      <c r="AS137" s="1"/>
      <c r="AT137" s="1"/>
      <c r="AU137" s="1"/>
      <c r="AV137" s="1"/>
      <c r="AW137" s="1"/>
      <c r="AX137" s="1"/>
      <c r="AY137" s="1"/>
      <c r="AZ137" s="45"/>
      <c r="BA137" s="1"/>
      <c r="BB137" s="1"/>
      <c r="BC137" s="1"/>
      <c r="BD137" s="1"/>
      <c r="BE137" s="45"/>
      <c r="BF137" s="1"/>
      <c r="BG137" s="1"/>
      <c r="BH137" s="1"/>
      <c r="BI137" s="45"/>
      <c r="BJ137" s="45"/>
      <c r="BK137" s="45"/>
      <c r="BL137" s="45"/>
      <c r="BM137" s="45"/>
      <c r="BN137" s="45"/>
      <c r="BO137" s="45"/>
      <c r="BP137" s="45"/>
      <c r="BQ137" s="45"/>
      <c r="BR137" s="45"/>
      <c r="BS137" s="45"/>
      <c r="BT137" s="45"/>
      <c r="BU137" s="45"/>
      <c r="BV137" s="45"/>
      <c r="BW137" s="45"/>
      <c r="BX137" s="45"/>
      <c r="BY137" s="45"/>
      <c r="BZ137" s="45"/>
      <c r="CA137" s="45"/>
      <c r="CB137" s="45"/>
    </row>
    <row r="138" ht="15.75" customHeight="1">
      <c r="A138" s="1"/>
      <c r="B138" s="68"/>
      <c r="C138" s="1"/>
      <c r="D138" s="1"/>
      <c r="E138" s="1"/>
      <c r="F138" s="1"/>
      <c r="G138" s="1"/>
      <c r="H138" s="1"/>
      <c r="I138" s="1"/>
      <c r="J138" s="45"/>
      <c r="K138" s="1"/>
      <c r="L138" s="1"/>
      <c r="M138" s="1"/>
      <c r="N138" s="45"/>
      <c r="O138" s="1"/>
      <c r="P138" s="1"/>
      <c r="Q138" s="1"/>
      <c r="R138" s="1"/>
      <c r="S138" s="1"/>
      <c r="T138" s="1"/>
      <c r="U138" s="1"/>
      <c r="V138" s="1"/>
      <c r="W138" s="1"/>
      <c r="X138" s="45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45"/>
      <c r="AQ138" s="1"/>
      <c r="AR138" s="1"/>
      <c r="AS138" s="1"/>
      <c r="AT138" s="1"/>
      <c r="AU138" s="1"/>
      <c r="AV138" s="1"/>
      <c r="AW138" s="1"/>
      <c r="AX138" s="1"/>
      <c r="AY138" s="1"/>
      <c r="AZ138" s="45"/>
      <c r="BA138" s="1"/>
      <c r="BB138" s="1"/>
      <c r="BC138" s="1"/>
      <c r="BD138" s="1"/>
      <c r="BE138" s="45"/>
      <c r="BF138" s="1"/>
      <c r="BG138" s="1"/>
      <c r="BH138" s="1"/>
      <c r="BI138" s="45"/>
      <c r="BJ138" s="45"/>
      <c r="BK138" s="45"/>
      <c r="BL138" s="45"/>
      <c r="BM138" s="45"/>
      <c r="BN138" s="45"/>
      <c r="BO138" s="45"/>
      <c r="BP138" s="45"/>
      <c r="BQ138" s="45"/>
      <c r="BR138" s="45"/>
      <c r="BS138" s="45"/>
      <c r="BT138" s="45"/>
      <c r="BU138" s="45"/>
      <c r="BV138" s="45"/>
      <c r="BW138" s="45"/>
      <c r="BX138" s="45"/>
      <c r="BY138" s="45"/>
      <c r="BZ138" s="45"/>
      <c r="CA138" s="45"/>
      <c r="CB138" s="45"/>
    </row>
    <row r="139" ht="15.75" customHeight="1">
      <c r="A139" s="1"/>
      <c r="B139" s="68"/>
      <c r="C139" s="1"/>
      <c r="D139" s="1"/>
      <c r="E139" s="1"/>
      <c r="F139" s="1"/>
      <c r="G139" s="1"/>
      <c r="H139" s="1"/>
      <c r="I139" s="1"/>
      <c r="J139" s="45"/>
      <c r="K139" s="1"/>
      <c r="L139" s="1"/>
      <c r="M139" s="1"/>
      <c r="N139" s="45"/>
      <c r="O139" s="1"/>
      <c r="P139" s="1"/>
      <c r="Q139" s="1"/>
      <c r="R139" s="1"/>
      <c r="S139" s="1"/>
      <c r="T139" s="1"/>
      <c r="U139" s="1"/>
      <c r="V139" s="1"/>
      <c r="W139" s="1"/>
      <c r="X139" s="45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45"/>
      <c r="AQ139" s="1"/>
      <c r="AR139" s="1"/>
      <c r="AS139" s="1"/>
      <c r="AT139" s="1"/>
      <c r="AU139" s="1"/>
      <c r="AV139" s="1"/>
      <c r="AW139" s="1"/>
      <c r="AX139" s="1"/>
      <c r="AY139" s="1"/>
      <c r="AZ139" s="45"/>
      <c r="BA139" s="1"/>
      <c r="BB139" s="1"/>
      <c r="BC139" s="1"/>
      <c r="BD139" s="1"/>
      <c r="BE139" s="45"/>
      <c r="BF139" s="1"/>
      <c r="BG139" s="1"/>
      <c r="BH139" s="1"/>
      <c r="BI139" s="45"/>
      <c r="BJ139" s="45"/>
      <c r="BK139" s="45"/>
      <c r="BL139" s="45"/>
      <c r="BM139" s="45"/>
      <c r="BN139" s="45"/>
      <c r="BO139" s="45"/>
      <c r="BP139" s="45"/>
      <c r="BQ139" s="45"/>
      <c r="BR139" s="45"/>
      <c r="BS139" s="45"/>
      <c r="BT139" s="45"/>
      <c r="BU139" s="45"/>
      <c r="BV139" s="45"/>
      <c r="BW139" s="45"/>
      <c r="BX139" s="45"/>
      <c r="BY139" s="45"/>
      <c r="BZ139" s="45"/>
      <c r="CA139" s="45"/>
      <c r="CB139" s="45"/>
    </row>
    <row r="140" ht="15.75" customHeight="1">
      <c r="A140" s="1"/>
      <c r="B140" s="68"/>
      <c r="C140" s="1"/>
      <c r="D140" s="1"/>
      <c r="E140" s="1"/>
      <c r="F140" s="1"/>
      <c r="G140" s="1"/>
      <c r="H140" s="1"/>
      <c r="I140" s="1"/>
      <c r="J140" s="45"/>
      <c r="K140" s="1"/>
      <c r="L140" s="1"/>
      <c r="M140" s="1"/>
      <c r="N140" s="45"/>
      <c r="O140" s="1"/>
      <c r="P140" s="1"/>
      <c r="Q140" s="1"/>
      <c r="R140" s="1"/>
      <c r="S140" s="1"/>
      <c r="T140" s="1"/>
      <c r="U140" s="1"/>
      <c r="V140" s="1"/>
      <c r="W140" s="1"/>
      <c r="X140" s="45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45"/>
      <c r="AQ140" s="1"/>
      <c r="AR140" s="1"/>
      <c r="AS140" s="1"/>
      <c r="AT140" s="1"/>
      <c r="AU140" s="1"/>
      <c r="AV140" s="1"/>
      <c r="AW140" s="1"/>
      <c r="AX140" s="1"/>
      <c r="AY140" s="1"/>
      <c r="AZ140" s="45"/>
      <c r="BA140" s="1"/>
      <c r="BB140" s="1"/>
      <c r="BC140" s="1"/>
      <c r="BD140" s="1"/>
      <c r="BE140" s="45"/>
      <c r="BF140" s="1"/>
      <c r="BG140" s="1"/>
      <c r="BH140" s="1"/>
      <c r="BI140" s="45"/>
      <c r="BJ140" s="45"/>
      <c r="BK140" s="45"/>
      <c r="BL140" s="45"/>
      <c r="BM140" s="45"/>
      <c r="BN140" s="45"/>
      <c r="BO140" s="45"/>
      <c r="BP140" s="45"/>
      <c r="BQ140" s="45"/>
      <c r="BR140" s="45"/>
      <c r="BS140" s="45"/>
      <c r="BT140" s="45"/>
      <c r="BU140" s="45"/>
      <c r="BV140" s="45"/>
      <c r="BW140" s="45"/>
      <c r="BX140" s="45"/>
      <c r="BY140" s="45"/>
      <c r="BZ140" s="45"/>
      <c r="CA140" s="45"/>
      <c r="CB140" s="45"/>
    </row>
    <row r="141" ht="15.75" customHeight="1">
      <c r="A141" s="1"/>
      <c r="B141" s="68"/>
      <c r="C141" s="1"/>
      <c r="D141" s="1"/>
      <c r="E141" s="1"/>
      <c r="F141" s="1"/>
      <c r="G141" s="1"/>
      <c r="H141" s="1"/>
      <c r="I141" s="1"/>
      <c r="J141" s="45"/>
      <c r="K141" s="1"/>
      <c r="L141" s="1"/>
      <c r="M141" s="1"/>
      <c r="N141" s="45"/>
      <c r="O141" s="1"/>
      <c r="P141" s="1"/>
      <c r="Q141" s="1"/>
      <c r="R141" s="1"/>
      <c r="S141" s="1"/>
      <c r="T141" s="1"/>
      <c r="U141" s="1"/>
      <c r="V141" s="1"/>
      <c r="W141" s="1"/>
      <c r="X141" s="45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45"/>
      <c r="AQ141" s="1"/>
      <c r="AR141" s="1"/>
      <c r="AS141" s="1"/>
      <c r="AT141" s="1"/>
      <c r="AU141" s="1"/>
      <c r="AV141" s="1"/>
      <c r="AW141" s="1"/>
      <c r="AX141" s="1"/>
      <c r="AY141" s="1"/>
      <c r="AZ141" s="45"/>
      <c r="BA141" s="1"/>
      <c r="BB141" s="1"/>
      <c r="BC141" s="1"/>
      <c r="BD141" s="1"/>
      <c r="BE141" s="45"/>
      <c r="BF141" s="1"/>
      <c r="BG141" s="1"/>
      <c r="BH141" s="1"/>
      <c r="BI141" s="45"/>
      <c r="BJ141" s="45"/>
      <c r="BK141" s="45"/>
      <c r="BL141" s="45"/>
      <c r="BM141" s="45"/>
      <c r="BN141" s="45"/>
      <c r="BO141" s="45"/>
      <c r="BP141" s="45"/>
      <c r="BQ141" s="45"/>
      <c r="BR141" s="45"/>
      <c r="BS141" s="45"/>
      <c r="BT141" s="45"/>
      <c r="BU141" s="45"/>
      <c r="BV141" s="45"/>
      <c r="BW141" s="45"/>
      <c r="BX141" s="45"/>
      <c r="BY141" s="45"/>
      <c r="BZ141" s="45"/>
      <c r="CA141" s="45"/>
      <c r="CB141" s="45"/>
    </row>
    <row r="142" ht="15.75" customHeight="1">
      <c r="A142" s="1"/>
      <c r="B142" s="68"/>
      <c r="C142" s="1"/>
      <c r="D142" s="1"/>
      <c r="E142" s="1"/>
      <c r="F142" s="1"/>
      <c r="G142" s="1"/>
      <c r="H142" s="1"/>
      <c r="I142" s="1"/>
      <c r="J142" s="45"/>
      <c r="K142" s="1"/>
      <c r="L142" s="1"/>
      <c r="M142" s="1"/>
      <c r="N142" s="45"/>
      <c r="O142" s="1"/>
      <c r="P142" s="1"/>
      <c r="Q142" s="1"/>
      <c r="R142" s="1"/>
      <c r="S142" s="1"/>
      <c r="T142" s="1"/>
      <c r="U142" s="1"/>
      <c r="V142" s="1"/>
      <c r="W142" s="1"/>
      <c r="X142" s="45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45"/>
      <c r="AQ142" s="1"/>
      <c r="AR142" s="1"/>
      <c r="AS142" s="1"/>
      <c r="AT142" s="1"/>
      <c r="AU142" s="1"/>
      <c r="AV142" s="1"/>
      <c r="AW142" s="1"/>
      <c r="AX142" s="1"/>
      <c r="AY142" s="1"/>
      <c r="AZ142" s="45"/>
      <c r="BA142" s="1"/>
      <c r="BB142" s="1"/>
      <c r="BC142" s="1"/>
      <c r="BD142" s="1"/>
      <c r="BE142" s="45"/>
      <c r="BF142" s="1"/>
      <c r="BG142" s="1"/>
      <c r="BH142" s="1"/>
      <c r="BI142" s="45"/>
      <c r="BJ142" s="45"/>
      <c r="BK142" s="45"/>
      <c r="BL142" s="45"/>
      <c r="BM142" s="45"/>
      <c r="BN142" s="45"/>
      <c r="BO142" s="45"/>
      <c r="BP142" s="45"/>
      <c r="BQ142" s="45"/>
      <c r="BR142" s="45"/>
      <c r="BS142" s="45"/>
      <c r="BT142" s="45"/>
      <c r="BU142" s="45"/>
      <c r="BV142" s="45"/>
      <c r="BW142" s="45"/>
      <c r="BX142" s="45"/>
      <c r="BY142" s="45"/>
      <c r="BZ142" s="45"/>
      <c r="CA142" s="45"/>
      <c r="CB142" s="45"/>
    </row>
    <row r="143" ht="15.75" customHeight="1">
      <c r="A143" s="1"/>
      <c r="B143" s="68"/>
      <c r="C143" s="1"/>
      <c r="D143" s="1"/>
      <c r="E143" s="1"/>
      <c r="F143" s="1"/>
      <c r="G143" s="1"/>
      <c r="H143" s="1"/>
      <c r="I143" s="1"/>
      <c r="J143" s="45"/>
      <c r="K143" s="1"/>
      <c r="L143" s="1"/>
      <c r="M143" s="1"/>
      <c r="N143" s="45"/>
      <c r="O143" s="1"/>
      <c r="P143" s="1"/>
      <c r="Q143" s="1"/>
      <c r="R143" s="1"/>
      <c r="S143" s="1"/>
      <c r="T143" s="1"/>
      <c r="U143" s="1"/>
      <c r="V143" s="1"/>
      <c r="W143" s="1"/>
      <c r="X143" s="45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45"/>
      <c r="AQ143" s="1"/>
      <c r="AR143" s="1"/>
      <c r="AS143" s="1"/>
      <c r="AT143" s="1"/>
      <c r="AU143" s="1"/>
      <c r="AV143" s="1"/>
      <c r="AW143" s="1"/>
      <c r="AX143" s="1"/>
      <c r="AY143" s="1"/>
      <c r="AZ143" s="45"/>
      <c r="BA143" s="1"/>
      <c r="BB143" s="1"/>
      <c r="BC143" s="1"/>
      <c r="BD143" s="1"/>
      <c r="BE143" s="45"/>
      <c r="BF143" s="1"/>
      <c r="BG143" s="1"/>
      <c r="BH143" s="1"/>
      <c r="BI143" s="45"/>
      <c r="BJ143" s="45"/>
      <c r="BK143" s="45"/>
      <c r="BL143" s="45"/>
      <c r="BM143" s="45"/>
      <c r="BN143" s="45"/>
      <c r="BO143" s="45"/>
      <c r="BP143" s="45"/>
      <c r="BQ143" s="45"/>
      <c r="BR143" s="45"/>
      <c r="BS143" s="45"/>
      <c r="BT143" s="45"/>
      <c r="BU143" s="45"/>
      <c r="BV143" s="45"/>
      <c r="BW143" s="45"/>
      <c r="BX143" s="45"/>
      <c r="BY143" s="45"/>
      <c r="BZ143" s="45"/>
      <c r="CA143" s="45"/>
      <c r="CB143" s="45"/>
    </row>
    <row r="144" ht="15.75" customHeight="1">
      <c r="A144" s="1"/>
      <c r="B144" s="68"/>
      <c r="C144" s="1"/>
      <c r="D144" s="1"/>
      <c r="E144" s="1"/>
      <c r="F144" s="1"/>
      <c r="G144" s="1"/>
      <c r="H144" s="1"/>
      <c r="I144" s="1"/>
      <c r="J144" s="45"/>
      <c r="K144" s="1"/>
      <c r="L144" s="1"/>
      <c r="M144" s="1"/>
      <c r="N144" s="45"/>
      <c r="O144" s="1"/>
      <c r="P144" s="1"/>
      <c r="Q144" s="1"/>
      <c r="R144" s="1"/>
      <c r="S144" s="1"/>
      <c r="T144" s="1"/>
      <c r="U144" s="1"/>
      <c r="V144" s="1"/>
      <c r="W144" s="1"/>
      <c r="X144" s="45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45"/>
      <c r="AQ144" s="1"/>
      <c r="AR144" s="1"/>
      <c r="AS144" s="1"/>
      <c r="AT144" s="1"/>
      <c r="AU144" s="1"/>
      <c r="AV144" s="1"/>
      <c r="AW144" s="1"/>
      <c r="AX144" s="1"/>
      <c r="AY144" s="1"/>
      <c r="AZ144" s="45"/>
      <c r="BA144" s="1"/>
      <c r="BB144" s="1"/>
      <c r="BC144" s="1"/>
      <c r="BD144" s="1"/>
      <c r="BE144" s="45"/>
      <c r="BF144" s="1"/>
      <c r="BG144" s="1"/>
      <c r="BH144" s="1"/>
      <c r="BI144" s="45"/>
      <c r="BJ144" s="45"/>
      <c r="BK144" s="45"/>
      <c r="BL144" s="45"/>
      <c r="BM144" s="45"/>
      <c r="BN144" s="45"/>
      <c r="BO144" s="45"/>
      <c r="BP144" s="45"/>
      <c r="BQ144" s="45"/>
      <c r="BR144" s="45"/>
      <c r="BS144" s="45"/>
      <c r="BT144" s="45"/>
      <c r="BU144" s="45"/>
      <c r="BV144" s="45"/>
      <c r="BW144" s="45"/>
      <c r="BX144" s="45"/>
      <c r="BY144" s="45"/>
      <c r="BZ144" s="45"/>
      <c r="CA144" s="45"/>
      <c r="CB144" s="45"/>
    </row>
    <row r="145" ht="15.75" customHeight="1">
      <c r="A145" s="1"/>
      <c r="B145" s="68"/>
      <c r="C145" s="1"/>
      <c r="D145" s="1"/>
      <c r="E145" s="1"/>
      <c r="F145" s="1"/>
      <c r="G145" s="1"/>
      <c r="H145" s="1"/>
      <c r="I145" s="1"/>
      <c r="J145" s="45"/>
      <c r="K145" s="1"/>
      <c r="L145" s="1"/>
      <c r="M145" s="1"/>
      <c r="N145" s="45"/>
      <c r="O145" s="1"/>
      <c r="P145" s="1"/>
      <c r="Q145" s="1"/>
      <c r="R145" s="1"/>
      <c r="S145" s="1"/>
      <c r="T145" s="1"/>
      <c r="U145" s="1"/>
      <c r="V145" s="1"/>
      <c r="W145" s="1"/>
      <c r="X145" s="45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45"/>
      <c r="AQ145" s="1"/>
      <c r="AR145" s="1"/>
      <c r="AS145" s="1"/>
      <c r="AT145" s="1"/>
      <c r="AU145" s="1"/>
      <c r="AV145" s="1"/>
      <c r="AW145" s="1"/>
      <c r="AX145" s="1"/>
      <c r="AY145" s="1"/>
      <c r="AZ145" s="45"/>
      <c r="BA145" s="1"/>
      <c r="BB145" s="1"/>
      <c r="BC145" s="1"/>
      <c r="BD145" s="1"/>
      <c r="BE145" s="45"/>
      <c r="BF145" s="1"/>
      <c r="BG145" s="1"/>
      <c r="BH145" s="1"/>
      <c r="BI145" s="45"/>
      <c r="BJ145" s="45"/>
      <c r="BK145" s="45"/>
      <c r="BL145" s="45"/>
      <c r="BM145" s="45"/>
      <c r="BN145" s="45"/>
      <c r="BO145" s="45"/>
      <c r="BP145" s="45"/>
      <c r="BQ145" s="45"/>
      <c r="BR145" s="45"/>
      <c r="BS145" s="45"/>
      <c r="BT145" s="45"/>
      <c r="BU145" s="45"/>
      <c r="BV145" s="45"/>
      <c r="BW145" s="45"/>
      <c r="BX145" s="45"/>
      <c r="BY145" s="45"/>
      <c r="BZ145" s="45"/>
      <c r="CA145" s="45"/>
      <c r="CB145" s="45"/>
    </row>
    <row r="146" ht="15.75" customHeight="1">
      <c r="A146" s="1"/>
      <c r="B146" s="68"/>
      <c r="C146" s="1"/>
      <c r="D146" s="1"/>
      <c r="E146" s="1"/>
      <c r="F146" s="1"/>
      <c r="G146" s="1"/>
      <c r="H146" s="1"/>
      <c r="I146" s="1"/>
      <c r="J146" s="45"/>
      <c r="K146" s="1"/>
      <c r="L146" s="1"/>
      <c r="M146" s="1"/>
      <c r="N146" s="45"/>
      <c r="O146" s="1"/>
      <c r="P146" s="1"/>
      <c r="Q146" s="1"/>
      <c r="R146" s="1"/>
      <c r="S146" s="1"/>
      <c r="T146" s="1"/>
      <c r="U146" s="1"/>
      <c r="V146" s="1"/>
      <c r="W146" s="1"/>
      <c r="X146" s="45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45"/>
      <c r="AQ146" s="1"/>
      <c r="AR146" s="1"/>
      <c r="AS146" s="1"/>
      <c r="AT146" s="1"/>
      <c r="AU146" s="1"/>
      <c r="AV146" s="1"/>
      <c r="AW146" s="1"/>
      <c r="AX146" s="1"/>
      <c r="AY146" s="1"/>
      <c r="AZ146" s="45"/>
      <c r="BA146" s="1"/>
      <c r="BB146" s="1"/>
      <c r="BC146" s="1"/>
      <c r="BD146" s="1"/>
      <c r="BE146" s="45"/>
      <c r="BF146" s="1"/>
      <c r="BG146" s="1"/>
      <c r="BH146" s="1"/>
      <c r="BI146" s="45"/>
      <c r="BJ146" s="45"/>
      <c r="BK146" s="45"/>
      <c r="BL146" s="45"/>
      <c r="BM146" s="45"/>
      <c r="BN146" s="45"/>
      <c r="BO146" s="45"/>
      <c r="BP146" s="45"/>
      <c r="BQ146" s="45"/>
      <c r="BR146" s="45"/>
      <c r="BS146" s="45"/>
      <c r="BT146" s="45"/>
      <c r="BU146" s="45"/>
      <c r="BV146" s="45"/>
      <c r="BW146" s="45"/>
      <c r="BX146" s="45"/>
      <c r="BY146" s="45"/>
      <c r="BZ146" s="45"/>
      <c r="CA146" s="45"/>
      <c r="CB146" s="45"/>
    </row>
    <row r="147" ht="15.75" customHeight="1">
      <c r="A147" s="1"/>
      <c r="B147" s="68"/>
      <c r="C147" s="1"/>
      <c r="D147" s="1"/>
      <c r="E147" s="1"/>
      <c r="F147" s="1"/>
      <c r="G147" s="1"/>
      <c r="H147" s="1"/>
      <c r="I147" s="1"/>
      <c r="J147" s="45"/>
      <c r="K147" s="1"/>
      <c r="L147" s="1"/>
      <c r="M147" s="1"/>
      <c r="N147" s="45"/>
      <c r="O147" s="1"/>
      <c r="P147" s="1"/>
      <c r="Q147" s="1"/>
      <c r="R147" s="1"/>
      <c r="S147" s="1"/>
      <c r="T147" s="1"/>
      <c r="U147" s="1"/>
      <c r="V147" s="1"/>
      <c r="W147" s="1"/>
      <c r="X147" s="45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45"/>
      <c r="AQ147" s="1"/>
      <c r="AR147" s="1"/>
      <c r="AS147" s="1"/>
      <c r="AT147" s="1"/>
      <c r="AU147" s="1"/>
      <c r="AV147" s="1"/>
      <c r="AW147" s="1"/>
      <c r="AX147" s="1"/>
      <c r="AY147" s="1"/>
      <c r="AZ147" s="45"/>
      <c r="BA147" s="1"/>
      <c r="BB147" s="1"/>
      <c r="BC147" s="1"/>
      <c r="BD147" s="1"/>
      <c r="BE147" s="45"/>
      <c r="BF147" s="1"/>
      <c r="BG147" s="1"/>
      <c r="BH147" s="1"/>
      <c r="BI147" s="45"/>
      <c r="BJ147" s="45"/>
      <c r="BK147" s="45"/>
      <c r="BL147" s="45"/>
      <c r="BM147" s="45"/>
      <c r="BN147" s="45"/>
      <c r="BO147" s="45"/>
      <c r="BP147" s="45"/>
      <c r="BQ147" s="45"/>
      <c r="BR147" s="45"/>
      <c r="BS147" s="45"/>
      <c r="BT147" s="45"/>
      <c r="BU147" s="45"/>
      <c r="BV147" s="45"/>
      <c r="BW147" s="45"/>
      <c r="BX147" s="45"/>
      <c r="BY147" s="45"/>
      <c r="BZ147" s="45"/>
      <c r="CA147" s="45"/>
      <c r="CB147" s="45"/>
    </row>
    <row r="148" ht="15.75" customHeight="1">
      <c r="A148" s="1"/>
      <c r="B148" s="68"/>
      <c r="C148" s="1"/>
      <c r="D148" s="1"/>
      <c r="E148" s="1"/>
      <c r="F148" s="1"/>
      <c r="G148" s="1"/>
      <c r="H148" s="1"/>
      <c r="I148" s="1"/>
      <c r="J148" s="45"/>
      <c r="K148" s="1"/>
      <c r="L148" s="1"/>
      <c r="M148" s="1"/>
      <c r="N148" s="45"/>
      <c r="O148" s="1"/>
      <c r="P148" s="1"/>
      <c r="Q148" s="1"/>
      <c r="R148" s="1"/>
      <c r="S148" s="1"/>
      <c r="T148" s="1"/>
      <c r="U148" s="1"/>
      <c r="V148" s="1"/>
      <c r="W148" s="1"/>
      <c r="X148" s="45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45"/>
      <c r="AQ148" s="1"/>
      <c r="AR148" s="1"/>
      <c r="AS148" s="1"/>
      <c r="AT148" s="1"/>
      <c r="AU148" s="1"/>
      <c r="AV148" s="1"/>
      <c r="AW148" s="1"/>
      <c r="AX148" s="1"/>
      <c r="AY148" s="1"/>
      <c r="AZ148" s="45"/>
      <c r="BA148" s="1"/>
      <c r="BB148" s="1"/>
      <c r="BC148" s="1"/>
      <c r="BD148" s="1"/>
      <c r="BE148" s="45"/>
      <c r="BF148" s="1"/>
      <c r="BG148" s="1"/>
      <c r="BH148" s="1"/>
      <c r="BI148" s="45"/>
      <c r="BJ148" s="45"/>
      <c r="BK148" s="45"/>
      <c r="BL148" s="45"/>
      <c r="BM148" s="45"/>
      <c r="BN148" s="45"/>
      <c r="BO148" s="45"/>
      <c r="BP148" s="45"/>
      <c r="BQ148" s="45"/>
      <c r="BR148" s="45"/>
      <c r="BS148" s="45"/>
      <c r="BT148" s="45"/>
      <c r="BU148" s="45"/>
      <c r="BV148" s="45"/>
      <c r="BW148" s="45"/>
      <c r="BX148" s="45"/>
      <c r="BY148" s="45"/>
      <c r="BZ148" s="45"/>
      <c r="CA148" s="45"/>
      <c r="CB148" s="45"/>
    </row>
    <row r="149" ht="15.75" customHeight="1">
      <c r="A149" s="1"/>
      <c r="B149" s="68"/>
      <c r="C149" s="1"/>
      <c r="D149" s="1"/>
      <c r="E149" s="1"/>
      <c r="F149" s="1"/>
      <c r="G149" s="1"/>
      <c r="H149" s="1"/>
      <c r="I149" s="1"/>
      <c r="J149" s="45"/>
      <c r="K149" s="1"/>
      <c r="L149" s="1"/>
      <c r="M149" s="1"/>
      <c r="N149" s="45"/>
      <c r="O149" s="1"/>
      <c r="P149" s="1"/>
      <c r="Q149" s="1"/>
      <c r="R149" s="1"/>
      <c r="S149" s="1"/>
      <c r="T149" s="1"/>
      <c r="U149" s="1"/>
      <c r="V149" s="1"/>
      <c r="W149" s="1"/>
      <c r="X149" s="45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45"/>
      <c r="AQ149" s="1"/>
      <c r="AR149" s="1"/>
      <c r="AS149" s="1"/>
      <c r="AT149" s="1"/>
      <c r="AU149" s="1"/>
      <c r="AV149" s="1"/>
      <c r="AW149" s="1"/>
      <c r="AX149" s="1"/>
      <c r="AY149" s="1"/>
      <c r="AZ149" s="45"/>
      <c r="BA149" s="1"/>
      <c r="BB149" s="1"/>
      <c r="BC149" s="1"/>
      <c r="BD149" s="1"/>
      <c r="BE149" s="45"/>
      <c r="BF149" s="1"/>
      <c r="BG149" s="1"/>
      <c r="BH149" s="1"/>
      <c r="BI149" s="45"/>
      <c r="BJ149" s="45"/>
      <c r="BK149" s="45"/>
      <c r="BL149" s="45"/>
      <c r="BM149" s="45"/>
      <c r="BN149" s="45"/>
      <c r="BO149" s="45"/>
      <c r="BP149" s="45"/>
      <c r="BQ149" s="45"/>
      <c r="BR149" s="45"/>
      <c r="BS149" s="45"/>
      <c r="BT149" s="45"/>
      <c r="BU149" s="45"/>
      <c r="BV149" s="45"/>
      <c r="BW149" s="45"/>
      <c r="BX149" s="45"/>
      <c r="BY149" s="45"/>
      <c r="BZ149" s="45"/>
      <c r="CA149" s="45"/>
      <c r="CB149" s="45"/>
    </row>
    <row r="150" ht="15.75" customHeight="1">
      <c r="A150" s="1"/>
      <c r="B150" s="68"/>
      <c r="C150" s="1"/>
      <c r="D150" s="1"/>
      <c r="E150" s="1"/>
      <c r="F150" s="1"/>
      <c r="G150" s="1"/>
      <c r="H150" s="1"/>
      <c r="I150" s="1"/>
      <c r="J150" s="45"/>
      <c r="K150" s="1"/>
      <c r="L150" s="1"/>
      <c r="M150" s="1"/>
      <c r="N150" s="45"/>
      <c r="O150" s="1"/>
      <c r="P150" s="1"/>
      <c r="Q150" s="1"/>
      <c r="R150" s="1"/>
      <c r="S150" s="1"/>
      <c r="T150" s="1"/>
      <c r="U150" s="1"/>
      <c r="V150" s="1"/>
      <c r="W150" s="1"/>
      <c r="X150" s="45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45"/>
      <c r="AQ150" s="1"/>
      <c r="AR150" s="1"/>
      <c r="AS150" s="1"/>
      <c r="AT150" s="1"/>
      <c r="AU150" s="1"/>
      <c r="AV150" s="1"/>
      <c r="AW150" s="1"/>
      <c r="AX150" s="1"/>
      <c r="AY150" s="1"/>
      <c r="AZ150" s="45"/>
      <c r="BA150" s="1"/>
      <c r="BB150" s="1"/>
      <c r="BC150" s="1"/>
      <c r="BD150" s="1"/>
      <c r="BE150" s="45"/>
      <c r="BF150" s="1"/>
      <c r="BG150" s="1"/>
      <c r="BH150" s="1"/>
      <c r="BI150" s="45"/>
      <c r="BJ150" s="45"/>
      <c r="BK150" s="45"/>
      <c r="BL150" s="45"/>
      <c r="BM150" s="45"/>
      <c r="BN150" s="45"/>
      <c r="BO150" s="45"/>
      <c r="BP150" s="45"/>
      <c r="BQ150" s="45"/>
      <c r="BR150" s="45"/>
      <c r="BS150" s="45"/>
      <c r="BT150" s="45"/>
      <c r="BU150" s="45"/>
      <c r="BV150" s="45"/>
      <c r="BW150" s="45"/>
      <c r="BX150" s="45"/>
      <c r="BY150" s="45"/>
      <c r="BZ150" s="45"/>
      <c r="CA150" s="45"/>
      <c r="CB150" s="45"/>
    </row>
    <row r="151" ht="15.75" customHeight="1">
      <c r="A151" s="1"/>
      <c r="B151" s="68"/>
      <c r="C151" s="1"/>
      <c r="D151" s="1"/>
      <c r="E151" s="1"/>
      <c r="F151" s="1"/>
      <c r="G151" s="1"/>
      <c r="H151" s="1"/>
      <c r="I151" s="1"/>
      <c r="J151" s="45"/>
      <c r="K151" s="1"/>
      <c r="L151" s="1"/>
      <c r="M151" s="1"/>
      <c r="N151" s="45"/>
      <c r="O151" s="1"/>
      <c r="P151" s="1"/>
      <c r="Q151" s="1"/>
      <c r="R151" s="1"/>
      <c r="S151" s="1"/>
      <c r="T151" s="1"/>
      <c r="U151" s="1"/>
      <c r="V151" s="1"/>
      <c r="W151" s="1"/>
      <c r="X151" s="45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45"/>
      <c r="AQ151" s="1"/>
      <c r="AR151" s="1"/>
      <c r="AS151" s="1"/>
      <c r="AT151" s="1"/>
      <c r="AU151" s="1"/>
      <c r="AV151" s="1"/>
      <c r="AW151" s="1"/>
      <c r="AX151" s="1"/>
      <c r="AY151" s="1"/>
      <c r="AZ151" s="45"/>
      <c r="BA151" s="1"/>
      <c r="BB151" s="1"/>
      <c r="BC151" s="1"/>
      <c r="BD151" s="1"/>
      <c r="BE151" s="45"/>
      <c r="BF151" s="1"/>
      <c r="BG151" s="1"/>
      <c r="BH151" s="1"/>
      <c r="BI151" s="45"/>
      <c r="BJ151" s="45"/>
      <c r="BK151" s="45"/>
      <c r="BL151" s="45"/>
      <c r="BM151" s="45"/>
      <c r="BN151" s="45"/>
      <c r="BO151" s="45"/>
      <c r="BP151" s="45"/>
      <c r="BQ151" s="45"/>
      <c r="BR151" s="45"/>
      <c r="BS151" s="45"/>
      <c r="BT151" s="45"/>
      <c r="BU151" s="45"/>
      <c r="BV151" s="45"/>
      <c r="BW151" s="45"/>
      <c r="BX151" s="45"/>
      <c r="BY151" s="45"/>
      <c r="BZ151" s="45"/>
      <c r="CA151" s="45"/>
      <c r="CB151" s="45"/>
    </row>
    <row r="152" ht="15.75" customHeight="1">
      <c r="A152" s="1"/>
      <c r="B152" s="68"/>
      <c r="C152" s="1"/>
      <c r="D152" s="1"/>
      <c r="E152" s="1"/>
      <c r="F152" s="1"/>
      <c r="G152" s="1"/>
      <c r="H152" s="1"/>
      <c r="I152" s="1"/>
      <c r="J152" s="45"/>
      <c r="K152" s="1"/>
      <c r="L152" s="1"/>
      <c r="M152" s="1"/>
      <c r="N152" s="45"/>
      <c r="O152" s="1"/>
      <c r="P152" s="1"/>
      <c r="Q152" s="1"/>
      <c r="R152" s="1"/>
      <c r="S152" s="1"/>
      <c r="T152" s="1"/>
      <c r="U152" s="1"/>
      <c r="V152" s="1"/>
      <c r="W152" s="1"/>
      <c r="X152" s="45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45"/>
      <c r="AQ152" s="1"/>
      <c r="AR152" s="1"/>
      <c r="AS152" s="1"/>
      <c r="AT152" s="1"/>
      <c r="AU152" s="1"/>
      <c r="AV152" s="1"/>
      <c r="AW152" s="1"/>
      <c r="AX152" s="1"/>
      <c r="AY152" s="1"/>
      <c r="AZ152" s="45"/>
      <c r="BA152" s="1"/>
      <c r="BB152" s="1"/>
      <c r="BC152" s="1"/>
      <c r="BD152" s="1"/>
      <c r="BE152" s="45"/>
      <c r="BF152" s="1"/>
      <c r="BG152" s="1"/>
      <c r="BH152" s="1"/>
      <c r="BI152" s="45"/>
      <c r="BJ152" s="45"/>
      <c r="BK152" s="45"/>
      <c r="BL152" s="45"/>
      <c r="BM152" s="45"/>
      <c r="BN152" s="45"/>
      <c r="BO152" s="45"/>
      <c r="BP152" s="45"/>
      <c r="BQ152" s="45"/>
      <c r="BR152" s="45"/>
      <c r="BS152" s="45"/>
      <c r="BT152" s="45"/>
      <c r="BU152" s="45"/>
      <c r="BV152" s="45"/>
      <c r="BW152" s="45"/>
      <c r="BX152" s="45"/>
      <c r="BY152" s="45"/>
      <c r="BZ152" s="45"/>
      <c r="CA152" s="45"/>
      <c r="CB152" s="45"/>
    </row>
    <row r="153" ht="15.75" customHeight="1">
      <c r="A153" s="1"/>
      <c r="B153" s="68"/>
      <c r="C153" s="1"/>
      <c r="D153" s="1"/>
      <c r="E153" s="1"/>
      <c r="F153" s="1"/>
      <c r="G153" s="1"/>
      <c r="H153" s="1"/>
      <c r="I153" s="1"/>
      <c r="J153" s="45"/>
      <c r="K153" s="1"/>
      <c r="L153" s="1"/>
      <c r="M153" s="1"/>
      <c r="N153" s="45"/>
      <c r="O153" s="1"/>
      <c r="P153" s="1"/>
      <c r="Q153" s="1"/>
      <c r="R153" s="1"/>
      <c r="S153" s="1"/>
      <c r="T153" s="1"/>
      <c r="U153" s="1"/>
      <c r="V153" s="1"/>
      <c r="W153" s="1"/>
      <c r="X153" s="45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45"/>
      <c r="AQ153" s="1"/>
      <c r="AR153" s="1"/>
      <c r="AS153" s="1"/>
      <c r="AT153" s="1"/>
      <c r="AU153" s="1"/>
      <c r="AV153" s="1"/>
      <c r="AW153" s="1"/>
      <c r="AX153" s="1"/>
      <c r="AY153" s="1"/>
      <c r="AZ153" s="45"/>
      <c r="BA153" s="1"/>
      <c r="BB153" s="1"/>
      <c r="BC153" s="1"/>
      <c r="BD153" s="1"/>
      <c r="BE153" s="45"/>
      <c r="BF153" s="1"/>
      <c r="BG153" s="1"/>
      <c r="BH153" s="1"/>
      <c r="BI153" s="45"/>
      <c r="BJ153" s="45"/>
      <c r="BK153" s="45"/>
      <c r="BL153" s="45"/>
      <c r="BM153" s="45"/>
      <c r="BN153" s="45"/>
      <c r="BO153" s="45"/>
      <c r="BP153" s="45"/>
      <c r="BQ153" s="45"/>
      <c r="BR153" s="45"/>
      <c r="BS153" s="45"/>
      <c r="BT153" s="45"/>
      <c r="BU153" s="45"/>
      <c r="BV153" s="45"/>
      <c r="BW153" s="45"/>
      <c r="BX153" s="45"/>
      <c r="BY153" s="45"/>
      <c r="BZ153" s="45"/>
      <c r="CA153" s="45"/>
      <c r="CB153" s="45"/>
    </row>
    <row r="154" ht="15.75" customHeight="1">
      <c r="A154" s="1"/>
      <c r="B154" s="68"/>
      <c r="C154" s="1"/>
      <c r="D154" s="1"/>
      <c r="E154" s="1"/>
      <c r="F154" s="1"/>
      <c r="G154" s="1"/>
      <c r="H154" s="1"/>
      <c r="I154" s="1"/>
      <c r="J154" s="45"/>
      <c r="K154" s="1"/>
      <c r="L154" s="1"/>
      <c r="M154" s="1"/>
      <c r="N154" s="45"/>
      <c r="O154" s="1"/>
      <c r="P154" s="1"/>
      <c r="Q154" s="1"/>
      <c r="R154" s="1"/>
      <c r="S154" s="1"/>
      <c r="T154" s="1"/>
      <c r="U154" s="1"/>
      <c r="V154" s="1"/>
      <c r="W154" s="1"/>
      <c r="X154" s="45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45"/>
      <c r="AQ154" s="1"/>
      <c r="AR154" s="1"/>
      <c r="AS154" s="1"/>
      <c r="AT154" s="1"/>
      <c r="AU154" s="1"/>
      <c r="AV154" s="1"/>
      <c r="AW154" s="1"/>
      <c r="AX154" s="1"/>
      <c r="AY154" s="1"/>
      <c r="AZ154" s="45"/>
      <c r="BA154" s="1"/>
      <c r="BB154" s="1"/>
      <c r="BC154" s="1"/>
      <c r="BD154" s="1"/>
      <c r="BE154" s="45"/>
      <c r="BF154" s="1"/>
      <c r="BG154" s="1"/>
      <c r="BH154" s="1"/>
      <c r="BI154" s="45"/>
      <c r="BJ154" s="45"/>
      <c r="BK154" s="45"/>
      <c r="BL154" s="45"/>
      <c r="BM154" s="45"/>
      <c r="BN154" s="45"/>
      <c r="BO154" s="45"/>
      <c r="BP154" s="45"/>
      <c r="BQ154" s="45"/>
      <c r="BR154" s="45"/>
      <c r="BS154" s="45"/>
      <c r="BT154" s="45"/>
      <c r="BU154" s="45"/>
      <c r="BV154" s="45"/>
      <c r="BW154" s="45"/>
      <c r="BX154" s="45"/>
      <c r="BY154" s="45"/>
      <c r="BZ154" s="45"/>
      <c r="CA154" s="45"/>
      <c r="CB154" s="45"/>
    </row>
    <row r="155" ht="15.75" customHeight="1">
      <c r="A155" s="1"/>
      <c r="B155" s="68"/>
      <c r="C155" s="1"/>
      <c r="D155" s="1"/>
      <c r="E155" s="1"/>
      <c r="F155" s="1"/>
      <c r="G155" s="1"/>
      <c r="H155" s="1"/>
      <c r="I155" s="1"/>
      <c r="J155" s="45"/>
      <c r="K155" s="1"/>
      <c r="L155" s="1"/>
      <c r="M155" s="1"/>
      <c r="N155" s="45"/>
      <c r="O155" s="1"/>
      <c r="P155" s="1"/>
      <c r="Q155" s="1"/>
      <c r="R155" s="1"/>
      <c r="S155" s="1"/>
      <c r="T155" s="1"/>
      <c r="U155" s="1"/>
      <c r="V155" s="1"/>
      <c r="W155" s="1"/>
      <c r="X155" s="45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45"/>
      <c r="AQ155" s="1"/>
      <c r="AR155" s="1"/>
      <c r="AS155" s="1"/>
      <c r="AT155" s="1"/>
      <c r="AU155" s="1"/>
      <c r="AV155" s="1"/>
      <c r="AW155" s="1"/>
      <c r="AX155" s="1"/>
      <c r="AY155" s="1"/>
      <c r="AZ155" s="45"/>
      <c r="BA155" s="1"/>
      <c r="BB155" s="1"/>
      <c r="BC155" s="1"/>
      <c r="BD155" s="1"/>
      <c r="BE155" s="45"/>
      <c r="BF155" s="1"/>
      <c r="BG155" s="1"/>
      <c r="BH155" s="1"/>
      <c r="BI155" s="45"/>
      <c r="BJ155" s="45"/>
      <c r="BK155" s="45"/>
      <c r="BL155" s="45"/>
      <c r="BM155" s="45"/>
      <c r="BN155" s="45"/>
      <c r="BO155" s="45"/>
      <c r="BP155" s="45"/>
      <c r="BQ155" s="45"/>
      <c r="BR155" s="45"/>
      <c r="BS155" s="45"/>
      <c r="BT155" s="45"/>
      <c r="BU155" s="45"/>
      <c r="BV155" s="45"/>
      <c r="BW155" s="45"/>
      <c r="BX155" s="45"/>
      <c r="BY155" s="45"/>
      <c r="BZ155" s="45"/>
      <c r="CA155" s="45"/>
      <c r="CB155" s="45"/>
    </row>
    <row r="156" ht="15.75" customHeight="1">
      <c r="A156" s="1"/>
      <c r="B156" s="68"/>
      <c r="C156" s="1"/>
      <c r="D156" s="1"/>
      <c r="E156" s="1"/>
      <c r="F156" s="1"/>
      <c r="G156" s="1"/>
      <c r="H156" s="1"/>
      <c r="I156" s="1"/>
      <c r="J156" s="45"/>
      <c r="K156" s="1"/>
      <c r="L156" s="1"/>
      <c r="M156" s="1"/>
      <c r="N156" s="45"/>
      <c r="O156" s="1"/>
      <c r="P156" s="1"/>
      <c r="Q156" s="1"/>
      <c r="R156" s="1"/>
      <c r="S156" s="1"/>
      <c r="T156" s="1"/>
      <c r="U156" s="1"/>
      <c r="V156" s="1"/>
      <c r="W156" s="1"/>
      <c r="X156" s="45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45"/>
      <c r="AQ156" s="1"/>
      <c r="AR156" s="1"/>
      <c r="AS156" s="1"/>
      <c r="AT156" s="1"/>
      <c r="AU156" s="1"/>
      <c r="AV156" s="1"/>
      <c r="AW156" s="1"/>
      <c r="AX156" s="1"/>
      <c r="AY156" s="1"/>
      <c r="AZ156" s="45"/>
      <c r="BA156" s="1"/>
      <c r="BB156" s="1"/>
      <c r="BC156" s="1"/>
      <c r="BD156" s="1"/>
      <c r="BE156" s="45"/>
      <c r="BF156" s="1"/>
      <c r="BG156" s="1"/>
      <c r="BH156" s="1"/>
      <c r="BI156" s="45"/>
      <c r="BJ156" s="45"/>
      <c r="BK156" s="45"/>
      <c r="BL156" s="45"/>
      <c r="BM156" s="45"/>
      <c r="BN156" s="45"/>
      <c r="BO156" s="45"/>
      <c r="BP156" s="45"/>
      <c r="BQ156" s="45"/>
      <c r="BR156" s="45"/>
      <c r="BS156" s="45"/>
      <c r="BT156" s="45"/>
      <c r="BU156" s="45"/>
      <c r="BV156" s="45"/>
      <c r="BW156" s="45"/>
      <c r="BX156" s="45"/>
      <c r="BY156" s="45"/>
      <c r="BZ156" s="45"/>
      <c r="CA156" s="45"/>
      <c r="CB156" s="45"/>
    </row>
    <row r="157" ht="15.75" customHeight="1">
      <c r="A157" s="1"/>
      <c r="B157" s="68"/>
      <c r="C157" s="1"/>
      <c r="D157" s="1"/>
      <c r="E157" s="1"/>
      <c r="F157" s="1"/>
      <c r="G157" s="1"/>
      <c r="H157" s="1"/>
      <c r="I157" s="1"/>
      <c r="J157" s="45"/>
      <c r="K157" s="1"/>
      <c r="L157" s="1"/>
      <c r="M157" s="1"/>
      <c r="N157" s="45"/>
      <c r="O157" s="1"/>
      <c r="P157" s="1"/>
      <c r="Q157" s="1"/>
      <c r="R157" s="1"/>
      <c r="S157" s="1"/>
      <c r="T157" s="1"/>
      <c r="U157" s="1"/>
      <c r="V157" s="1"/>
      <c r="W157" s="1"/>
      <c r="X157" s="45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45"/>
      <c r="AQ157" s="1"/>
      <c r="AR157" s="1"/>
      <c r="AS157" s="1"/>
      <c r="AT157" s="1"/>
      <c r="AU157" s="1"/>
      <c r="AV157" s="1"/>
      <c r="AW157" s="1"/>
      <c r="AX157" s="1"/>
      <c r="AY157" s="1"/>
      <c r="AZ157" s="45"/>
      <c r="BA157" s="1"/>
      <c r="BB157" s="1"/>
      <c r="BC157" s="1"/>
      <c r="BD157" s="1"/>
      <c r="BE157" s="45"/>
      <c r="BF157" s="1"/>
      <c r="BG157" s="1"/>
      <c r="BH157" s="1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</row>
    <row r="158" ht="15.75" customHeight="1">
      <c r="A158" s="1"/>
      <c r="B158" s="68"/>
      <c r="C158" s="1"/>
      <c r="D158" s="1"/>
      <c r="E158" s="1"/>
      <c r="F158" s="1"/>
      <c r="G158" s="1"/>
      <c r="H158" s="1"/>
      <c r="I158" s="1"/>
      <c r="J158" s="45"/>
      <c r="K158" s="1"/>
      <c r="L158" s="1"/>
      <c r="M158" s="1"/>
      <c r="N158" s="45"/>
      <c r="O158" s="1"/>
      <c r="P158" s="1"/>
      <c r="Q158" s="1"/>
      <c r="R158" s="1"/>
      <c r="S158" s="1"/>
      <c r="T158" s="1"/>
      <c r="U158" s="1"/>
      <c r="V158" s="1"/>
      <c r="W158" s="1"/>
      <c r="X158" s="45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45"/>
      <c r="AQ158" s="1"/>
      <c r="AR158" s="1"/>
      <c r="AS158" s="1"/>
      <c r="AT158" s="1"/>
      <c r="AU158" s="1"/>
      <c r="AV158" s="1"/>
      <c r="AW158" s="1"/>
      <c r="AX158" s="1"/>
      <c r="AY158" s="1"/>
      <c r="AZ158" s="45"/>
      <c r="BA158" s="1"/>
      <c r="BB158" s="1"/>
      <c r="BC158" s="1"/>
      <c r="BD158" s="1"/>
      <c r="BE158" s="45"/>
      <c r="BF158" s="1"/>
      <c r="BG158" s="1"/>
      <c r="BH158" s="1"/>
      <c r="BI158" s="45"/>
      <c r="BJ158" s="45"/>
      <c r="BK158" s="45"/>
      <c r="BL158" s="45"/>
      <c r="BM158" s="45"/>
      <c r="BN158" s="45"/>
      <c r="BO158" s="45"/>
      <c r="BP158" s="45"/>
      <c r="BQ158" s="45"/>
      <c r="BR158" s="45"/>
      <c r="BS158" s="45"/>
      <c r="BT158" s="45"/>
      <c r="BU158" s="45"/>
      <c r="BV158" s="45"/>
      <c r="BW158" s="45"/>
      <c r="BX158" s="45"/>
      <c r="BY158" s="45"/>
      <c r="BZ158" s="45"/>
      <c r="CA158" s="45"/>
      <c r="CB158" s="45"/>
    </row>
    <row r="159" ht="15.75" customHeight="1">
      <c r="A159" s="1"/>
      <c r="B159" s="68"/>
      <c r="C159" s="1"/>
      <c r="D159" s="1"/>
      <c r="E159" s="1"/>
      <c r="F159" s="1"/>
      <c r="G159" s="1"/>
      <c r="H159" s="1"/>
      <c r="I159" s="1"/>
      <c r="J159" s="45"/>
      <c r="K159" s="1"/>
      <c r="L159" s="1"/>
      <c r="M159" s="1"/>
      <c r="N159" s="45"/>
      <c r="O159" s="1"/>
      <c r="P159" s="1"/>
      <c r="Q159" s="1"/>
      <c r="R159" s="1"/>
      <c r="S159" s="1"/>
      <c r="T159" s="1"/>
      <c r="U159" s="1"/>
      <c r="V159" s="1"/>
      <c r="W159" s="1"/>
      <c r="X159" s="45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45"/>
      <c r="AQ159" s="1"/>
      <c r="AR159" s="1"/>
      <c r="AS159" s="1"/>
      <c r="AT159" s="1"/>
      <c r="AU159" s="1"/>
      <c r="AV159" s="1"/>
      <c r="AW159" s="1"/>
      <c r="AX159" s="1"/>
      <c r="AY159" s="1"/>
      <c r="AZ159" s="45"/>
      <c r="BA159" s="1"/>
      <c r="BB159" s="1"/>
      <c r="BC159" s="1"/>
      <c r="BD159" s="1"/>
      <c r="BE159" s="45"/>
      <c r="BF159" s="1"/>
      <c r="BG159" s="1"/>
      <c r="BH159" s="1"/>
      <c r="BI159" s="45"/>
      <c r="BJ159" s="45"/>
      <c r="BK159" s="45"/>
      <c r="BL159" s="45"/>
      <c r="BM159" s="45"/>
      <c r="BN159" s="45"/>
      <c r="BO159" s="45"/>
      <c r="BP159" s="45"/>
      <c r="BQ159" s="45"/>
      <c r="BR159" s="45"/>
      <c r="BS159" s="45"/>
      <c r="BT159" s="45"/>
      <c r="BU159" s="45"/>
      <c r="BV159" s="45"/>
      <c r="BW159" s="45"/>
      <c r="BX159" s="45"/>
      <c r="BY159" s="45"/>
      <c r="BZ159" s="45"/>
      <c r="CA159" s="45"/>
      <c r="CB159" s="45"/>
    </row>
    <row r="160" ht="15.75" customHeight="1">
      <c r="A160" s="1"/>
      <c r="B160" s="68"/>
      <c r="C160" s="1"/>
      <c r="D160" s="1"/>
      <c r="E160" s="1"/>
      <c r="F160" s="1"/>
      <c r="G160" s="1"/>
      <c r="H160" s="1"/>
      <c r="I160" s="1"/>
      <c r="J160" s="45"/>
      <c r="K160" s="1"/>
      <c r="L160" s="1"/>
      <c r="M160" s="1"/>
      <c r="N160" s="45"/>
      <c r="O160" s="1"/>
      <c r="P160" s="1"/>
      <c r="Q160" s="1"/>
      <c r="R160" s="1"/>
      <c r="S160" s="1"/>
      <c r="T160" s="1"/>
      <c r="U160" s="1"/>
      <c r="V160" s="1"/>
      <c r="W160" s="1"/>
      <c r="X160" s="45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45"/>
      <c r="AQ160" s="1"/>
      <c r="AR160" s="1"/>
      <c r="AS160" s="1"/>
      <c r="AT160" s="1"/>
      <c r="AU160" s="1"/>
      <c r="AV160" s="1"/>
      <c r="AW160" s="1"/>
      <c r="AX160" s="1"/>
      <c r="AY160" s="1"/>
      <c r="AZ160" s="45"/>
      <c r="BA160" s="1"/>
      <c r="BB160" s="1"/>
      <c r="BC160" s="1"/>
      <c r="BD160" s="1"/>
      <c r="BE160" s="45"/>
      <c r="BF160" s="1"/>
      <c r="BG160" s="1"/>
      <c r="BH160" s="1"/>
      <c r="BI160" s="45"/>
      <c r="BJ160" s="45"/>
      <c r="BK160" s="45"/>
      <c r="BL160" s="45"/>
      <c r="BM160" s="45"/>
      <c r="BN160" s="45"/>
      <c r="BO160" s="45"/>
      <c r="BP160" s="45"/>
      <c r="BQ160" s="45"/>
      <c r="BR160" s="45"/>
      <c r="BS160" s="45"/>
      <c r="BT160" s="45"/>
      <c r="BU160" s="45"/>
      <c r="BV160" s="45"/>
      <c r="BW160" s="45"/>
      <c r="BX160" s="45"/>
      <c r="BY160" s="45"/>
      <c r="BZ160" s="45"/>
      <c r="CA160" s="45"/>
      <c r="CB160" s="45"/>
    </row>
    <row r="161" ht="15.75" customHeight="1">
      <c r="A161" s="1"/>
      <c r="B161" s="68"/>
      <c r="C161" s="1"/>
      <c r="D161" s="1"/>
      <c r="E161" s="1"/>
      <c r="F161" s="1"/>
      <c r="G161" s="1"/>
      <c r="H161" s="1"/>
      <c r="I161" s="1"/>
      <c r="J161" s="45"/>
      <c r="K161" s="1"/>
      <c r="L161" s="1"/>
      <c r="M161" s="1"/>
      <c r="N161" s="45"/>
      <c r="O161" s="1"/>
      <c r="P161" s="1"/>
      <c r="Q161" s="1"/>
      <c r="R161" s="1"/>
      <c r="S161" s="1"/>
      <c r="T161" s="1"/>
      <c r="U161" s="1"/>
      <c r="V161" s="1"/>
      <c r="W161" s="1"/>
      <c r="X161" s="45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45"/>
      <c r="AQ161" s="1"/>
      <c r="AR161" s="1"/>
      <c r="AS161" s="1"/>
      <c r="AT161" s="1"/>
      <c r="AU161" s="1"/>
      <c r="AV161" s="1"/>
      <c r="AW161" s="1"/>
      <c r="AX161" s="1"/>
      <c r="AY161" s="1"/>
      <c r="AZ161" s="45"/>
      <c r="BA161" s="1"/>
      <c r="BB161" s="1"/>
      <c r="BC161" s="1"/>
      <c r="BD161" s="1"/>
      <c r="BE161" s="45"/>
      <c r="BF161" s="1"/>
      <c r="BG161" s="1"/>
      <c r="BH161" s="1"/>
      <c r="BI161" s="45"/>
      <c r="BJ161" s="45"/>
      <c r="BK161" s="45"/>
      <c r="BL161" s="45"/>
      <c r="BM161" s="45"/>
      <c r="BN161" s="45"/>
      <c r="BO161" s="45"/>
      <c r="BP161" s="45"/>
      <c r="BQ161" s="45"/>
      <c r="BR161" s="45"/>
      <c r="BS161" s="45"/>
      <c r="BT161" s="45"/>
      <c r="BU161" s="45"/>
      <c r="BV161" s="45"/>
      <c r="BW161" s="45"/>
      <c r="BX161" s="45"/>
      <c r="BY161" s="45"/>
      <c r="BZ161" s="45"/>
      <c r="CA161" s="45"/>
      <c r="CB161" s="45"/>
    </row>
    <row r="162" ht="15.75" customHeight="1">
      <c r="A162" s="1"/>
      <c r="B162" s="68"/>
      <c r="C162" s="1"/>
      <c r="D162" s="1"/>
      <c r="E162" s="1"/>
      <c r="F162" s="1"/>
      <c r="G162" s="1"/>
      <c r="H162" s="1"/>
      <c r="I162" s="1"/>
      <c r="J162" s="45"/>
      <c r="K162" s="1"/>
      <c r="L162" s="1"/>
      <c r="M162" s="1"/>
      <c r="N162" s="45"/>
      <c r="O162" s="1"/>
      <c r="P162" s="1"/>
      <c r="Q162" s="1"/>
      <c r="R162" s="1"/>
      <c r="S162" s="1"/>
      <c r="T162" s="1"/>
      <c r="U162" s="1"/>
      <c r="V162" s="1"/>
      <c r="W162" s="1"/>
      <c r="X162" s="45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45"/>
      <c r="AQ162" s="1"/>
      <c r="AR162" s="1"/>
      <c r="AS162" s="1"/>
      <c r="AT162" s="1"/>
      <c r="AU162" s="1"/>
      <c r="AV162" s="1"/>
      <c r="AW162" s="1"/>
      <c r="AX162" s="1"/>
      <c r="AY162" s="1"/>
      <c r="AZ162" s="45"/>
      <c r="BA162" s="1"/>
      <c r="BB162" s="1"/>
      <c r="BC162" s="1"/>
      <c r="BD162" s="1"/>
      <c r="BE162" s="45"/>
      <c r="BF162" s="1"/>
      <c r="BG162" s="1"/>
      <c r="BH162" s="1"/>
      <c r="BI162" s="45"/>
      <c r="BJ162" s="45"/>
      <c r="BK162" s="45"/>
      <c r="BL162" s="45"/>
      <c r="BM162" s="45"/>
      <c r="BN162" s="45"/>
      <c r="BO162" s="45"/>
      <c r="BP162" s="45"/>
      <c r="BQ162" s="45"/>
      <c r="BR162" s="45"/>
      <c r="BS162" s="45"/>
      <c r="BT162" s="45"/>
      <c r="BU162" s="45"/>
      <c r="BV162" s="45"/>
      <c r="BW162" s="45"/>
      <c r="BX162" s="45"/>
      <c r="BY162" s="45"/>
      <c r="BZ162" s="45"/>
      <c r="CA162" s="45"/>
      <c r="CB162" s="45"/>
    </row>
    <row r="163" ht="15.75" customHeight="1">
      <c r="A163" s="1"/>
      <c r="B163" s="68"/>
      <c r="C163" s="1"/>
      <c r="D163" s="1"/>
      <c r="E163" s="1"/>
      <c r="F163" s="1"/>
      <c r="G163" s="1"/>
      <c r="H163" s="1"/>
      <c r="I163" s="1"/>
      <c r="J163" s="45"/>
      <c r="K163" s="1"/>
      <c r="L163" s="1"/>
      <c r="M163" s="1"/>
      <c r="N163" s="45"/>
      <c r="O163" s="1"/>
      <c r="P163" s="1"/>
      <c r="Q163" s="1"/>
      <c r="R163" s="1"/>
      <c r="S163" s="1"/>
      <c r="T163" s="1"/>
      <c r="U163" s="1"/>
      <c r="V163" s="1"/>
      <c r="W163" s="1"/>
      <c r="X163" s="45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45"/>
      <c r="AQ163" s="1"/>
      <c r="AR163" s="1"/>
      <c r="AS163" s="1"/>
      <c r="AT163" s="1"/>
      <c r="AU163" s="1"/>
      <c r="AV163" s="1"/>
      <c r="AW163" s="1"/>
      <c r="AX163" s="1"/>
      <c r="AY163" s="1"/>
      <c r="AZ163" s="45"/>
      <c r="BA163" s="1"/>
      <c r="BB163" s="1"/>
      <c r="BC163" s="1"/>
      <c r="BD163" s="1"/>
      <c r="BE163" s="45"/>
      <c r="BF163" s="1"/>
      <c r="BG163" s="1"/>
      <c r="BH163" s="1"/>
      <c r="BI163" s="45"/>
      <c r="BJ163" s="45"/>
      <c r="BK163" s="45"/>
      <c r="BL163" s="45"/>
      <c r="BM163" s="45"/>
      <c r="BN163" s="45"/>
      <c r="BO163" s="45"/>
      <c r="BP163" s="45"/>
      <c r="BQ163" s="45"/>
      <c r="BR163" s="45"/>
      <c r="BS163" s="45"/>
      <c r="BT163" s="45"/>
      <c r="BU163" s="45"/>
      <c r="BV163" s="45"/>
      <c r="BW163" s="45"/>
      <c r="BX163" s="45"/>
      <c r="BY163" s="45"/>
      <c r="BZ163" s="45"/>
      <c r="CA163" s="45"/>
      <c r="CB163" s="45"/>
    </row>
    <row r="164" ht="15.75" customHeight="1">
      <c r="A164" s="1"/>
      <c r="B164" s="68"/>
      <c r="C164" s="1"/>
      <c r="D164" s="1"/>
      <c r="E164" s="1"/>
      <c r="F164" s="1"/>
      <c r="G164" s="1"/>
      <c r="H164" s="1"/>
      <c r="I164" s="1"/>
      <c r="J164" s="45"/>
      <c r="K164" s="1"/>
      <c r="L164" s="1"/>
      <c r="M164" s="1"/>
      <c r="N164" s="45"/>
      <c r="O164" s="1"/>
      <c r="P164" s="1"/>
      <c r="Q164" s="1"/>
      <c r="R164" s="1"/>
      <c r="S164" s="1"/>
      <c r="T164" s="1"/>
      <c r="U164" s="1"/>
      <c r="V164" s="1"/>
      <c r="W164" s="1"/>
      <c r="X164" s="45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45"/>
      <c r="AQ164" s="1"/>
      <c r="AR164" s="1"/>
      <c r="AS164" s="1"/>
      <c r="AT164" s="1"/>
      <c r="AU164" s="1"/>
      <c r="AV164" s="1"/>
      <c r="AW164" s="1"/>
      <c r="AX164" s="1"/>
      <c r="AY164" s="1"/>
      <c r="AZ164" s="45"/>
      <c r="BA164" s="1"/>
      <c r="BB164" s="1"/>
      <c r="BC164" s="1"/>
      <c r="BD164" s="1"/>
      <c r="BE164" s="45"/>
      <c r="BF164" s="1"/>
      <c r="BG164" s="1"/>
      <c r="BH164" s="1"/>
      <c r="BI164" s="45"/>
      <c r="BJ164" s="45"/>
      <c r="BK164" s="45"/>
      <c r="BL164" s="45"/>
      <c r="BM164" s="45"/>
      <c r="BN164" s="45"/>
      <c r="BO164" s="45"/>
      <c r="BP164" s="45"/>
      <c r="BQ164" s="45"/>
      <c r="BR164" s="45"/>
      <c r="BS164" s="45"/>
      <c r="BT164" s="45"/>
      <c r="BU164" s="45"/>
      <c r="BV164" s="45"/>
      <c r="BW164" s="45"/>
      <c r="BX164" s="45"/>
      <c r="BY164" s="45"/>
      <c r="BZ164" s="45"/>
      <c r="CA164" s="45"/>
      <c r="CB164" s="45"/>
    </row>
    <row r="165" ht="15.75" customHeight="1">
      <c r="A165" s="1"/>
      <c r="B165" s="68"/>
      <c r="C165" s="1"/>
      <c r="D165" s="1"/>
      <c r="E165" s="1"/>
      <c r="F165" s="1"/>
      <c r="G165" s="1"/>
      <c r="H165" s="1"/>
      <c r="I165" s="1"/>
      <c r="J165" s="45"/>
      <c r="K165" s="1"/>
      <c r="L165" s="1"/>
      <c r="M165" s="1"/>
      <c r="N165" s="45"/>
      <c r="O165" s="1"/>
      <c r="P165" s="1"/>
      <c r="Q165" s="1"/>
      <c r="R165" s="1"/>
      <c r="S165" s="1"/>
      <c r="T165" s="1"/>
      <c r="U165" s="1"/>
      <c r="V165" s="1"/>
      <c r="W165" s="1"/>
      <c r="X165" s="45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45"/>
      <c r="AQ165" s="1"/>
      <c r="AR165" s="1"/>
      <c r="AS165" s="1"/>
      <c r="AT165" s="1"/>
      <c r="AU165" s="1"/>
      <c r="AV165" s="1"/>
      <c r="AW165" s="1"/>
      <c r="AX165" s="1"/>
      <c r="AY165" s="1"/>
      <c r="AZ165" s="45"/>
      <c r="BA165" s="1"/>
      <c r="BB165" s="1"/>
      <c r="BC165" s="1"/>
      <c r="BD165" s="1"/>
      <c r="BE165" s="45"/>
      <c r="BF165" s="1"/>
      <c r="BG165" s="1"/>
      <c r="BH165" s="1"/>
      <c r="BI165" s="45"/>
      <c r="BJ165" s="45"/>
      <c r="BK165" s="45"/>
      <c r="BL165" s="45"/>
      <c r="BM165" s="45"/>
      <c r="BN165" s="45"/>
      <c r="BO165" s="45"/>
      <c r="BP165" s="45"/>
      <c r="BQ165" s="45"/>
      <c r="BR165" s="45"/>
      <c r="BS165" s="45"/>
      <c r="BT165" s="45"/>
      <c r="BU165" s="45"/>
      <c r="BV165" s="45"/>
      <c r="BW165" s="45"/>
      <c r="BX165" s="45"/>
      <c r="BY165" s="45"/>
      <c r="BZ165" s="45"/>
      <c r="CA165" s="45"/>
      <c r="CB165" s="45"/>
    </row>
    <row r="166" ht="15.75" customHeight="1">
      <c r="A166" s="1"/>
      <c r="B166" s="68"/>
      <c r="C166" s="1"/>
      <c r="D166" s="1"/>
      <c r="E166" s="1"/>
      <c r="F166" s="1"/>
      <c r="G166" s="1"/>
      <c r="H166" s="1"/>
      <c r="I166" s="1"/>
      <c r="J166" s="45"/>
      <c r="K166" s="1"/>
      <c r="L166" s="1"/>
      <c r="M166" s="1"/>
      <c r="N166" s="45"/>
      <c r="O166" s="1"/>
      <c r="P166" s="1"/>
      <c r="Q166" s="1"/>
      <c r="R166" s="1"/>
      <c r="S166" s="1"/>
      <c r="T166" s="1"/>
      <c r="U166" s="1"/>
      <c r="V166" s="1"/>
      <c r="W166" s="1"/>
      <c r="X166" s="45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45"/>
      <c r="AQ166" s="1"/>
      <c r="AR166" s="1"/>
      <c r="AS166" s="1"/>
      <c r="AT166" s="1"/>
      <c r="AU166" s="1"/>
      <c r="AV166" s="1"/>
      <c r="AW166" s="1"/>
      <c r="AX166" s="1"/>
      <c r="AY166" s="1"/>
      <c r="AZ166" s="45"/>
      <c r="BA166" s="1"/>
      <c r="BB166" s="1"/>
      <c r="BC166" s="1"/>
      <c r="BD166" s="1"/>
      <c r="BE166" s="45"/>
      <c r="BF166" s="1"/>
      <c r="BG166" s="1"/>
      <c r="BH166" s="1"/>
      <c r="BI166" s="45"/>
      <c r="BJ166" s="45"/>
      <c r="BK166" s="45"/>
      <c r="BL166" s="45"/>
      <c r="BM166" s="45"/>
      <c r="BN166" s="45"/>
      <c r="BO166" s="45"/>
      <c r="BP166" s="45"/>
      <c r="BQ166" s="45"/>
      <c r="BR166" s="45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</row>
    <row r="167" ht="15.75" customHeight="1">
      <c r="A167" s="1"/>
      <c r="B167" s="68"/>
      <c r="C167" s="1"/>
      <c r="D167" s="1"/>
      <c r="E167" s="1"/>
      <c r="F167" s="1"/>
      <c r="G167" s="1"/>
      <c r="H167" s="1"/>
      <c r="I167" s="1"/>
      <c r="J167" s="45"/>
      <c r="K167" s="1"/>
      <c r="L167" s="1"/>
      <c r="M167" s="1"/>
      <c r="N167" s="45"/>
      <c r="O167" s="1"/>
      <c r="P167" s="1"/>
      <c r="Q167" s="1"/>
      <c r="R167" s="1"/>
      <c r="S167" s="1"/>
      <c r="T167" s="1"/>
      <c r="U167" s="1"/>
      <c r="V167" s="1"/>
      <c r="W167" s="1"/>
      <c r="X167" s="45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45"/>
      <c r="AQ167" s="1"/>
      <c r="AR167" s="1"/>
      <c r="AS167" s="1"/>
      <c r="AT167" s="1"/>
      <c r="AU167" s="1"/>
      <c r="AV167" s="1"/>
      <c r="AW167" s="1"/>
      <c r="AX167" s="1"/>
      <c r="AY167" s="1"/>
      <c r="AZ167" s="45"/>
      <c r="BA167" s="1"/>
      <c r="BB167" s="1"/>
      <c r="BC167" s="1"/>
      <c r="BD167" s="1"/>
      <c r="BE167" s="45"/>
      <c r="BF167" s="1"/>
      <c r="BG167" s="1"/>
      <c r="BH167" s="1"/>
      <c r="BI167" s="45"/>
      <c r="BJ167" s="45"/>
      <c r="BK167" s="45"/>
      <c r="BL167" s="45"/>
      <c r="BM167" s="45"/>
      <c r="BN167" s="45"/>
      <c r="BO167" s="45"/>
      <c r="BP167" s="45"/>
      <c r="BQ167" s="45"/>
      <c r="BR167" s="45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</row>
    <row r="168" ht="15.75" customHeight="1">
      <c r="A168" s="1"/>
      <c r="B168" s="68"/>
      <c r="C168" s="1"/>
      <c r="D168" s="1"/>
      <c r="E168" s="1"/>
      <c r="F168" s="1"/>
      <c r="G168" s="1"/>
      <c r="H168" s="1"/>
      <c r="I168" s="1"/>
      <c r="J168" s="45"/>
      <c r="K168" s="1"/>
      <c r="L168" s="1"/>
      <c r="M168" s="1"/>
      <c r="N168" s="45"/>
      <c r="O168" s="1"/>
      <c r="P168" s="1"/>
      <c r="Q168" s="1"/>
      <c r="R168" s="1"/>
      <c r="S168" s="1"/>
      <c r="T168" s="1"/>
      <c r="U168" s="1"/>
      <c r="V168" s="1"/>
      <c r="W168" s="1"/>
      <c r="X168" s="45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45"/>
      <c r="AQ168" s="1"/>
      <c r="AR168" s="1"/>
      <c r="AS168" s="1"/>
      <c r="AT168" s="1"/>
      <c r="AU168" s="1"/>
      <c r="AV168" s="1"/>
      <c r="AW168" s="1"/>
      <c r="AX168" s="1"/>
      <c r="AY168" s="1"/>
      <c r="AZ168" s="45"/>
      <c r="BA168" s="1"/>
      <c r="BB168" s="1"/>
      <c r="BC168" s="1"/>
      <c r="BD168" s="1"/>
      <c r="BE168" s="45"/>
      <c r="BF168" s="1"/>
      <c r="BG168" s="1"/>
      <c r="BH168" s="1"/>
      <c r="BI168" s="45"/>
      <c r="BJ168" s="45"/>
      <c r="BK168" s="45"/>
      <c r="BL168" s="45"/>
      <c r="BM168" s="45"/>
      <c r="BN168" s="45"/>
      <c r="BO168" s="45"/>
      <c r="BP168" s="45"/>
      <c r="BQ168" s="45"/>
      <c r="BR168" s="45"/>
      <c r="BS168" s="45"/>
      <c r="BT168" s="45"/>
      <c r="BU168" s="45"/>
      <c r="BV168" s="45"/>
      <c r="BW168" s="45"/>
      <c r="BX168" s="45"/>
      <c r="BY168" s="45"/>
      <c r="BZ168" s="45"/>
      <c r="CA168" s="45"/>
      <c r="CB168" s="45"/>
    </row>
    <row r="169" ht="15.75" customHeight="1">
      <c r="A169" s="1"/>
      <c r="B169" s="68"/>
      <c r="C169" s="1"/>
      <c r="D169" s="1"/>
      <c r="E169" s="1"/>
      <c r="F169" s="1"/>
      <c r="G169" s="1"/>
      <c r="H169" s="1"/>
      <c r="I169" s="1"/>
      <c r="J169" s="45"/>
      <c r="K169" s="1"/>
      <c r="L169" s="1"/>
      <c r="M169" s="1"/>
      <c r="N169" s="45"/>
      <c r="O169" s="1"/>
      <c r="P169" s="1"/>
      <c r="Q169" s="1"/>
      <c r="R169" s="1"/>
      <c r="S169" s="1"/>
      <c r="T169" s="1"/>
      <c r="U169" s="1"/>
      <c r="V169" s="1"/>
      <c r="W169" s="1"/>
      <c r="X169" s="45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45"/>
      <c r="AQ169" s="1"/>
      <c r="AR169" s="1"/>
      <c r="AS169" s="1"/>
      <c r="AT169" s="1"/>
      <c r="AU169" s="1"/>
      <c r="AV169" s="1"/>
      <c r="AW169" s="1"/>
      <c r="AX169" s="1"/>
      <c r="AY169" s="1"/>
      <c r="AZ169" s="45"/>
      <c r="BA169" s="1"/>
      <c r="BB169" s="1"/>
      <c r="BC169" s="1"/>
      <c r="BD169" s="1"/>
      <c r="BE169" s="45"/>
      <c r="BF169" s="1"/>
      <c r="BG169" s="1"/>
      <c r="BH169" s="1"/>
      <c r="BI169" s="45"/>
      <c r="BJ169" s="45"/>
      <c r="BK169" s="45"/>
      <c r="BL169" s="45"/>
      <c r="BM169" s="45"/>
      <c r="BN169" s="45"/>
      <c r="BO169" s="45"/>
      <c r="BP169" s="45"/>
      <c r="BQ169" s="45"/>
      <c r="BR169" s="45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</row>
    <row r="170" ht="15.75" customHeight="1">
      <c r="A170" s="1"/>
      <c r="B170" s="68"/>
      <c r="C170" s="1"/>
      <c r="D170" s="1"/>
      <c r="E170" s="1"/>
      <c r="F170" s="1"/>
      <c r="G170" s="1"/>
      <c r="H170" s="1"/>
      <c r="I170" s="1"/>
      <c r="J170" s="45"/>
      <c r="K170" s="1"/>
      <c r="L170" s="1"/>
      <c r="M170" s="1"/>
      <c r="N170" s="45"/>
      <c r="O170" s="1"/>
      <c r="P170" s="1"/>
      <c r="Q170" s="1"/>
      <c r="R170" s="1"/>
      <c r="S170" s="1"/>
      <c r="T170" s="1"/>
      <c r="U170" s="1"/>
      <c r="V170" s="1"/>
      <c r="W170" s="1"/>
      <c r="X170" s="45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45"/>
      <c r="AQ170" s="1"/>
      <c r="AR170" s="1"/>
      <c r="AS170" s="1"/>
      <c r="AT170" s="1"/>
      <c r="AU170" s="1"/>
      <c r="AV170" s="1"/>
      <c r="AW170" s="1"/>
      <c r="AX170" s="1"/>
      <c r="AY170" s="1"/>
      <c r="AZ170" s="45"/>
      <c r="BA170" s="1"/>
      <c r="BB170" s="1"/>
      <c r="BC170" s="1"/>
      <c r="BD170" s="1"/>
      <c r="BE170" s="45"/>
      <c r="BF170" s="1"/>
      <c r="BG170" s="1"/>
      <c r="BH170" s="1"/>
      <c r="BI170" s="45"/>
      <c r="BJ170" s="45"/>
      <c r="BK170" s="45"/>
      <c r="BL170" s="45"/>
      <c r="BM170" s="45"/>
      <c r="BN170" s="45"/>
      <c r="BO170" s="45"/>
      <c r="BP170" s="45"/>
      <c r="BQ170" s="45"/>
      <c r="BR170" s="45"/>
      <c r="BS170" s="45"/>
      <c r="BT170" s="45"/>
      <c r="BU170" s="45"/>
      <c r="BV170" s="45"/>
      <c r="BW170" s="45"/>
      <c r="BX170" s="45"/>
      <c r="BY170" s="45"/>
      <c r="BZ170" s="45"/>
      <c r="CA170" s="45"/>
      <c r="CB170" s="45"/>
    </row>
    <row r="171" ht="15.75" customHeight="1">
      <c r="A171" s="1"/>
      <c r="B171" s="68"/>
      <c r="C171" s="1"/>
      <c r="D171" s="1"/>
      <c r="E171" s="1"/>
      <c r="F171" s="1"/>
      <c r="G171" s="1"/>
      <c r="H171" s="1"/>
      <c r="I171" s="1"/>
      <c r="J171" s="45"/>
      <c r="K171" s="1"/>
      <c r="L171" s="1"/>
      <c r="M171" s="1"/>
      <c r="N171" s="45"/>
      <c r="O171" s="1"/>
      <c r="P171" s="1"/>
      <c r="Q171" s="1"/>
      <c r="R171" s="1"/>
      <c r="S171" s="1"/>
      <c r="T171" s="1"/>
      <c r="U171" s="1"/>
      <c r="V171" s="1"/>
      <c r="W171" s="1"/>
      <c r="X171" s="45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45"/>
      <c r="AQ171" s="1"/>
      <c r="AR171" s="1"/>
      <c r="AS171" s="1"/>
      <c r="AT171" s="1"/>
      <c r="AU171" s="1"/>
      <c r="AV171" s="1"/>
      <c r="AW171" s="1"/>
      <c r="AX171" s="1"/>
      <c r="AY171" s="1"/>
      <c r="AZ171" s="45"/>
      <c r="BA171" s="1"/>
      <c r="BB171" s="1"/>
      <c r="BC171" s="1"/>
      <c r="BD171" s="1"/>
      <c r="BE171" s="45"/>
      <c r="BF171" s="1"/>
      <c r="BG171" s="1"/>
      <c r="BH171" s="1"/>
      <c r="BI171" s="45"/>
      <c r="BJ171" s="45"/>
      <c r="BK171" s="45"/>
      <c r="BL171" s="45"/>
      <c r="BM171" s="45"/>
      <c r="BN171" s="45"/>
      <c r="BO171" s="45"/>
      <c r="BP171" s="45"/>
      <c r="BQ171" s="45"/>
      <c r="BR171" s="45"/>
      <c r="BS171" s="45"/>
      <c r="BT171" s="45"/>
      <c r="BU171" s="45"/>
      <c r="BV171" s="45"/>
      <c r="BW171" s="45"/>
      <c r="BX171" s="45"/>
      <c r="BY171" s="45"/>
      <c r="BZ171" s="45"/>
      <c r="CA171" s="45"/>
      <c r="CB171" s="45"/>
    </row>
    <row r="172" ht="15.75" customHeight="1">
      <c r="A172" s="1"/>
      <c r="B172" s="68"/>
      <c r="C172" s="1"/>
      <c r="D172" s="1"/>
      <c r="E172" s="1"/>
      <c r="F172" s="1"/>
      <c r="G172" s="1"/>
      <c r="H172" s="1"/>
      <c r="I172" s="1"/>
      <c r="J172" s="45"/>
      <c r="K172" s="1"/>
      <c r="L172" s="1"/>
      <c r="M172" s="1"/>
      <c r="N172" s="45"/>
      <c r="O172" s="1"/>
      <c r="P172" s="1"/>
      <c r="Q172" s="1"/>
      <c r="R172" s="1"/>
      <c r="S172" s="1"/>
      <c r="T172" s="1"/>
      <c r="U172" s="1"/>
      <c r="V172" s="1"/>
      <c r="W172" s="1"/>
      <c r="X172" s="45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45"/>
      <c r="AQ172" s="1"/>
      <c r="AR172" s="1"/>
      <c r="AS172" s="1"/>
      <c r="AT172" s="1"/>
      <c r="AU172" s="1"/>
      <c r="AV172" s="1"/>
      <c r="AW172" s="1"/>
      <c r="AX172" s="1"/>
      <c r="AY172" s="1"/>
      <c r="AZ172" s="45"/>
      <c r="BA172" s="1"/>
      <c r="BB172" s="1"/>
      <c r="BC172" s="1"/>
      <c r="BD172" s="1"/>
      <c r="BE172" s="45"/>
      <c r="BF172" s="1"/>
      <c r="BG172" s="1"/>
      <c r="BH172" s="1"/>
      <c r="BI172" s="45"/>
      <c r="BJ172" s="45"/>
      <c r="BK172" s="45"/>
      <c r="BL172" s="45"/>
      <c r="BM172" s="45"/>
      <c r="BN172" s="45"/>
      <c r="BO172" s="45"/>
      <c r="BP172" s="45"/>
      <c r="BQ172" s="45"/>
      <c r="BR172" s="45"/>
      <c r="BS172" s="45"/>
      <c r="BT172" s="45"/>
      <c r="BU172" s="45"/>
      <c r="BV172" s="45"/>
      <c r="BW172" s="45"/>
      <c r="BX172" s="45"/>
      <c r="BY172" s="45"/>
      <c r="BZ172" s="45"/>
      <c r="CA172" s="45"/>
      <c r="CB172" s="45"/>
    </row>
    <row r="173" ht="15.75" customHeight="1">
      <c r="A173" s="1"/>
      <c r="B173" s="68"/>
      <c r="C173" s="1"/>
      <c r="D173" s="1"/>
      <c r="E173" s="1"/>
      <c r="F173" s="1"/>
      <c r="G173" s="1"/>
      <c r="H173" s="1"/>
      <c r="I173" s="1"/>
      <c r="J173" s="45"/>
      <c r="K173" s="1"/>
      <c r="L173" s="1"/>
      <c r="M173" s="1"/>
      <c r="N173" s="45"/>
      <c r="O173" s="1"/>
      <c r="P173" s="1"/>
      <c r="Q173" s="1"/>
      <c r="R173" s="1"/>
      <c r="S173" s="1"/>
      <c r="T173" s="1"/>
      <c r="U173" s="1"/>
      <c r="V173" s="1"/>
      <c r="W173" s="1"/>
      <c r="X173" s="45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45"/>
      <c r="AQ173" s="1"/>
      <c r="AR173" s="1"/>
      <c r="AS173" s="1"/>
      <c r="AT173" s="1"/>
      <c r="AU173" s="1"/>
      <c r="AV173" s="1"/>
      <c r="AW173" s="1"/>
      <c r="AX173" s="1"/>
      <c r="AY173" s="1"/>
      <c r="AZ173" s="45"/>
      <c r="BA173" s="1"/>
      <c r="BB173" s="1"/>
      <c r="BC173" s="1"/>
      <c r="BD173" s="1"/>
      <c r="BE173" s="45"/>
      <c r="BF173" s="1"/>
      <c r="BG173" s="1"/>
      <c r="BH173" s="1"/>
      <c r="BI173" s="45"/>
      <c r="BJ173" s="45"/>
      <c r="BK173" s="45"/>
      <c r="BL173" s="45"/>
      <c r="BM173" s="45"/>
      <c r="BN173" s="45"/>
      <c r="BO173" s="45"/>
      <c r="BP173" s="45"/>
      <c r="BQ173" s="45"/>
      <c r="BR173" s="45"/>
      <c r="BS173" s="45"/>
      <c r="BT173" s="45"/>
      <c r="BU173" s="45"/>
      <c r="BV173" s="45"/>
      <c r="BW173" s="45"/>
      <c r="BX173" s="45"/>
      <c r="BY173" s="45"/>
      <c r="BZ173" s="45"/>
      <c r="CA173" s="45"/>
      <c r="CB173" s="45"/>
    </row>
    <row r="174" ht="15.75" customHeight="1">
      <c r="A174" s="1"/>
      <c r="B174" s="68"/>
      <c r="C174" s="1"/>
      <c r="D174" s="1"/>
      <c r="E174" s="1"/>
      <c r="F174" s="1"/>
      <c r="G174" s="1"/>
      <c r="H174" s="1"/>
      <c r="I174" s="1"/>
      <c r="J174" s="45"/>
      <c r="K174" s="1"/>
      <c r="L174" s="1"/>
      <c r="M174" s="1"/>
      <c r="N174" s="45"/>
      <c r="O174" s="1"/>
      <c r="P174" s="1"/>
      <c r="Q174" s="1"/>
      <c r="R174" s="1"/>
      <c r="S174" s="1"/>
      <c r="T174" s="1"/>
      <c r="U174" s="1"/>
      <c r="V174" s="1"/>
      <c r="W174" s="1"/>
      <c r="X174" s="45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45"/>
      <c r="AQ174" s="1"/>
      <c r="AR174" s="1"/>
      <c r="AS174" s="1"/>
      <c r="AT174" s="1"/>
      <c r="AU174" s="1"/>
      <c r="AV174" s="1"/>
      <c r="AW174" s="1"/>
      <c r="AX174" s="1"/>
      <c r="AY174" s="1"/>
      <c r="AZ174" s="45"/>
      <c r="BA174" s="1"/>
      <c r="BB174" s="1"/>
      <c r="BC174" s="1"/>
      <c r="BD174" s="1"/>
      <c r="BE174" s="45"/>
      <c r="BF174" s="1"/>
      <c r="BG174" s="1"/>
      <c r="BH174" s="1"/>
      <c r="BI174" s="45"/>
      <c r="BJ174" s="45"/>
      <c r="BK174" s="45"/>
      <c r="BL174" s="45"/>
      <c r="BM174" s="45"/>
      <c r="BN174" s="45"/>
      <c r="BO174" s="45"/>
      <c r="BP174" s="45"/>
      <c r="BQ174" s="45"/>
      <c r="BR174" s="45"/>
      <c r="BS174" s="45"/>
      <c r="BT174" s="45"/>
      <c r="BU174" s="45"/>
      <c r="BV174" s="45"/>
      <c r="BW174" s="45"/>
      <c r="BX174" s="45"/>
      <c r="BY174" s="45"/>
      <c r="BZ174" s="45"/>
      <c r="CA174" s="45"/>
      <c r="CB174" s="45"/>
    </row>
    <row r="175" ht="15.75" customHeight="1">
      <c r="A175" s="1"/>
      <c r="B175" s="68"/>
      <c r="C175" s="1"/>
      <c r="D175" s="1"/>
      <c r="E175" s="1"/>
      <c r="F175" s="1"/>
      <c r="G175" s="1"/>
      <c r="H175" s="1"/>
      <c r="I175" s="1"/>
      <c r="J175" s="45"/>
      <c r="K175" s="1"/>
      <c r="L175" s="1"/>
      <c r="M175" s="1"/>
      <c r="N175" s="45"/>
      <c r="O175" s="1"/>
      <c r="P175" s="1"/>
      <c r="Q175" s="1"/>
      <c r="R175" s="1"/>
      <c r="S175" s="1"/>
      <c r="T175" s="1"/>
      <c r="U175" s="1"/>
      <c r="V175" s="1"/>
      <c r="W175" s="1"/>
      <c r="X175" s="45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45"/>
      <c r="AQ175" s="1"/>
      <c r="AR175" s="1"/>
      <c r="AS175" s="1"/>
      <c r="AT175" s="1"/>
      <c r="AU175" s="1"/>
      <c r="AV175" s="1"/>
      <c r="AW175" s="1"/>
      <c r="AX175" s="1"/>
      <c r="AY175" s="1"/>
      <c r="AZ175" s="45"/>
      <c r="BA175" s="1"/>
      <c r="BB175" s="1"/>
      <c r="BC175" s="1"/>
      <c r="BD175" s="1"/>
      <c r="BE175" s="45"/>
      <c r="BF175" s="1"/>
      <c r="BG175" s="1"/>
      <c r="BH175" s="1"/>
      <c r="BI175" s="45"/>
      <c r="BJ175" s="45"/>
      <c r="BK175" s="45"/>
      <c r="BL175" s="45"/>
      <c r="BM175" s="45"/>
      <c r="BN175" s="45"/>
      <c r="BO175" s="45"/>
      <c r="BP175" s="45"/>
      <c r="BQ175" s="45"/>
      <c r="BR175" s="45"/>
      <c r="BS175" s="45"/>
      <c r="BT175" s="45"/>
      <c r="BU175" s="45"/>
      <c r="BV175" s="45"/>
      <c r="BW175" s="45"/>
      <c r="BX175" s="45"/>
      <c r="BY175" s="45"/>
      <c r="BZ175" s="45"/>
      <c r="CA175" s="45"/>
      <c r="CB175" s="45"/>
    </row>
    <row r="176" ht="15.75" customHeight="1">
      <c r="A176" s="1"/>
      <c r="B176" s="68"/>
      <c r="C176" s="1"/>
      <c r="D176" s="1"/>
      <c r="E176" s="1"/>
      <c r="F176" s="1"/>
      <c r="G176" s="1"/>
      <c r="H176" s="1"/>
      <c r="I176" s="1"/>
      <c r="J176" s="45"/>
      <c r="K176" s="1"/>
      <c r="L176" s="1"/>
      <c r="M176" s="1"/>
      <c r="N176" s="45"/>
      <c r="O176" s="1"/>
      <c r="P176" s="1"/>
      <c r="Q176" s="1"/>
      <c r="R176" s="1"/>
      <c r="S176" s="1"/>
      <c r="T176" s="1"/>
      <c r="U176" s="1"/>
      <c r="V176" s="1"/>
      <c r="W176" s="1"/>
      <c r="X176" s="45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45"/>
      <c r="AQ176" s="1"/>
      <c r="AR176" s="1"/>
      <c r="AS176" s="1"/>
      <c r="AT176" s="1"/>
      <c r="AU176" s="1"/>
      <c r="AV176" s="1"/>
      <c r="AW176" s="1"/>
      <c r="AX176" s="1"/>
      <c r="AY176" s="1"/>
      <c r="AZ176" s="45"/>
      <c r="BA176" s="1"/>
      <c r="BB176" s="1"/>
      <c r="BC176" s="1"/>
      <c r="BD176" s="1"/>
      <c r="BE176" s="45"/>
      <c r="BF176" s="1"/>
      <c r="BG176" s="1"/>
      <c r="BH176" s="1"/>
      <c r="BI176" s="45"/>
      <c r="BJ176" s="45"/>
      <c r="BK176" s="45"/>
      <c r="BL176" s="45"/>
      <c r="BM176" s="45"/>
      <c r="BN176" s="45"/>
      <c r="BO176" s="45"/>
      <c r="BP176" s="45"/>
      <c r="BQ176" s="45"/>
      <c r="BR176" s="45"/>
      <c r="BS176" s="45"/>
      <c r="BT176" s="45"/>
      <c r="BU176" s="45"/>
      <c r="BV176" s="45"/>
      <c r="BW176" s="45"/>
      <c r="BX176" s="45"/>
      <c r="BY176" s="45"/>
      <c r="BZ176" s="45"/>
      <c r="CA176" s="45"/>
      <c r="CB176" s="45"/>
    </row>
    <row r="177" ht="15.75" customHeight="1">
      <c r="A177" s="1"/>
      <c r="B177" s="68"/>
      <c r="C177" s="1"/>
      <c r="D177" s="1"/>
      <c r="E177" s="1"/>
      <c r="F177" s="1"/>
      <c r="G177" s="1"/>
      <c r="H177" s="1"/>
      <c r="I177" s="1"/>
      <c r="J177" s="45"/>
      <c r="K177" s="1"/>
      <c r="L177" s="1"/>
      <c r="M177" s="1"/>
      <c r="N177" s="45"/>
      <c r="O177" s="1"/>
      <c r="P177" s="1"/>
      <c r="Q177" s="1"/>
      <c r="R177" s="1"/>
      <c r="S177" s="1"/>
      <c r="T177" s="1"/>
      <c r="U177" s="1"/>
      <c r="V177" s="1"/>
      <c r="W177" s="1"/>
      <c r="X177" s="45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45"/>
      <c r="AQ177" s="1"/>
      <c r="AR177" s="1"/>
      <c r="AS177" s="1"/>
      <c r="AT177" s="1"/>
      <c r="AU177" s="1"/>
      <c r="AV177" s="1"/>
      <c r="AW177" s="1"/>
      <c r="AX177" s="1"/>
      <c r="AY177" s="1"/>
      <c r="AZ177" s="45"/>
      <c r="BA177" s="1"/>
      <c r="BB177" s="1"/>
      <c r="BC177" s="1"/>
      <c r="BD177" s="1"/>
      <c r="BE177" s="45"/>
      <c r="BF177" s="1"/>
      <c r="BG177" s="1"/>
      <c r="BH177" s="1"/>
      <c r="BI177" s="45"/>
      <c r="BJ177" s="45"/>
      <c r="BK177" s="45"/>
      <c r="BL177" s="45"/>
      <c r="BM177" s="45"/>
      <c r="BN177" s="45"/>
      <c r="BO177" s="45"/>
      <c r="BP177" s="45"/>
      <c r="BQ177" s="45"/>
      <c r="BR177" s="45"/>
      <c r="BS177" s="45"/>
      <c r="BT177" s="45"/>
      <c r="BU177" s="45"/>
      <c r="BV177" s="45"/>
      <c r="BW177" s="45"/>
      <c r="BX177" s="45"/>
      <c r="BY177" s="45"/>
      <c r="BZ177" s="45"/>
      <c r="CA177" s="45"/>
      <c r="CB177" s="45"/>
    </row>
    <row r="178" ht="15.75" customHeight="1">
      <c r="A178" s="1"/>
      <c r="B178" s="68"/>
      <c r="C178" s="1"/>
      <c r="D178" s="1"/>
      <c r="E178" s="1"/>
      <c r="F178" s="1"/>
      <c r="G178" s="1"/>
      <c r="H178" s="1"/>
      <c r="I178" s="1"/>
      <c r="J178" s="45"/>
      <c r="K178" s="1"/>
      <c r="L178" s="1"/>
      <c r="M178" s="1"/>
      <c r="N178" s="45"/>
      <c r="O178" s="1"/>
      <c r="P178" s="1"/>
      <c r="Q178" s="1"/>
      <c r="R178" s="1"/>
      <c r="S178" s="1"/>
      <c r="T178" s="1"/>
      <c r="U178" s="1"/>
      <c r="V178" s="1"/>
      <c r="W178" s="1"/>
      <c r="X178" s="45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45"/>
      <c r="AQ178" s="1"/>
      <c r="AR178" s="1"/>
      <c r="AS178" s="1"/>
      <c r="AT178" s="1"/>
      <c r="AU178" s="1"/>
      <c r="AV178" s="1"/>
      <c r="AW178" s="1"/>
      <c r="AX178" s="1"/>
      <c r="AY178" s="1"/>
      <c r="AZ178" s="45"/>
      <c r="BA178" s="1"/>
      <c r="BB178" s="1"/>
      <c r="BC178" s="1"/>
      <c r="BD178" s="1"/>
      <c r="BE178" s="45"/>
      <c r="BF178" s="1"/>
      <c r="BG178" s="1"/>
      <c r="BH178" s="1"/>
      <c r="BI178" s="45"/>
      <c r="BJ178" s="45"/>
      <c r="BK178" s="45"/>
      <c r="BL178" s="45"/>
      <c r="BM178" s="45"/>
      <c r="BN178" s="45"/>
      <c r="BO178" s="45"/>
      <c r="BP178" s="45"/>
      <c r="BQ178" s="45"/>
      <c r="BR178" s="45"/>
      <c r="BS178" s="45"/>
      <c r="BT178" s="45"/>
      <c r="BU178" s="45"/>
      <c r="BV178" s="45"/>
      <c r="BW178" s="45"/>
      <c r="BX178" s="45"/>
      <c r="BY178" s="45"/>
      <c r="BZ178" s="45"/>
      <c r="CA178" s="45"/>
      <c r="CB178" s="45"/>
    </row>
    <row r="179" ht="15.75" customHeight="1">
      <c r="A179" s="1"/>
      <c r="B179" s="68"/>
      <c r="C179" s="1"/>
      <c r="D179" s="1"/>
      <c r="E179" s="1"/>
      <c r="F179" s="1"/>
      <c r="G179" s="1"/>
      <c r="H179" s="1"/>
      <c r="I179" s="1"/>
      <c r="J179" s="45"/>
      <c r="K179" s="1"/>
      <c r="L179" s="1"/>
      <c r="M179" s="1"/>
      <c r="N179" s="45"/>
      <c r="O179" s="1"/>
      <c r="P179" s="1"/>
      <c r="Q179" s="1"/>
      <c r="R179" s="1"/>
      <c r="S179" s="1"/>
      <c r="T179" s="1"/>
      <c r="U179" s="1"/>
      <c r="V179" s="1"/>
      <c r="W179" s="1"/>
      <c r="X179" s="45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45"/>
      <c r="AQ179" s="1"/>
      <c r="AR179" s="1"/>
      <c r="AS179" s="1"/>
      <c r="AT179" s="1"/>
      <c r="AU179" s="1"/>
      <c r="AV179" s="1"/>
      <c r="AW179" s="1"/>
      <c r="AX179" s="1"/>
      <c r="AY179" s="1"/>
      <c r="AZ179" s="45"/>
      <c r="BA179" s="1"/>
      <c r="BB179" s="1"/>
      <c r="BC179" s="1"/>
      <c r="BD179" s="1"/>
      <c r="BE179" s="45"/>
      <c r="BF179" s="1"/>
      <c r="BG179" s="1"/>
      <c r="BH179" s="1"/>
      <c r="BI179" s="45"/>
      <c r="BJ179" s="45"/>
      <c r="BK179" s="45"/>
      <c r="BL179" s="45"/>
      <c r="BM179" s="45"/>
      <c r="BN179" s="45"/>
      <c r="BO179" s="45"/>
      <c r="BP179" s="45"/>
      <c r="BQ179" s="45"/>
      <c r="BR179" s="45"/>
      <c r="BS179" s="45"/>
      <c r="BT179" s="45"/>
      <c r="BU179" s="45"/>
      <c r="BV179" s="45"/>
      <c r="BW179" s="45"/>
      <c r="BX179" s="45"/>
      <c r="BY179" s="45"/>
      <c r="BZ179" s="45"/>
      <c r="CA179" s="45"/>
      <c r="CB179" s="45"/>
    </row>
    <row r="180" ht="15.75" customHeight="1">
      <c r="A180" s="1"/>
      <c r="B180" s="68"/>
      <c r="C180" s="1"/>
      <c r="D180" s="1"/>
      <c r="E180" s="1"/>
      <c r="F180" s="1"/>
      <c r="G180" s="1"/>
      <c r="H180" s="1"/>
      <c r="I180" s="1"/>
      <c r="J180" s="45"/>
      <c r="K180" s="1"/>
      <c r="L180" s="1"/>
      <c r="M180" s="1"/>
      <c r="N180" s="45"/>
      <c r="O180" s="1"/>
      <c r="P180" s="1"/>
      <c r="Q180" s="1"/>
      <c r="R180" s="1"/>
      <c r="S180" s="1"/>
      <c r="T180" s="1"/>
      <c r="U180" s="1"/>
      <c r="V180" s="1"/>
      <c r="W180" s="1"/>
      <c r="X180" s="45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45"/>
      <c r="AQ180" s="1"/>
      <c r="AR180" s="1"/>
      <c r="AS180" s="1"/>
      <c r="AT180" s="1"/>
      <c r="AU180" s="1"/>
      <c r="AV180" s="1"/>
      <c r="AW180" s="1"/>
      <c r="AX180" s="1"/>
      <c r="AY180" s="1"/>
      <c r="AZ180" s="45"/>
      <c r="BA180" s="1"/>
      <c r="BB180" s="1"/>
      <c r="BC180" s="1"/>
      <c r="BD180" s="1"/>
      <c r="BE180" s="45"/>
      <c r="BF180" s="1"/>
      <c r="BG180" s="1"/>
      <c r="BH180" s="1"/>
      <c r="BI180" s="45"/>
      <c r="BJ180" s="45"/>
      <c r="BK180" s="45"/>
      <c r="BL180" s="45"/>
      <c r="BM180" s="45"/>
      <c r="BN180" s="45"/>
      <c r="BO180" s="45"/>
      <c r="BP180" s="45"/>
      <c r="BQ180" s="45"/>
      <c r="BR180" s="45"/>
      <c r="BS180" s="45"/>
      <c r="BT180" s="45"/>
      <c r="BU180" s="45"/>
      <c r="BV180" s="45"/>
      <c r="BW180" s="45"/>
      <c r="BX180" s="45"/>
      <c r="BY180" s="45"/>
      <c r="BZ180" s="45"/>
      <c r="CA180" s="45"/>
      <c r="CB180" s="45"/>
    </row>
    <row r="181" ht="15.75" customHeight="1">
      <c r="A181" s="1"/>
      <c r="B181" s="68"/>
      <c r="C181" s="1"/>
      <c r="D181" s="1"/>
      <c r="E181" s="1"/>
      <c r="F181" s="1"/>
      <c r="G181" s="1"/>
      <c r="H181" s="1"/>
      <c r="I181" s="1"/>
      <c r="J181" s="45"/>
      <c r="K181" s="1"/>
      <c r="L181" s="1"/>
      <c r="M181" s="1"/>
      <c r="N181" s="45"/>
      <c r="O181" s="1"/>
      <c r="P181" s="1"/>
      <c r="Q181" s="1"/>
      <c r="R181" s="1"/>
      <c r="S181" s="1"/>
      <c r="T181" s="1"/>
      <c r="U181" s="1"/>
      <c r="V181" s="1"/>
      <c r="W181" s="1"/>
      <c r="X181" s="45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45"/>
      <c r="AQ181" s="1"/>
      <c r="AR181" s="1"/>
      <c r="AS181" s="1"/>
      <c r="AT181" s="1"/>
      <c r="AU181" s="1"/>
      <c r="AV181" s="1"/>
      <c r="AW181" s="1"/>
      <c r="AX181" s="1"/>
      <c r="AY181" s="1"/>
      <c r="AZ181" s="45"/>
      <c r="BA181" s="1"/>
      <c r="BB181" s="1"/>
      <c r="BC181" s="1"/>
      <c r="BD181" s="1"/>
      <c r="BE181" s="45"/>
      <c r="BF181" s="1"/>
      <c r="BG181" s="1"/>
      <c r="BH181" s="1"/>
      <c r="BI181" s="45"/>
      <c r="BJ181" s="45"/>
      <c r="BK181" s="45"/>
      <c r="BL181" s="45"/>
      <c r="BM181" s="45"/>
      <c r="BN181" s="45"/>
      <c r="BO181" s="45"/>
      <c r="BP181" s="45"/>
      <c r="BQ181" s="45"/>
      <c r="BR181" s="45"/>
      <c r="BS181" s="45"/>
      <c r="BT181" s="45"/>
      <c r="BU181" s="45"/>
      <c r="BV181" s="45"/>
      <c r="BW181" s="45"/>
      <c r="BX181" s="45"/>
      <c r="BY181" s="45"/>
      <c r="BZ181" s="45"/>
      <c r="CA181" s="45"/>
      <c r="CB181" s="45"/>
    </row>
    <row r="182" ht="15.75" customHeight="1">
      <c r="A182" s="1"/>
      <c r="B182" s="68"/>
      <c r="C182" s="1"/>
      <c r="D182" s="1"/>
      <c r="E182" s="1"/>
      <c r="F182" s="1"/>
      <c r="G182" s="1"/>
      <c r="H182" s="1"/>
      <c r="I182" s="1"/>
      <c r="J182" s="45"/>
      <c r="K182" s="1"/>
      <c r="L182" s="1"/>
      <c r="M182" s="1"/>
      <c r="N182" s="45"/>
      <c r="O182" s="1"/>
      <c r="P182" s="1"/>
      <c r="Q182" s="1"/>
      <c r="R182" s="1"/>
      <c r="S182" s="1"/>
      <c r="T182" s="1"/>
      <c r="U182" s="1"/>
      <c r="V182" s="1"/>
      <c r="W182" s="1"/>
      <c r="X182" s="45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45"/>
      <c r="AQ182" s="1"/>
      <c r="AR182" s="1"/>
      <c r="AS182" s="1"/>
      <c r="AT182" s="1"/>
      <c r="AU182" s="1"/>
      <c r="AV182" s="1"/>
      <c r="AW182" s="1"/>
      <c r="AX182" s="1"/>
      <c r="AY182" s="1"/>
      <c r="AZ182" s="45"/>
      <c r="BA182" s="1"/>
      <c r="BB182" s="1"/>
      <c r="BC182" s="1"/>
      <c r="BD182" s="1"/>
      <c r="BE182" s="45"/>
      <c r="BF182" s="1"/>
      <c r="BG182" s="1"/>
      <c r="BH182" s="1"/>
      <c r="BI182" s="45"/>
      <c r="BJ182" s="45"/>
      <c r="BK182" s="45"/>
      <c r="BL182" s="45"/>
      <c r="BM182" s="45"/>
      <c r="BN182" s="45"/>
      <c r="BO182" s="45"/>
      <c r="BP182" s="45"/>
      <c r="BQ182" s="45"/>
      <c r="BR182" s="45"/>
      <c r="BS182" s="45"/>
      <c r="BT182" s="45"/>
      <c r="BU182" s="45"/>
      <c r="BV182" s="45"/>
      <c r="BW182" s="45"/>
      <c r="BX182" s="45"/>
      <c r="BY182" s="45"/>
      <c r="BZ182" s="45"/>
      <c r="CA182" s="45"/>
      <c r="CB182" s="45"/>
    </row>
    <row r="183" ht="15.75" customHeight="1">
      <c r="A183" s="1"/>
      <c r="B183" s="68"/>
      <c r="C183" s="1"/>
      <c r="D183" s="1"/>
      <c r="E183" s="1"/>
      <c r="F183" s="1"/>
      <c r="G183" s="1"/>
      <c r="H183" s="1"/>
      <c r="I183" s="1"/>
      <c r="J183" s="45"/>
      <c r="K183" s="1"/>
      <c r="L183" s="1"/>
      <c r="M183" s="1"/>
      <c r="N183" s="45"/>
      <c r="O183" s="1"/>
      <c r="P183" s="1"/>
      <c r="Q183" s="1"/>
      <c r="R183" s="1"/>
      <c r="S183" s="1"/>
      <c r="T183" s="1"/>
      <c r="U183" s="1"/>
      <c r="V183" s="1"/>
      <c r="W183" s="1"/>
      <c r="X183" s="45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45"/>
      <c r="AQ183" s="1"/>
      <c r="AR183" s="1"/>
      <c r="AS183" s="1"/>
      <c r="AT183" s="1"/>
      <c r="AU183" s="1"/>
      <c r="AV183" s="1"/>
      <c r="AW183" s="1"/>
      <c r="AX183" s="1"/>
      <c r="AY183" s="1"/>
      <c r="AZ183" s="45"/>
      <c r="BA183" s="1"/>
      <c r="BB183" s="1"/>
      <c r="BC183" s="1"/>
      <c r="BD183" s="1"/>
      <c r="BE183" s="45"/>
      <c r="BF183" s="1"/>
      <c r="BG183" s="1"/>
      <c r="BH183" s="1"/>
      <c r="BI183" s="45"/>
      <c r="BJ183" s="45"/>
      <c r="BK183" s="45"/>
      <c r="BL183" s="45"/>
      <c r="BM183" s="45"/>
      <c r="BN183" s="45"/>
      <c r="BO183" s="45"/>
      <c r="BP183" s="45"/>
      <c r="BQ183" s="45"/>
      <c r="BR183" s="45"/>
      <c r="BS183" s="45"/>
      <c r="BT183" s="45"/>
      <c r="BU183" s="45"/>
      <c r="BV183" s="45"/>
      <c r="BW183" s="45"/>
      <c r="BX183" s="45"/>
      <c r="BY183" s="45"/>
      <c r="BZ183" s="45"/>
      <c r="CA183" s="45"/>
      <c r="CB183" s="45"/>
    </row>
    <row r="184" ht="15.75" customHeight="1">
      <c r="A184" s="1"/>
      <c r="B184" s="68"/>
      <c r="C184" s="1"/>
      <c r="D184" s="1"/>
      <c r="E184" s="1"/>
      <c r="F184" s="1"/>
      <c r="G184" s="1"/>
      <c r="H184" s="1"/>
      <c r="I184" s="1"/>
      <c r="J184" s="45"/>
      <c r="K184" s="1"/>
      <c r="L184" s="1"/>
      <c r="M184" s="1"/>
      <c r="N184" s="45"/>
      <c r="O184" s="1"/>
      <c r="P184" s="1"/>
      <c r="Q184" s="1"/>
      <c r="R184" s="1"/>
      <c r="S184" s="1"/>
      <c r="T184" s="1"/>
      <c r="U184" s="1"/>
      <c r="V184" s="1"/>
      <c r="W184" s="1"/>
      <c r="X184" s="45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45"/>
      <c r="AQ184" s="1"/>
      <c r="AR184" s="1"/>
      <c r="AS184" s="1"/>
      <c r="AT184" s="1"/>
      <c r="AU184" s="1"/>
      <c r="AV184" s="1"/>
      <c r="AW184" s="1"/>
      <c r="AX184" s="1"/>
      <c r="AY184" s="1"/>
      <c r="AZ184" s="45"/>
      <c r="BA184" s="1"/>
      <c r="BB184" s="1"/>
      <c r="BC184" s="1"/>
      <c r="BD184" s="1"/>
      <c r="BE184" s="45"/>
      <c r="BF184" s="1"/>
      <c r="BG184" s="1"/>
      <c r="BH184" s="1"/>
      <c r="BI184" s="45"/>
      <c r="BJ184" s="45"/>
      <c r="BK184" s="45"/>
      <c r="BL184" s="45"/>
      <c r="BM184" s="45"/>
      <c r="BN184" s="45"/>
      <c r="BO184" s="45"/>
      <c r="BP184" s="45"/>
      <c r="BQ184" s="45"/>
      <c r="BR184" s="45"/>
      <c r="BS184" s="45"/>
      <c r="BT184" s="45"/>
      <c r="BU184" s="45"/>
      <c r="BV184" s="45"/>
      <c r="BW184" s="45"/>
      <c r="BX184" s="45"/>
      <c r="BY184" s="45"/>
      <c r="BZ184" s="45"/>
      <c r="CA184" s="45"/>
      <c r="CB184" s="45"/>
    </row>
    <row r="185" ht="15.75" customHeight="1">
      <c r="A185" s="1"/>
      <c r="B185" s="68"/>
      <c r="C185" s="1"/>
      <c r="D185" s="1"/>
      <c r="E185" s="1"/>
      <c r="F185" s="1"/>
      <c r="G185" s="1"/>
      <c r="H185" s="1"/>
      <c r="I185" s="1"/>
      <c r="J185" s="45"/>
      <c r="K185" s="1"/>
      <c r="L185" s="1"/>
      <c r="M185" s="1"/>
      <c r="N185" s="45"/>
      <c r="O185" s="1"/>
      <c r="P185" s="1"/>
      <c r="Q185" s="1"/>
      <c r="R185" s="1"/>
      <c r="S185" s="1"/>
      <c r="T185" s="1"/>
      <c r="U185" s="1"/>
      <c r="V185" s="1"/>
      <c r="W185" s="1"/>
      <c r="X185" s="45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45"/>
      <c r="AQ185" s="1"/>
      <c r="AR185" s="1"/>
      <c r="AS185" s="1"/>
      <c r="AT185" s="1"/>
      <c r="AU185" s="1"/>
      <c r="AV185" s="1"/>
      <c r="AW185" s="1"/>
      <c r="AX185" s="1"/>
      <c r="AY185" s="1"/>
      <c r="AZ185" s="45"/>
      <c r="BA185" s="1"/>
      <c r="BB185" s="1"/>
      <c r="BC185" s="1"/>
      <c r="BD185" s="1"/>
      <c r="BE185" s="45"/>
      <c r="BF185" s="1"/>
      <c r="BG185" s="1"/>
      <c r="BH185" s="1"/>
      <c r="BI185" s="45"/>
      <c r="BJ185" s="45"/>
      <c r="BK185" s="45"/>
      <c r="BL185" s="45"/>
      <c r="BM185" s="45"/>
      <c r="BN185" s="45"/>
      <c r="BO185" s="45"/>
      <c r="BP185" s="45"/>
      <c r="BQ185" s="45"/>
      <c r="BR185" s="45"/>
      <c r="BS185" s="45"/>
      <c r="BT185" s="45"/>
      <c r="BU185" s="45"/>
      <c r="BV185" s="45"/>
      <c r="BW185" s="45"/>
      <c r="BX185" s="45"/>
      <c r="BY185" s="45"/>
      <c r="BZ185" s="45"/>
      <c r="CA185" s="45"/>
      <c r="CB185" s="45"/>
    </row>
    <row r="186" ht="15.75" customHeight="1">
      <c r="A186" s="1"/>
      <c r="B186" s="68"/>
      <c r="C186" s="1"/>
      <c r="D186" s="1"/>
      <c r="E186" s="1"/>
      <c r="F186" s="1"/>
      <c r="G186" s="1"/>
      <c r="H186" s="1"/>
      <c r="I186" s="1"/>
      <c r="J186" s="45"/>
      <c r="K186" s="1"/>
      <c r="L186" s="1"/>
      <c r="M186" s="1"/>
      <c r="N186" s="45"/>
      <c r="O186" s="1"/>
      <c r="P186" s="1"/>
      <c r="Q186" s="1"/>
      <c r="R186" s="1"/>
      <c r="S186" s="1"/>
      <c r="T186" s="1"/>
      <c r="U186" s="1"/>
      <c r="V186" s="1"/>
      <c r="W186" s="1"/>
      <c r="X186" s="45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45"/>
      <c r="AQ186" s="1"/>
      <c r="AR186" s="1"/>
      <c r="AS186" s="1"/>
      <c r="AT186" s="1"/>
      <c r="AU186" s="1"/>
      <c r="AV186" s="1"/>
      <c r="AW186" s="1"/>
      <c r="AX186" s="1"/>
      <c r="AY186" s="1"/>
      <c r="AZ186" s="45"/>
      <c r="BA186" s="1"/>
      <c r="BB186" s="1"/>
      <c r="BC186" s="1"/>
      <c r="BD186" s="1"/>
      <c r="BE186" s="45"/>
      <c r="BF186" s="1"/>
      <c r="BG186" s="1"/>
      <c r="BH186" s="1"/>
      <c r="BI186" s="45"/>
      <c r="BJ186" s="45"/>
      <c r="BK186" s="45"/>
      <c r="BL186" s="45"/>
      <c r="BM186" s="45"/>
      <c r="BN186" s="45"/>
      <c r="BO186" s="45"/>
      <c r="BP186" s="45"/>
      <c r="BQ186" s="45"/>
      <c r="BR186" s="45"/>
      <c r="BS186" s="45"/>
      <c r="BT186" s="45"/>
      <c r="BU186" s="45"/>
      <c r="BV186" s="45"/>
      <c r="BW186" s="45"/>
      <c r="BX186" s="45"/>
      <c r="BY186" s="45"/>
      <c r="BZ186" s="45"/>
      <c r="CA186" s="45"/>
      <c r="CB186" s="45"/>
    </row>
    <row r="187" ht="15.75" customHeight="1">
      <c r="A187" s="1"/>
      <c r="B187" s="68"/>
      <c r="C187" s="1"/>
      <c r="D187" s="1"/>
      <c r="E187" s="1"/>
      <c r="F187" s="1"/>
      <c r="G187" s="1"/>
      <c r="H187" s="1"/>
      <c r="I187" s="1"/>
      <c r="J187" s="45"/>
      <c r="K187" s="1"/>
      <c r="L187" s="1"/>
      <c r="M187" s="1"/>
      <c r="N187" s="45"/>
      <c r="O187" s="1"/>
      <c r="P187" s="1"/>
      <c r="Q187" s="1"/>
      <c r="R187" s="1"/>
      <c r="S187" s="1"/>
      <c r="T187" s="1"/>
      <c r="U187" s="1"/>
      <c r="V187" s="1"/>
      <c r="W187" s="1"/>
      <c r="X187" s="45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45"/>
      <c r="AQ187" s="1"/>
      <c r="AR187" s="1"/>
      <c r="AS187" s="1"/>
      <c r="AT187" s="1"/>
      <c r="AU187" s="1"/>
      <c r="AV187" s="1"/>
      <c r="AW187" s="1"/>
      <c r="AX187" s="1"/>
      <c r="AY187" s="1"/>
      <c r="AZ187" s="45"/>
      <c r="BA187" s="1"/>
      <c r="BB187" s="1"/>
      <c r="BC187" s="1"/>
      <c r="BD187" s="1"/>
      <c r="BE187" s="45"/>
      <c r="BF187" s="1"/>
      <c r="BG187" s="1"/>
      <c r="BH187" s="1"/>
      <c r="BI187" s="45"/>
      <c r="BJ187" s="45"/>
      <c r="BK187" s="45"/>
      <c r="BL187" s="45"/>
      <c r="BM187" s="45"/>
      <c r="BN187" s="45"/>
      <c r="BO187" s="45"/>
      <c r="BP187" s="45"/>
      <c r="BQ187" s="45"/>
      <c r="BR187" s="45"/>
      <c r="BS187" s="45"/>
      <c r="BT187" s="45"/>
      <c r="BU187" s="45"/>
      <c r="BV187" s="45"/>
      <c r="BW187" s="45"/>
      <c r="BX187" s="45"/>
      <c r="BY187" s="45"/>
      <c r="BZ187" s="45"/>
      <c r="CA187" s="45"/>
      <c r="CB187" s="45"/>
    </row>
    <row r="188" ht="15.75" customHeight="1">
      <c r="A188" s="1"/>
      <c r="B188" s="68"/>
      <c r="C188" s="1"/>
      <c r="D188" s="1"/>
      <c r="E188" s="1"/>
      <c r="F188" s="1"/>
      <c r="G188" s="1"/>
      <c r="H188" s="1"/>
      <c r="I188" s="1"/>
      <c r="J188" s="45"/>
      <c r="K188" s="1"/>
      <c r="L188" s="1"/>
      <c r="M188" s="1"/>
      <c r="N188" s="45"/>
      <c r="O188" s="1"/>
      <c r="P188" s="1"/>
      <c r="Q188" s="1"/>
      <c r="R188" s="1"/>
      <c r="S188" s="1"/>
      <c r="T188" s="1"/>
      <c r="U188" s="1"/>
      <c r="V188" s="1"/>
      <c r="W188" s="1"/>
      <c r="X188" s="45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45"/>
      <c r="AQ188" s="1"/>
      <c r="AR188" s="1"/>
      <c r="AS188" s="1"/>
      <c r="AT188" s="1"/>
      <c r="AU188" s="1"/>
      <c r="AV188" s="1"/>
      <c r="AW188" s="1"/>
      <c r="AX188" s="1"/>
      <c r="AY188" s="1"/>
      <c r="AZ188" s="45"/>
      <c r="BA188" s="1"/>
      <c r="BB188" s="1"/>
      <c r="BC188" s="1"/>
      <c r="BD188" s="1"/>
      <c r="BE188" s="45"/>
      <c r="BF188" s="1"/>
      <c r="BG188" s="1"/>
      <c r="BH188" s="1"/>
      <c r="BI188" s="45"/>
      <c r="BJ188" s="45"/>
      <c r="BK188" s="45"/>
      <c r="BL188" s="45"/>
      <c r="BM188" s="45"/>
      <c r="BN188" s="45"/>
      <c r="BO188" s="45"/>
      <c r="BP188" s="45"/>
      <c r="BQ188" s="45"/>
      <c r="BR188" s="45"/>
      <c r="BS188" s="45"/>
      <c r="BT188" s="45"/>
      <c r="BU188" s="45"/>
      <c r="BV188" s="45"/>
      <c r="BW188" s="45"/>
      <c r="BX188" s="45"/>
      <c r="BY188" s="45"/>
      <c r="BZ188" s="45"/>
      <c r="CA188" s="45"/>
      <c r="CB188" s="45"/>
    </row>
    <row r="189" ht="15.75" customHeight="1">
      <c r="A189" s="1"/>
      <c r="B189" s="68"/>
      <c r="C189" s="1"/>
      <c r="D189" s="1"/>
      <c r="E189" s="1"/>
      <c r="F189" s="1"/>
      <c r="G189" s="1"/>
      <c r="H189" s="1"/>
      <c r="I189" s="1"/>
      <c r="J189" s="45"/>
      <c r="K189" s="1"/>
      <c r="L189" s="1"/>
      <c r="M189" s="1"/>
      <c r="N189" s="45"/>
      <c r="O189" s="1"/>
      <c r="P189" s="1"/>
      <c r="Q189" s="1"/>
      <c r="R189" s="1"/>
      <c r="S189" s="1"/>
      <c r="T189" s="1"/>
      <c r="U189" s="1"/>
      <c r="V189" s="1"/>
      <c r="W189" s="1"/>
      <c r="X189" s="45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45"/>
      <c r="AQ189" s="1"/>
      <c r="AR189" s="1"/>
      <c r="AS189" s="1"/>
      <c r="AT189" s="1"/>
      <c r="AU189" s="1"/>
      <c r="AV189" s="1"/>
      <c r="AW189" s="1"/>
      <c r="AX189" s="1"/>
      <c r="AY189" s="1"/>
      <c r="AZ189" s="45"/>
      <c r="BA189" s="1"/>
      <c r="BB189" s="1"/>
      <c r="BC189" s="1"/>
      <c r="BD189" s="1"/>
      <c r="BE189" s="45"/>
      <c r="BF189" s="1"/>
      <c r="BG189" s="1"/>
      <c r="BH189" s="1"/>
      <c r="BI189" s="45"/>
      <c r="BJ189" s="45"/>
      <c r="BK189" s="45"/>
      <c r="BL189" s="45"/>
      <c r="BM189" s="45"/>
      <c r="BN189" s="45"/>
      <c r="BO189" s="45"/>
      <c r="BP189" s="45"/>
      <c r="BQ189" s="45"/>
      <c r="BR189" s="45"/>
      <c r="BS189" s="45"/>
      <c r="BT189" s="45"/>
      <c r="BU189" s="45"/>
      <c r="BV189" s="45"/>
      <c r="BW189" s="45"/>
      <c r="BX189" s="45"/>
      <c r="BY189" s="45"/>
      <c r="BZ189" s="45"/>
      <c r="CA189" s="45"/>
      <c r="CB189" s="45"/>
    </row>
    <row r="190" ht="15.75" customHeight="1">
      <c r="A190" s="1"/>
      <c r="B190" s="68"/>
      <c r="C190" s="1"/>
      <c r="D190" s="1"/>
      <c r="E190" s="1"/>
      <c r="F190" s="1"/>
      <c r="G190" s="1"/>
      <c r="H190" s="1"/>
      <c r="I190" s="1"/>
      <c r="J190" s="45"/>
      <c r="K190" s="1"/>
      <c r="L190" s="1"/>
      <c r="M190" s="1"/>
      <c r="N190" s="45"/>
      <c r="O190" s="1"/>
      <c r="P190" s="1"/>
      <c r="Q190" s="1"/>
      <c r="R190" s="1"/>
      <c r="S190" s="1"/>
      <c r="T190" s="1"/>
      <c r="U190" s="1"/>
      <c r="V190" s="1"/>
      <c r="W190" s="1"/>
      <c r="X190" s="45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45"/>
      <c r="AQ190" s="1"/>
      <c r="AR190" s="1"/>
      <c r="AS190" s="1"/>
      <c r="AT190" s="1"/>
      <c r="AU190" s="1"/>
      <c r="AV190" s="1"/>
      <c r="AW190" s="1"/>
      <c r="AX190" s="1"/>
      <c r="AY190" s="1"/>
      <c r="AZ190" s="45"/>
      <c r="BA190" s="1"/>
      <c r="BB190" s="1"/>
      <c r="BC190" s="1"/>
      <c r="BD190" s="1"/>
      <c r="BE190" s="45"/>
      <c r="BF190" s="1"/>
      <c r="BG190" s="1"/>
      <c r="BH190" s="1"/>
      <c r="BI190" s="45"/>
      <c r="BJ190" s="45"/>
      <c r="BK190" s="45"/>
      <c r="BL190" s="45"/>
      <c r="BM190" s="45"/>
      <c r="BN190" s="45"/>
      <c r="BO190" s="45"/>
      <c r="BP190" s="45"/>
      <c r="BQ190" s="45"/>
      <c r="BR190" s="45"/>
      <c r="BS190" s="45"/>
      <c r="BT190" s="45"/>
      <c r="BU190" s="45"/>
      <c r="BV190" s="45"/>
      <c r="BW190" s="45"/>
      <c r="BX190" s="45"/>
      <c r="BY190" s="45"/>
      <c r="BZ190" s="45"/>
      <c r="CA190" s="45"/>
      <c r="CB190" s="45"/>
    </row>
    <row r="191" ht="15.75" customHeight="1">
      <c r="A191" s="1"/>
      <c r="B191" s="68"/>
      <c r="C191" s="1"/>
      <c r="D191" s="1"/>
      <c r="E191" s="1"/>
      <c r="F191" s="1"/>
      <c r="G191" s="1"/>
      <c r="H191" s="1"/>
      <c r="I191" s="1"/>
      <c r="J191" s="45"/>
      <c r="K191" s="1"/>
      <c r="L191" s="1"/>
      <c r="M191" s="1"/>
      <c r="N191" s="45"/>
      <c r="O191" s="1"/>
      <c r="P191" s="1"/>
      <c r="Q191" s="1"/>
      <c r="R191" s="1"/>
      <c r="S191" s="1"/>
      <c r="T191" s="1"/>
      <c r="U191" s="1"/>
      <c r="V191" s="1"/>
      <c r="W191" s="1"/>
      <c r="X191" s="45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45"/>
      <c r="AQ191" s="1"/>
      <c r="AR191" s="1"/>
      <c r="AS191" s="1"/>
      <c r="AT191" s="1"/>
      <c r="AU191" s="1"/>
      <c r="AV191" s="1"/>
      <c r="AW191" s="1"/>
      <c r="AX191" s="1"/>
      <c r="AY191" s="1"/>
      <c r="AZ191" s="45"/>
      <c r="BA191" s="1"/>
      <c r="BB191" s="1"/>
      <c r="BC191" s="1"/>
      <c r="BD191" s="1"/>
      <c r="BE191" s="45"/>
      <c r="BF191" s="1"/>
      <c r="BG191" s="1"/>
      <c r="BH191" s="1"/>
      <c r="BI191" s="45"/>
      <c r="BJ191" s="45"/>
      <c r="BK191" s="45"/>
      <c r="BL191" s="45"/>
      <c r="BM191" s="45"/>
      <c r="BN191" s="45"/>
      <c r="BO191" s="45"/>
      <c r="BP191" s="45"/>
      <c r="BQ191" s="45"/>
      <c r="BR191" s="45"/>
      <c r="BS191" s="45"/>
      <c r="BT191" s="45"/>
      <c r="BU191" s="45"/>
      <c r="BV191" s="45"/>
      <c r="BW191" s="45"/>
      <c r="BX191" s="45"/>
      <c r="BY191" s="45"/>
      <c r="BZ191" s="45"/>
      <c r="CA191" s="45"/>
      <c r="CB191" s="45"/>
    </row>
    <row r="192" ht="15.75" customHeight="1">
      <c r="A192" s="1"/>
      <c r="B192" s="68"/>
      <c r="C192" s="1"/>
      <c r="D192" s="1"/>
      <c r="E192" s="1"/>
      <c r="F192" s="1"/>
      <c r="G192" s="1"/>
      <c r="H192" s="1"/>
      <c r="I192" s="1"/>
      <c r="J192" s="45"/>
      <c r="K192" s="1"/>
      <c r="L192" s="1"/>
      <c r="M192" s="1"/>
      <c r="N192" s="45"/>
      <c r="O192" s="1"/>
      <c r="P192" s="1"/>
      <c r="Q192" s="1"/>
      <c r="R192" s="1"/>
      <c r="S192" s="1"/>
      <c r="T192" s="1"/>
      <c r="U192" s="1"/>
      <c r="V192" s="1"/>
      <c r="W192" s="1"/>
      <c r="X192" s="45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45"/>
      <c r="AQ192" s="1"/>
      <c r="AR192" s="1"/>
      <c r="AS192" s="1"/>
      <c r="AT192" s="1"/>
      <c r="AU192" s="1"/>
      <c r="AV192" s="1"/>
      <c r="AW192" s="1"/>
      <c r="AX192" s="1"/>
      <c r="AY192" s="1"/>
      <c r="AZ192" s="45"/>
      <c r="BA192" s="1"/>
      <c r="BB192" s="1"/>
      <c r="BC192" s="1"/>
      <c r="BD192" s="1"/>
      <c r="BE192" s="45"/>
      <c r="BF192" s="1"/>
      <c r="BG192" s="1"/>
      <c r="BH192" s="1"/>
      <c r="BI192" s="45"/>
      <c r="BJ192" s="45"/>
      <c r="BK192" s="45"/>
      <c r="BL192" s="45"/>
      <c r="BM192" s="45"/>
      <c r="BN192" s="45"/>
      <c r="BO192" s="45"/>
      <c r="BP192" s="45"/>
      <c r="BQ192" s="45"/>
      <c r="BR192" s="45"/>
      <c r="BS192" s="45"/>
      <c r="BT192" s="45"/>
      <c r="BU192" s="45"/>
      <c r="BV192" s="45"/>
      <c r="BW192" s="45"/>
      <c r="BX192" s="45"/>
      <c r="BY192" s="45"/>
      <c r="BZ192" s="45"/>
      <c r="CA192" s="45"/>
      <c r="CB192" s="45"/>
    </row>
    <row r="193" ht="15.75" customHeight="1">
      <c r="A193" s="1"/>
      <c r="B193" s="68"/>
      <c r="C193" s="1"/>
      <c r="D193" s="1"/>
      <c r="E193" s="1"/>
      <c r="F193" s="1"/>
      <c r="G193" s="1"/>
      <c r="H193" s="1"/>
      <c r="I193" s="1"/>
      <c r="J193" s="45"/>
      <c r="K193" s="1"/>
      <c r="L193" s="1"/>
      <c r="M193" s="1"/>
      <c r="N193" s="45"/>
      <c r="O193" s="1"/>
      <c r="P193" s="1"/>
      <c r="Q193" s="1"/>
      <c r="R193" s="1"/>
      <c r="S193" s="1"/>
      <c r="T193" s="1"/>
      <c r="U193" s="1"/>
      <c r="V193" s="1"/>
      <c r="W193" s="1"/>
      <c r="X193" s="45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45"/>
      <c r="AQ193" s="1"/>
      <c r="AR193" s="1"/>
      <c r="AS193" s="1"/>
      <c r="AT193" s="1"/>
      <c r="AU193" s="1"/>
      <c r="AV193" s="1"/>
      <c r="AW193" s="1"/>
      <c r="AX193" s="1"/>
      <c r="AY193" s="1"/>
      <c r="AZ193" s="45"/>
      <c r="BA193" s="1"/>
      <c r="BB193" s="1"/>
      <c r="BC193" s="1"/>
      <c r="BD193" s="1"/>
      <c r="BE193" s="45"/>
      <c r="BF193" s="1"/>
      <c r="BG193" s="1"/>
      <c r="BH193" s="1"/>
      <c r="BI193" s="45"/>
      <c r="BJ193" s="45"/>
      <c r="BK193" s="45"/>
      <c r="BL193" s="45"/>
      <c r="BM193" s="45"/>
      <c r="BN193" s="45"/>
      <c r="BO193" s="45"/>
      <c r="BP193" s="45"/>
      <c r="BQ193" s="45"/>
      <c r="BR193" s="45"/>
      <c r="BS193" s="45"/>
      <c r="BT193" s="45"/>
      <c r="BU193" s="45"/>
      <c r="BV193" s="45"/>
      <c r="BW193" s="45"/>
      <c r="BX193" s="45"/>
      <c r="BY193" s="45"/>
      <c r="BZ193" s="45"/>
      <c r="CA193" s="45"/>
      <c r="CB193" s="45"/>
    </row>
    <row r="194" ht="15.75" customHeight="1">
      <c r="A194" s="1"/>
      <c r="B194" s="68"/>
      <c r="C194" s="1"/>
      <c r="D194" s="1"/>
      <c r="E194" s="1"/>
      <c r="F194" s="1"/>
      <c r="G194" s="1"/>
      <c r="H194" s="1"/>
      <c r="I194" s="1"/>
      <c r="J194" s="45"/>
      <c r="K194" s="1"/>
      <c r="L194" s="1"/>
      <c r="M194" s="1"/>
      <c r="N194" s="45"/>
      <c r="O194" s="1"/>
      <c r="P194" s="1"/>
      <c r="Q194" s="1"/>
      <c r="R194" s="1"/>
      <c r="S194" s="1"/>
      <c r="T194" s="1"/>
      <c r="U194" s="1"/>
      <c r="V194" s="1"/>
      <c r="W194" s="1"/>
      <c r="X194" s="45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45"/>
      <c r="AQ194" s="1"/>
      <c r="AR194" s="1"/>
      <c r="AS194" s="1"/>
      <c r="AT194" s="1"/>
      <c r="AU194" s="1"/>
      <c r="AV194" s="1"/>
      <c r="AW194" s="1"/>
      <c r="AX194" s="1"/>
      <c r="AY194" s="1"/>
      <c r="AZ194" s="45"/>
      <c r="BA194" s="1"/>
      <c r="BB194" s="1"/>
      <c r="BC194" s="1"/>
      <c r="BD194" s="1"/>
      <c r="BE194" s="45"/>
      <c r="BF194" s="1"/>
      <c r="BG194" s="1"/>
      <c r="BH194" s="1"/>
      <c r="BI194" s="45"/>
      <c r="BJ194" s="45"/>
      <c r="BK194" s="45"/>
      <c r="BL194" s="45"/>
      <c r="BM194" s="45"/>
      <c r="BN194" s="45"/>
      <c r="BO194" s="45"/>
      <c r="BP194" s="45"/>
      <c r="BQ194" s="45"/>
      <c r="BR194" s="45"/>
      <c r="BS194" s="45"/>
      <c r="BT194" s="45"/>
      <c r="BU194" s="45"/>
      <c r="BV194" s="45"/>
      <c r="BW194" s="45"/>
      <c r="BX194" s="45"/>
      <c r="BY194" s="45"/>
      <c r="BZ194" s="45"/>
      <c r="CA194" s="45"/>
      <c r="CB194" s="45"/>
    </row>
    <row r="195" ht="15.75" customHeight="1">
      <c r="A195" s="1"/>
      <c r="B195" s="68"/>
      <c r="C195" s="1"/>
      <c r="D195" s="1"/>
      <c r="E195" s="1"/>
      <c r="F195" s="1"/>
      <c r="G195" s="1"/>
      <c r="H195" s="1"/>
      <c r="I195" s="1"/>
      <c r="J195" s="45"/>
      <c r="K195" s="1"/>
      <c r="L195" s="1"/>
      <c r="M195" s="1"/>
      <c r="N195" s="45"/>
      <c r="O195" s="1"/>
      <c r="P195" s="1"/>
      <c r="Q195" s="1"/>
      <c r="R195" s="1"/>
      <c r="S195" s="1"/>
      <c r="T195" s="1"/>
      <c r="U195" s="1"/>
      <c r="V195" s="1"/>
      <c r="W195" s="1"/>
      <c r="X195" s="45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45"/>
      <c r="AQ195" s="1"/>
      <c r="AR195" s="1"/>
      <c r="AS195" s="1"/>
      <c r="AT195" s="1"/>
      <c r="AU195" s="1"/>
      <c r="AV195" s="1"/>
      <c r="AW195" s="1"/>
      <c r="AX195" s="1"/>
      <c r="AY195" s="1"/>
      <c r="AZ195" s="45"/>
      <c r="BA195" s="1"/>
      <c r="BB195" s="1"/>
      <c r="BC195" s="1"/>
      <c r="BD195" s="1"/>
      <c r="BE195" s="45"/>
      <c r="BF195" s="1"/>
      <c r="BG195" s="1"/>
      <c r="BH195" s="1"/>
      <c r="BI195" s="45"/>
      <c r="BJ195" s="45"/>
      <c r="BK195" s="45"/>
      <c r="BL195" s="45"/>
      <c r="BM195" s="45"/>
      <c r="BN195" s="45"/>
      <c r="BO195" s="45"/>
      <c r="BP195" s="45"/>
      <c r="BQ195" s="45"/>
      <c r="BR195" s="45"/>
      <c r="BS195" s="45"/>
      <c r="BT195" s="45"/>
      <c r="BU195" s="45"/>
      <c r="BV195" s="45"/>
      <c r="BW195" s="45"/>
      <c r="BX195" s="45"/>
      <c r="BY195" s="45"/>
      <c r="BZ195" s="45"/>
      <c r="CA195" s="45"/>
      <c r="CB195" s="45"/>
    </row>
    <row r="196" ht="15.75" customHeight="1">
      <c r="A196" s="1"/>
      <c r="B196" s="68"/>
      <c r="C196" s="1"/>
      <c r="D196" s="1"/>
      <c r="E196" s="1"/>
      <c r="F196" s="1"/>
      <c r="G196" s="1"/>
      <c r="H196" s="1"/>
      <c r="I196" s="1"/>
      <c r="J196" s="45"/>
      <c r="K196" s="1"/>
      <c r="L196" s="1"/>
      <c r="M196" s="1"/>
      <c r="N196" s="45"/>
      <c r="O196" s="1"/>
      <c r="P196" s="1"/>
      <c r="Q196" s="1"/>
      <c r="R196" s="1"/>
      <c r="S196" s="1"/>
      <c r="T196" s="1"/>
      <c r="U196" s="1"/>
      <c r="V196" s="1"/>
      <c r="W196" s="1"/>
      <c r="X196" s="45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45"/>
      <c r="AQ196" s="1"/>
      <c r="AR196" s="1"/>
      <c r="AS196" s="1"/>
      <c r="AT196" s="1"/>
      <c r="AU196" s="1"/>
      <c r="AV196" s="1"/>
      <c r="AW196" s="1"/>
      <c r="AX196" s="1"/>
      <c r="AY196" s="1"/>
      <c r="AZ196" s="45"/>
      <c r="BA196" s="1"/>
      <c r="BB196" s="1"/>
      <c r="BC196" s="1"/>
      <c r="BD196" s="1"/>
      <c r="BE196" s="45"/>
      <c r="BF196" s="1"/>
      <c r="BG196" s="1"/>
      <c r="BH196" s="1"/>
      <c r="BI196" s="45"/>
      <c r="BJ196" s="45"/>
      <c r="BK196" s="45"/>
      <c r="BL196" s="45"/>
      <c r="BM196" s="45"/>
      <c r="BN196" s="45"/>
      <c r="BO196" s="45"/>
      <c r="BP196" s="45"/>
      <c r="BQ196" s="45"/>
      <c r="BR196" s="45"/>
      <c r="BS196" s="45"/>
      <c r="BT196" s="45"/>
      <c r="BU196" s="45"/>
      <c r="BV196" s="45"/>
      <c r="BW196" s="45"/>
      <c r="BX196" s="45"/>
      <c r="BY196" s="45"/>
      <c r="BZ196" s="45"/>
      <c r="CA196" s="45"/>
      <c r="CB196" s="45"/>
    </row>
    <row r="197" ht="15.75" customHeight="1">
      <c r="A197" s="1"/>
      <c r="B197" s="68"/>
      <c r="C197" s="1"/>
      <c r="D197" s="1"/>
      <c r="E197" s="1"/>
      <c r="F197" s="1"/>
      <c r="G197" s="1"/>
      <c r="H197" s="1"/>
      <c r="I197" s="1"/>
      <c r="J197" s="45"/>
      <c r="K197" s="1"/>
      <c r="L197" s="1"/>
      <c r="M197" s="1"/>
      <c r="N197" s="45"/>
      <c r="O197" s="1"/>
      <c r="P197" s="1"/>
      <c r="Q197" s="1"/>
      <c r="R197" s="1"/>
      <c r="S197" s="1"/>
      <c r="T197" s="1"/>
      <c r="U197" s="1"/>
      <c r="V197" s="1"/>
      <c r="W197" s="1"/>
      <c r="X197" s="45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45"/>
      <c r="AQ197" s="1"/>
      <c r="AR197" s="1"/>
      <c r="AS197" s="1"/>
      <c r="AT197" s="1"/>
      <c r="AU197" s="1"/>
      <c r="AV197" s="1"/>
      <c r="AW197" s="1"/>
      <c r="AX197" s="1"/>
      <c r="AY197" s="1"/>
      <c r="AZ197" s="45"/>
      <c r="BA197" s="1"/>
      <c r="BB197" s="1"/>
      <c r="BC197" s="1"/>
      <c r="BD197" s="1"/>
      <c r="BE197" s="45"/>
      <c r="BF197" s="1"/>
      <c r="BG197" s="1"/>
      <c r="BH197" s="1"/>
      <c r="BI197" s="45"/>
      <c r="BJ197" s="45"/>
      <c r="BK197" s="45"/>
      <c r="BL197" s="45"/>
      <c r="BM197" s="45"/>
      <c r="BN197" s="45"/>
      <c r="BO197" s="45"/>
      <c r="BP197" s="45"/>
      <c r="BQ197" s="45"/>
      <c r="BR197" s="45"/>
      <c r="BS197" s="45"/>
      <c r="BT197" s="45"/>
      <c r="BU197" s="45"/>
      <c r="BV197" s="45"/>
      <c r="BW197" s="45"/>
      <c r="BX197" s="45"/>
      <c r="BY197" s="45"/>
      <c r="BZ197" s="45"/>
      <c r="CA197" s="45"/>
      <c r="CB197" s="45"/>
    </row>
    <row r="198" ht="15.75" customHeight="1">
      <c r="A198" s="1"/>
      <c r="B198" s="68"/>
      <c r="C198" s="1"/>
      <c r="D198" s="1"/>
      <c r="E198" s="1"/>
      <c r="F198" s="1"/>
      <c r="G198" s="1"/>
      <c r="H198" s="1"/>
      <c r="I198" s="1"/>
      <c r="J198" s="45"/>
      <c r="K198" s="1"/>
      <c r="L198" s="1"/>
      <c r="M198" s="1"/>
      <c r="N198" s="45"/>
      <c r="O198" s="1"/>
      <c r="P198" s="1"/>
      <c r="Q198" s="1"/>
      <c r="R198" s="1"/>
      <c r="S198" s="1"/>
      <c r="T198" s="1"/>
      <c r="U198" s="1"/>
      <c r="V198" s="1"/>
      <c r="W198" s="1"/>
      <c r="X198" s="45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45"/>
      <c r="AQ198" s="1"/>
      <c r="AR198" s="1"/>
      <c r="AS198" s="1"/>
      <c r="AT198" s="1"/>
      <c r="AU198" s="1"/>
      <c r="AV198" s="1"/>
      <c r="AW198" s="1"/>
      <c r="AX198" s="1"/>
      <c r="AY198" s="1"/>
      <c r="AZ198" s="45"/>
      <c r="BA198" s="1"/>
      <c r="BB198" s="1"/>
      <c r="BC198" s="1"/>
      <c r="BD198" s="1"/>
      <c r="BE198" s="45"/>
      <c r="BF198" s="1"/>
      <c r="BG198" s="1"/>
      <c r="BH198" s="1"/>
      <c r="BI198" s="45"/>
      <c r="BJ198" s="45"/>
      <c r="BK198" s="45"/>
      <c r="BL198" s="45"/>
      <c r="BM198" s="45"/>
      <c r="BN198" s="45"/>
      <c r="BO198" s="45"/>
      <c r="BP198" s="45"/>
      <c r="BQ198" s="45"/>
      <c r="BR198" s="45"/>
      <c r="BS198" s="45"/>
      <c r="BT198" s="45"/>
      <c r="BU198" s="45"/>
      <c r="BV198" s="45"/>
      <c r="BW198" s="45"/>
      <c r="BX198" s="45"/>
      <c r="BY198" s="45"/>
      <c r="BZ198" s="45"/>
      <c r="CA198" s="45"/>
      <c r="CB198" s="45"/>
    </row>
    <row r="199" ht="15.75" customHeight="1">
      <c r="A199" s="1"/>
      <c r="B199" s="68"/>
      <c r="C199" s="1"/>
      <c r="D199" s="1"/>
      <c r="E199" s="1"/>
      <c r="F199" s="1"/>
      <c r="G199" s="1"/>
      <c r="H199" s="1"/>
      <c r="I199" s="1"/>
      <c r="J199" s="45"/>
      <c r="K199" s="1"/>
      <c r="L199" s="1"/>
      <c r="M199" s="1"/>
      <c r="N199" s="45"/>
      <c r="O199" s="1"/>
      <c r="P199" s="1"/>
      <c r="Q199" s="1"/>
      <c r="R199" s="1"/>
      <c r="S199" s="1"/>
      <c r="T199" s="1"/>
      <c r="U199" s="1"/>
      <c r="V199" s="1"/>
      <c r="W199" s="1"/>
      <c r="X199" s="45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45"/>
      <c r="AQ199" s="1"/>
      <c r="AR199" s="1"/>
      <c r="AS199" s="1"/>
      <c r="AT199" s="1"/>
      <c r="AU199" s="1"/>
      <c r="AV199" s="1"/>
      <c r="AW199" s="1"/>
      <c r="AX199" s="1"/>
      <c r="AY199" s="1"/>
      <c r="AZ199" s="45"/>
      <c r="BA199" s="1"/>
      <c r="BB199" s="1"/>
      <c r="BC199" s="1"/>
      <c r="BD199" s="1"/>
      <c r="BE199" s="45"/>
      <c r="BF199" s="1"/>
      <c r="BG199" s="1"/>
      <c r="BH199" s="1"/>
      <c r="BI199" s="45"/>
      <c r="BJ199" s="45"/>
      <c r="BK199" s="45"/>
      <c r="BL199" s="45"/>
      <c r="BM199" s="45"/>
      <c r="BN199" s="45"/>
      <c r="BO199" s="45"/>
      <c r="BP199" s="45"/>
      <c r="BQ199" s="45"/>
      <c r="BR199" s="45"/>
      <c r="BS199" s="45"/>
      <c r="BT199" s="45"/>
      <c r="BU199" s="45"/>
      <c r="BV199" s="45"/>
      <c r="BW199" s="45"/>
      <c r="BX199" s="45"/>
      <c r="BY199" s="45"/>
      <c r="BZ199" s="45"/>
      <c r="CA199" s="45"/>
      <c r="CB199" s="45"/>
    </row>
    <row r="200" ht="15.75" customHeight="1">
      <c r="A200" s="1"/>
      <c r="B200" s="68"/>
      <c r="C200" s="1"/>
      <c r="D200" s="1"/>
      <c r="E200" s="1"/>
      <c r="F200" s="1"/>
      <c r="G200" s="1"/>
      <c r="H200" s="1"/>
      <c r="I200" s="1"/>
      <c r="J200" s="45"/>
      <c r="K200" s="1"/>
      <c r="L200" s="1"/>
      <c r="M200" s="1"/>
      <c r="N200" s="45"/>
      <c r="O200" s="1"/>
      <c r="P200" s="1"/>
      <c r="Q200" s="1"/>
      <c r="R200" s="1"/>
      <c r="S200" s="1"/>
      <c r="T200" s="1"/>
      <c r="U200" s="1"/>
      <c r="V200" s="1"/>
      <c r="W200" s="1"/>
      <c r="X200" s="45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45"/>
      <c r="AQ200" s="1"/>
      <c r="AR200" s="1"/>
      <c r="AS200" s="1"/>
      <c r="AT200" s="1"/>
      <c r="AU200" s="1"/>
      <c r="AV200" s="1"/>
      <c r="AW200" s="1"/>
      <c r="AX200" s="1"/>
      <c r="AY200" s="1"/>
      <c r="AZ200" s="45"/>
      <c r="BA200" s="1"/>
      <c r="BB200" s="1"/>
      <c r="BC200" s="1"/>
      <c r="BD200" s="1"/>
      <c r="BE200" s="45"/>
      <c r="BF200" s="1"/>
      <c r="BG200" s="1"/>
      <c r="BH200" s="1"/>
      <c r="BI200" s="45"/>
      <c r="BJ200" s="45"/>
      <c r="BK200" s="45"/>
      <c r="BL200" s="45"/>
      <c r="BM200" s="45"/>
      <c r="BN200" s="45"/>
      <c r="BO200" s="45"/>
      <c r="BP200" s="45"/>
      <c r="BQ200" s="45"/>
      <c r="BR200" s="45"/>
      <c r="BS200" s="45"/>
      <c r="BT200" s="45"/>
      <c r="BU200" s="45"/>
      <c r="BV200" s="45"/>
      <c r="BW200" s="45"/>
      <c r="BX200" s="45"/>
      <c r="BY200" s="45"/>
      <c r="BZ200" s="45"/>
      <c r="CA200" s="45"/>
      <c r="CB200" s="45"/>
    </row>
    <row r="201" ht="15.75" customHeight="1">
      <c r="A201" s="1"/>
      <c r="B201" s="68"/>
      <c r="C201" s="1"/>
      <c r="D201" s="1"/>
      <c r="E201" s="1"/>
      <c r="F201" s="1"/>
      <c r="G201" s="1"/>
      <c r="H201" s="1"/>
      <c r="I201" s="1"/>
      <c r="J201" s="45"/>
      <c r="K201" s="1"/>
      <c r="L201" s="1"/>
      <c r="M201" s="1"/>
      <c r="N201" s="45"/>
      <c r="O201" s="1"/>
      <c r="P201" s="1"/>
      <c r="Q201" s="1"/>
      <c r="R201" s="1"/>
      <c r="S201" s="1"/>
      <c r="T201" s="1"/>
      <c r="U201" s="1"/>
      <c r="V201" s="1"/>
      <c r="W201" s="1"/>
      <c r="X201" s="45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45"/>
      <c r="AQ201" s="1"/>
      <c r="AR201" s="1"/>
      <c r="AS201" s="1"/>
      <c r="AT201" s="1"/>
      <c r="AU201" s="1"/>
      <c r="AV201" s="1"/>
      <c r="AW201" s="1"/>
      <c r="AX201" s="1"/>
      <c r="AY201" s="1"/>
      <c r="AZ201" s="45"/>
      <c r="BA201" s="1"/>
      <c r="BB201" s="1"/>
      <c r="BC201" s="1"/>
      <c r="BD201" s="1"/>
      <c r="BE201" s="45"/>
      <c r="BF201" s="1"/>
      <c r="BG201" s="1"/>
      <c r="BH201" s="1"/>
      <c r="BI201" s="45"/>
      <c r="BJ201" s="45"/>
      <c r="BK201" s="45"/>
      <c r="BL201" s="45"/>
      <c r="BM201" s="45"/>
      <c r="BN201" s="45"/>
      <c r="BO201" s="45"/>
      <c r="BP201" s="45"/>
      <c r="BQ201" s="45"/>
      <c r="BR201" s="45"/>
      <c r="BS201" s="45"/>
      <c r="BT201" s="45"/>
      <c r="BU201" s="45"/>
      <c r="BV201" s="45"/>
      <c r="BW201" s="45"/>
      <c r="BX201" s="45"/>
      <c r="BY201" s="45"/>
      <c r="BZ201" s="45"/>
      <c r="CA201" s="45"/>
      <c r="CB201" s="45"/>
    </row>
    <row r="202" ht="15.75" customHeight="1">
      <c r="A202" s="1"/>
      <c r="B202" s="68"/>
      <c r="C202" s="1"/>
      <c r="D202" s="1"/>
      <c r="E202" s="1"/>
      <c r="F202" s="1"/>
      <c r="G202" s="1"/>
      <c r="H202" s="1"/>
      <c r="I202" s="1"/>
      <c r="J202" s="45"/>
      <c r="K202" s="1"/>
      <c r="L202" s="1"/>
      <c r="M202" s="1"/>
      <c r="N202" s="45"/>
      <c r="O202" s="1"/>
      <c r="P202" s="1"/>
      <c r="Q202" s="1"/>
      <c r="R202" s="1"/>
      <c r="S202" s="1"/>
      <c r="T202" s="1"/>
      <c r="U202" s="1"/>
      <c r="V202" s="1"/>
      <c r="W202" s="1"/>
      <c r="X202" s="45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45"/>
      <c r="AQ202" s="1"/>
      <c r="AR202" s="1"/>
      <c r="AS202" s="1"/>
      <c r="AT202" s="1"/>
      <c r="AU202" s="1"/>
      <c r="AV202" s="1"/>
      <c r="AW202" s="1"/>
      <c r="AX202" s="1"/>
      <c r="AY202" s="1"/>
      <c r="AZ202" s="45"/>
      <c r="BA202" s="1"/>
      <c r="BB202" s="1"/>
      <c r="BC202" s="1"/>
      <c r="BD202" s="1"/>
      <c r="BE202" s="45"/>
      <c r="BF202" s="1"/>
      <c r="BG202" s="1"/>
      <c r="BH202" s="1"/>
      <c r="BI202" s="45"/>
      <c r="BJ202" s="45"/>
      <c r="BK202" s="45"/>
      <c r="BL202" s="45"/>
      <c r="BM202" s="45"/>
      <c r="BN202" s="45"/>
      <c r="BO202" s="45"/>
      <c r="BP202" s="45"/>
      <c r="BQ202" s="45"/>
      <c r="BR202" s="45"/>
      <c r="BS202" s="45"/>
      <c r="BT202" s="45"/>
      <c r="BU202" s="45"/>
      <c r="BV202" s="45"/>
      <c r="BW202" s="45"/>
      <c r="BX202" s="45"/>
      <c r="BY202" s="45"/>
      <c r="BZ202" s="45"/>
      <c r="CA202" s="45"/>
      <c r="CB202" s="45"/>
    </row>
    <row r="203" ht="15.75" customHeight="1">
      <c r="A203" s="1"/>
      <c r="B203" s="68"/>
      <c r="C203" s="1"/>
      <c r="D203" s="1"/>
      <c r="E203" s="1"/>
      <c r="F203" s="1"/>
      <c r="G203" s="1"/>
      <c r="H203" s="1"/>
      <c r="I203" s="1"/>
      <c r="J203" s="45"/>
      <c r="K203" s="1"/>
      <c r="L203" s="1"/>
      <c r="M203" s="1"/>
      <c r="N203" s="45"/>
      <c r="O203" s="1"/>
      <c r="P203" s="1"/>
      <c r="Q203" s="1"/>
      <c r="R203" s="1"/>
      <c r="S203" s="1"/>
      <c r="T203" s="1"/>
      <c r="U203" s="1"/>
      <c r="V203" s="1"/>
      <c r="W203" s="1"/>
      <c r="X203" s="45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45"/>
      <c r="AQ203" s="1"/>
      <c r="AR203" s="1"/>
      <c r="AS203" s="1"/>
      <c r="AT203" s="1"/>
      <c r="AU203" s="1"/>
      <c r="AV203" s="1"/>
      <c r="AW203" s="1"/>
      <c r="AX203" s="1"/>
      <c r="AY203" s="1"/>
      <c r="AZ203" s="45"/>
      <c r="BA203" s="1"/>
      <c r="BB203" s="1"/>
      <c r="BC203" s="1"/>
      <c r="BD203" s="1"/>
      <c r="BE203" s="45"/>
      <c r="BF203" s="1"/>
      <c r="BG203" s="1"/>
      <c r="BH203" s="1"/>
      <c r="BI203" s="45"/>
      <c r="BJ203" s="45"/>
      <c r="BK203" s="45"/>
      <c r="BL203" s="45"/>
      <c r="BM203" s="45"/>
      <c r="BN203" s="45"/>
      <c r="BO203" s="45"/>
      <c r="BP203" s="45"/>
      <c r="BQ203" s="45"/>
      <c r="BR203" s="45"/>
      <c r="BS203" s="45"/>
      <c r="BT203" s="45"/>
      <c r="BU203" s="45"/>
      <c r="BV203" s="45"/>
      <c r="BW203" s="45"/>
      <c r="BX203" s="45"/>
      <c r="BY203" s="45"/>
      <c r="BZ203" s="45"/>
      <c r="CA203" s="45"/>
      <c r="CB203" s="45"/>
    </row>
    <row r="204" ht="15.75" customHeight="1">
      <c r="A204" s="1"/>
      <c r="B204" s="68"/>
      <c r="C204" s="1"/>
      <c r="D204" s="1"/>
      <c r="E204" s="1"/>
      <c r="F204" s="1"/>
      <c r="G204" s="1"/>
      <c r="H204" s="1"/>
      <c r="I204" s="1"/>
      <c r="J204" s="45"/>
      <c r="K204" s="1"/>
      <c r="L204" s="1"/>
      <c r="M204" s="1"/>
      <c r="N204" s="45"/>
      <c r="O204" s="1"/>
      <c r="P204" s="1"/>
      <c r="Q204" s="1"/>
      <c r="R204" s="1"/>
      <c r="S204" s="1"/>
      <c r="T204" s="1"/>
      <c r="U204" s="1"/>
      <c r="V204" s="1"/>
      <c r="W204" s="1"/>
      <c r="X204" s="45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45"/>
      <c r="AQ204" s="1"/>
      <c r="AR204" s="1"/>
      <c r="AS204" s="1"/>
      <c r="AT204" s="1"/>
      <c r="AU204" s="1"/>
      <c r="AV204" s="1"/>
      <c r="AW204" s="1"/>
      <c r="AX204" s="1"/>
      <c r="AY204" s="1"/>
      <c r="AZ204" s="45"/>
      <c r="BA204" s="1"/>
      <c r="BB204" s="1"/>
      <c r="BC204" s="1"/>
      <c r="BD204" s="1"/>
      <c r="BE204" s="45"/>
      <c r="BF204" s="1"/>
      <c r="BG204" s="1"/>
      <c r="BH204" s="1"/>
      <c r="BI204" s="45"/>
      <c r="BJ204" s="45"/>
      <c r="BK204" s="45"/>
      <c r="BL204" s="45"/>
      <c r="BM204" s="45"/>
      <c r="BN204" s="45"/>
      <c r="BO204" s="45"/>
      <c r="BP204" s="45"/>
      <c r="BQ204" s="45"/>
      <c r="BR204" s="45"/>
      <c r="BS204" s="45"/>
      <c r="BT204" s="45"/>
      <c r="BU204" s="45"/>
      <c r="BV204" s="45"/>
      <c r="BW204" s="45"/>
      <c r="BX204" s="45"/>
      <c r="BY204" s="45"/>
      <c r="BZ204" s="45"/>
      <c r="CA204" s="45"/>
      <c r="CB204" s="45"/>
    </row>
    <row r="205" ht="15.75" customHeight="1">
      <c r="A205" s="1"/>
      <c r="B205" s="68"/>
      <c r="C205" s="1"/>
      <c r="D205" s="1"/>
      <c r="E205" s="1"/>
      <c r="F205" s="1"/>
      <c r="G205" s="1"/>
      <c r="H205" s="1"/>
      <c r="I205" s="1"/>
      <c r="J205" s="45"/>
      <c r="K205" s="1"/>
      <c r="L205" s="1"/>
      <c r="M205" s="1"/>
      <c r="N205" s="45"/>
      <c r="O205" s="1"/>
      <c r="P205" s="1"/>
      <c r="Q205" s="1"/>
      <c r="R205" s="1"/>
      <c r="S205" s="1"/>
      <c r="T205" s="1"/>
      <c r="U205" s="1"/>
      <c r="V205" s="1"/>
      <c r="W205" s="1"/>
      <c r="X205" s="45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45"/>
      <c r="AQ205" s="1"/>
      <c r="AR205" s="1"/>
      <c r="AS205" s="1"/>
      <c r="AT205" s="1"/>
      <c r="AU205" s="1"/>
      <c r="AV205" s="1"/>
      <c r="AW205" s="1"/>
      <c r="AX205" s="1"/>
      <c r="AY205" s="1"/>
      <c r="AZ205" s="45"/>
      <c r="BA205" s="1"/>
      <c r="BB205" s="1"/>
      <c r="BC205" s="1"/>
      <c r="BD205" s="1"/>
      <c r="BE205" s="45"/>
      <c r="BF205" s="1"/>
      <c r="BG205" s="1"/>
      <c r="BH205" s="1"/>
      <c r="BI205" s="45"/>
      <c r="BJ205" s="45"/>
      <c r="BK205" s="45"/>
      <c r="BL205" s="45"/>
      <c r="BM205" s="45"/>
      <c r="BN205" s="45"/>
      <c r="BO205" s="45"/>
      <c r="BP205" s="45"/>
      <c r="BQ205" s="45"/>
      <c r="BR205" s="45"/>
      <c r="BS205" s="45"/>
      <c r="BT205" s="45"/>
      <c r="BU205" s="45"/>
      <c r="BV205" s="45"/>
      <c r="BW205" s="45"/>
      <c r="BX205" s="45"/>
      <c r="BY205" s="45"/>
      <c r="BZ205" s="45"/>
      <c r="CA205" s="45"/>
      <c r="CB205" s="45"/>
    </row>
    <row r="206" ht="15.75" customHeight="1">
      <c r="A206" s="1"/>
      <c r="B206" s="68"/>
      <c r="C206" s="1"/>
      <c r="D206" s="1"/>
      <c r="E206" s="1"/>
      <c r="F206" s="1"/>
      <c r="G206" s="1"/>
      <c r="H206" s="1"/>
      <c r="I206" s="1"/>
      <c r="J206" s="45"/>
      <c r="K206" s="1"/>
      <c r="L206" s="1"/>
      <c r="M206" s="1"/>
      <c r="N206" s="45"/>
      <c r="O206" s="1"/>
      <c r="P206" s="1"/>
      <c r="Q206" s="1"/>
      <c r="R206" s="1"/>
      <c r="S206" s="1"/>
      <c r="T206" s="1"/>
      <c r="U206" s="1"/>
      <c r="V206" s="1"/>
      <c r="W206" s="1"/>
      <c r="X206" s="45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45"/>
      <c r="AQ206" s="1"/>
      <c r="AR206" s="1"/>
      <c r="AS206" s="1"/>
      <c r="AT206" s="1"/>
      <c r="AU206" s="1"/>
      <c r="AV206" s="1"/>
      <c r="AW206" s="1"/>
      <c r="AX206" s="1"/>
      <c r="AY206" s="1"/>
      <c r="AZ206" s="45"/>
      <c r="BA206" s="1"/>
      <c r="BB206" s="1"/>
      <c r="BC206" s="1"/>
      <c r="BD206" s="1"/>
      <c r="BE206" s="45"/>
      <c r="BF206" s="1"/>
      <c r="BG206" s="1"/>
      <c r="BH206" s="1"/>
      <c r="BI206" s="45"/>
      <c r="BJ206" s="45"/>
      <c r="BK206" s="45"/>
      <c r="BL206" s="45"/>
      <c r="BM206" s="45"/>
      <c r="BN206" s="45"/>
      <c r="BO206" s="45"/>
      <c r="BP206" s="45"/>
      <c r="BQ206" s="45"/>
      <c r="BR206" s="45"/>
      <c r="BS206" s="45"/>
      <c r="BT206" s="45"/>
      <c r="BU206" s="45"/>
      <c r="BV206" s="45"/>
      <c r="BW206" s="45"/>
      <c r="BX206" s="45"/>
      <c r="BY206" s="45"/>
      <c r="BZ206" s="45"/>
      <c r="CA206" s="45"/>
      <c r="CB206" s="45"/>
    </row>
    <row r="207" ht="15.75" customHeight="1">
      <c r="A207" s="1"/>
      <c r="B207" s="68"/>
      <c r="C207" s="1"/>
      <c r="D207" s="1"/>
      <c r="E207" s="1"/>
      <c r="F207" s="1"/>
      <c r="G207" s="1"/>
      <c r="H207" s="1"/>
      <c r="I207" s="1"/>
      <c r="J207" s="45"/>
      <c r="K207" s="1"/>
      <c r="L207" s="1"/>
      <c r="M207" s="1"/>
      <c r="N207" s="45"/>
      <c r="O207" s="1"/>
      <c r="P207" s="1"/>
      <c r="Q207" s="1"/>
      <c r="R207" s="1"/>
      <c r="S207" s="1"/>
      <c r="T207" s="1"/>
      <c r="U207" s="1"/>
      <c r="V207" s="1"/>
      <c r="W207" s="1"/>
      <c r="X207" s="45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45"/>
      <c r="AQ207" s="1"/>
      <c r="AR207" s="1"/>
      <c r="AS207" s="1"/>
      <c r="AT207" s="1"/>
      <c r="AU207" s="1"/>
      <c r="AV207" s="1"/>
      <c r="AW207" s="1"/>
      <c r="AX207" s="1"/>
      <c r="AY207" s="1"/>
      <c r="AZ207" s="45"/>
      <c r="BA207" s="1"/>
      <c r="BB207" s="1"/>
      <c r="BC207" s="1"/>
      <c r="BD207" s="1"/>
      <c r="BE207" s="45"/>
      <c r="BF207" s="1"/>
      <c r="BG207" s="1"/>
      <c r="BH207" s="1"/>
      <c r="BI207" s="45"/>
      <c r="BJ207" s="45"/>
      <c r="BK207" s="45"/>
      <c r="BL207" s="45"/>
      <c r="BM207" s="45"/>
      <c r="BN207" s="45"/>
      <c r="BO207" s="45"/>
      <c r="BP207" s="45"/>
      <c r="BQ207" s="45"/>
      <c r="BR207" s="45"/>
      <c r="BS207" s="45"/>
      <c r="BT207" s="45"/>
      <c r="BU207" s="45"/>
      <c r="BV207" s="45"/>
      <c r="BW207" s="45"/>
      <c r="BX207" s="45"/>
      <c r="BY207" s="45"/>
      <c r="BZ207" s="45"/>
      <c r="CA207" s="45"/>
      <c r="CB207" s="45"/>
    </row>
    <row r="208" ht="15.75" customHeight="1">
      <c r="A208" s="1"/>
      <c r="B208" s="68"/>
      <c r="C208" s="1"/>
      <c r="D208" s="1"/>
      <c r="E208" s="1"/>
      <c r="F208" s="1"/>
      <c r="G208" s="1"/>
      <c r="H208" s="1"/>
      <c r="I208" s="1"/>
      <c r="J208" s="45"/>
      <c r="K208" s="1"/>
      <c r="L208" s="1"/>
      <c r="M208" s="1"/>
      <c r="N208" s="45"/>
      <c r="O208" s="1"/>
      <c r="P208" s="1"/>
      <c r="Q208" s="1"/>
      <c r="R208" s="1"/>
      <c r="S208" s="1"/>
      <c r="T208" s="1"/>
      <c r="U208" s="1"/>
      <c r="V208" s="1"/>
      <c r="W208" s="1"/>
      <c r="X208" s="45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45"/>
      <c r="AQ208" s="1"/>
      <c r="AR208" s="1"/>
      <c r="AS208" s="1"/>
      <c r="AT208" s="1"/>
      <c r="AU208" s="1"/>
      <c r="AV208" s="1"/>
      <c r="AW208" s="1"/>
      <c r="AX208" s="1"/>
      <c r="AY208" s="1"/>
      <c r="AZ208" s="45"/>
      <c r="BA208" s="1"/>
      <c r="BB208" s="1"/>
      <c r="BC208" s="1"/>
      <c r="BD208" s="1"/>
      <c r="BE208" s="45"/>
      <c r="BF208" s="1"/>
      <c r="BG208" s="1"/>
      <c r="BH208" s="1"/>
      <c r="BI208" s="45"/>
      <c r="BJ208" s="45"/>
      <c r="BK208" s="45"/>
      <c r="BL208" s="45"/>
      <c r="BM208" s="45"/>
      <c r="BN208" s="45"/>
      <c r="BO208" s="45"/>
      <c r="BP208" s="45"/>
      <c r="BQ208" s="45"/>
      <c r="BR208" s="45"/>
      <c r="BS208" s="45"/>
      <c r="BT208" s="45"/>
      <c r="BU208" s="45"/>
      <c r="BV208" s="45"/>
      <c r="BW208" s="45"/>
      <c r="BX208" s="45"/>
      <c r="BY208" s="45"/>
      <c r="BZ208" s="45"/>
      <c r="CA208" s="45"/>
      <c r="CB208" s="45"/>
    </row>
    <row r="209" ht="15.75" customHeight="1">
      <c r="A209" s="1"/>
      <c r="B209" s="68"/>
      <c r="C209" s="1"/>
      <c r="D209" s="1"/>
      <c r="E209" s="1"/>
      <c r="F209" s="1"/>
      <c r="G209" s="1"/>
      <c r="H209" s="1"/>
      <c r="I209" s="1"/>
      <c r="J209" s="45"/>
      <c r="K209" s="1"/>
      <c r="L209" s="1"/>
      <c r="M209" s="1"/>
      <c r="N209" s="45"/>
      <c r="O209" s="1"/>
      <c r="P209" s="1"/>
      <c r="Q209" s="1"/>
      <c r="R209" s="1"/>
      <c r="S209" s="1"/>
      <c r="T209" s="1"/>
      <c r="U209" s="1"/>
      <c r="V209" s="1"/>
      <c r="W209" s="1"/>
      <c r="X209" s="45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45"/>
      <c r="AQ209" s="1"/>
      <c r="AR209" s="1"/>
      <c r="AS209" s="1"/>
      <c r="AT209" s="1"/>
      <c r="AU209" s="1"/>
      <c r="AV209" s="1"/>
      <c r="AW209" s="1"/>
      <c r="AX209" s="1"/>
      <c r="AY209" s="1"/>
      <c r="AZ209" s="45"/>
      <c r="BA209" s="1"/>
      <c r="BB209" s="1"/>
      <c r="BC209" s="1"/>
      <c r="BD209" s="1"/>
      <c r="BE209" s="45"/>
      <c r="BF209" s="1"/>
      <c r="BG209" s="1"/>
      <c r="BH209" s="1"/>
      <c r="BI209" s="45"/>
      <c r="BJ209" s="45"/>
      <c r="BK209" s="45"/>
      <c r="BL209" s="45"/>
      <c r="BM209" s="45"/>
      <c r="BN209" s="45"/>
      <c r="BO209" s="45"/>
      <c r="BP209" s="45"/>
      <c r="BQ209" s="45"/>
      <c r="BR209" s="45"/>
      <c r="BS209" s="45"/>
      <c r="BT209" s="45"/>
      <c r="BU209" s="45"/>
      <c r="BV209" s="45"/>
      <c r="BW209" s="45"/>
      <c r="BX209" s="45"/>
      <c r="BY209" s="45"/>
      <c r="BZ209" s="45"/>
      <c r="CA209" s="45"/>
      <c r="CB209" s="45"/>
    </row>
    <row r="210" ht="15.75" customHeight="1">
      <c r="A210" s="1"/>
      <c r="B210" s="68"/>
      <c r="C210" s="1"/>
      <c r="D210" s="1"/>
      <c r="E210" s="1"/>
      <c r="F210" s="1"/>
      <c r="G210" s="1"/>
      <c r="H210" s="1"/>
      <c r="I210" s="1"/>
      <c r="J210" s="45"/>
      <c r="K210" s="1"/>
      <c r="L210" s="1"/>
      <c r="M210" s="1"/>
      <c r="N210" s="45"/>
      <c r="O210" s="1"/>
      <c r="P210" s="1"/>
      <c r="Q210" s="1"/>
      <c r="R210" s="1"/>
      <c r="S210" s="1"/>
      <c r="T210" s="1"/>
      <c r="U210" s="1"/>
      <c r="V210" s="1"/>
      <c r="W210" s="1"/>
      <c r="X210" s="45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45"/>
      <c r="AQ210" s="1"/>
      <c r="AR210" s="1"/>
      <c r="AS210" s="1"/>
      <c r="AT210" s="1"/>
      <c r="AU210" s="1"/>
      <c r="AV210" s="1"/>
      <c r="AW210" s="1"/>
      <c r="AX210" s="1"/>
      <c r="AY210" s="1"/>
      <c r="AZ210" s="45"/>
      <c r="BA210" s="1"/>
      <c r="BB210" s="1"/>
      <c r="BC210" s="1"/>
      <c r="BD210" s="1"/>
      <c r="BE210" s="45"/>
      <c r="BF210" s="1"/>
      <c r="BG210" s="1"/>
      <c r="BH210" s="1"/>
      <c r="BI210" s="45"/>
      <c r="BJ210" s="45"/>
      <c r="BK210" s="45"/>
      <c r="BL210" s="45"/>
      <c r="BM210" s="45"/>
      <c r="BN210" s="45"/>
      <c r="BO210" s="45"/>
      <c r="BP210" s="45"/>
      <c r="BQ210" s="45"/>
      <c r="BR210" s="45"/>
      <c r="BS210" s="45"/>
      <c r="BT210" s="45"/>
      <c r="BU210" s="45"/>
      <c r="BV210" s="45"/>
      <c r="BW210" s="45"/>
      <c r="BX210" s="45"/>
      <c r="BY210" s="45"/>
      <c r="BZ210" s="45"/>
      <c r="CA210" s="45"/>
      <c r="CB210" s="45"/>
    </row>
    <row r="211" ht="15.75" customHeight="1">
      <c r="A211" s="1"/>
      <c r="B211" s="68"/>
      <c r="C211" s="1"/>
      <c r="D211" s="1"/>
      <c r="E211" s="1"/>
      <c r="F211" s="1"/>
      <c r="G211" s="1"/>
      <c r="H211" s="1"/>
      <c r="I211" s="1"/>
      <c r="J211" s="45"/>
      <c r="K211" s="1"/>
      <c r="L211" s="1"/>
      <c r="M211" s="1"/>
      <c r="N211" s="45"/>
      <c r="O211" s="1"/>
      <c r="P211" s="1"/>
      <c r="Q211" s="1"/>
      <c r="R211" s="1"/>
      <c r="S211" s="1"/>
      <c r="T211" s="1"/>
      <c r="U211" s="1"/>
      <c r="V211" s="1"/>
      <c r="W211" s="1"/>
      <c r="X211" s="45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45"/>
      <c r="AQ211" s="1"/>
      <c r="AR211" s="1"/>
      <c r="AS211" s="1"/>
      <c r="AT211" s="1"/>
      <c r="AU211" s="1"/>
      <c r="AV211" s="1"/>
      <c r="AW211" s="1"/>
      <c r="AX211" s="1"/>
      <c r="AY211" s="1"/>
      <c r="AZ211" s="45"/>
      <c r="BA211" s="1"/>
      <c r="BB211" s="1"/>
      <c r="BC211" s="1"/>
      <c r="BD211" s="1"/>
      <c r="BE211" s="45"/>
      <c r="BF211" s="1"/>
      <c r="BG211" s="1"/>
      <c r="BH211" s="1"/>
      <c r="BI211" s="45"/>
      <c r="BJ211" s="45"/>
      <c r="BK211" s="45"/>
      <c r="BL211" s="45"/>
      <c r="BM211" s="45"/>
      <c r="BN211" s="45"/>
      <c r="BO211" s="45"/>
      <c r="BP211" s="45"/>
      <c r="BQ211" s="45"/>
      <c r="BR211" s="45"/>
      <c r="BS211" s="45"/>
      <c r="BT211" s="45"/>
      <c r="BU211" s="45"/>
      <c r="BV211" s="45"/>
      <c r="BW211" s="45"/>
      <c r="BX211" s="45"/>
      <c r="BY211" s="45"/>
      <c r="BZ211" s="45"/>
      <c r="CA211" s="45"/>
      <c r="CB211" s="45"/>
    </row>
    <row r="212" ht="15.75" customHeight="1">
      <c r="A212" s="1"/>
      <c r="B212" s="68"/>
      <c r="C212" s="1"/>
      <c r="D212" s="1"/>
      <c r="E212" s="1"/>
      <c r="F212" s="1"/>
      <c r="G212" s="1"/>
      <c r="H212" s="1"/>
      <c r="I212" s="1"/>
      <c r="J212" s="45"/>
      <c r="K212" s="1"/>
      <c r="L212" s="1"/>
      <c r="M212" s="1"/>
      <c r="N212" s="45"/>
      <c r="O212" s="1"/>
      <c r="P212" s="1"/>
      <c r="Q212" s="1"/>
      <c r="R212" s="1"/>
      <c r="S212" s="1"/>
      <c r="T212" s="1"/>
      <c r="U212" s="1"/>
      <c r="V212" s="1"/>
      <c r="W212" s="1"/>
      <c r="X212" s="45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45"/>
      <c r="AQ212" s="1"/>
      <c r="AR212" s="1"/>
      <c r="AS212" s="1"/>
      <c r="AT212" s="1"/>
      <c r="AU212" s="1"/>
      <c r="AV212" s="1"/>
      <c r="AW212" s="1"/>
      <c r="AX212" s="1"/>
      <c r="AY212" s="1"/>
      <c r="AZ212" s="45"/>
      <c r="BA212" s="1"/>
      <c r="BB212" s="1"/>
      <c r="BC212" s="1"/>
      <c r="BD212" s="1"/>
      <c r="BE212" s="45"/>
      <c r="BF212" s="1"/>
      <c r="BG212" s="1"/>
      <c r="BH212" s="1"/>
      <c r="BI212" s="45"/>
      <c r="BJ212" s="45"/>
      <c r="BK212" s="45"/>
      <c r="BL212" s="45"/>
      <c r="BM212" s="45"/>
      <c r="BN212" s="45"/>
      <c r="BO212" s="45"/>
      <c r="BP212" s="45"/>
      <c r="BQ212" s="45"/>
      <c r="BR212" s="45"/>
      <c r="BS212" s="45"/>
      <c r="BT212" s="45"/>
      <c r="BU212" s="45"/>
      <c r="BV212" s="45"/>
      <c r="BW212" s="45"/>
      <c r="BX212" s="45"/>
      <c r="BY212" s="45"/>
      <c r="BZ212" s="45"/>
      <c r="CA212" s="45"/>
      <c r="CB212" s="45"/>
    </row>
    <row r="213" ht="15.75" customHeight="1">
      <c r="A213" s="1"/>
      <c r="B213" s="68"/>
      <c r="C213" s="1"/>
      <c r="D213" s="1"/>
      <c r="E213" s="1"/>
      <c r="F213" s="1"/>
      <c r="G213" s="1"/>
      <c r="H213" s="1"/>
      <c r="I213" s="1"/>
      <c r="J213" s="45"/>
      <c r="K213" s="1"/>
      <c r="L213" s="1"/>
      <c r="M213" s="1"/>
      <c r="N213" s="45"/>
      <c r="O213" s="1"/>
      <c r="P213" s="1"/>
      <c r="Q213" s="1"/>
      <c r="R213" s="1"/>
      <c r="S213" s="1"/>
      <c r="T213" s="1"/>
      <c r="U213" s="1"/>
      <c r="V213" s="1"/>
      <c r="W213" s="1"/>
      <c r="X213" s="45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45"/>
      <c r="AQ213" s="1"/>
      <c r="AR213" s="1"/>
      <c r="AS213" s="1"/>
      <c r="AT213" s="1"/>
      <c r="AU213" s="1"/>
      <c r="AV213" s="1"/>
      <c r="AW213" s="1"/>
      <c r="AX213" s="1"/>
      <c r="AY213" s="1"/>
      <c r="AZ213" s="45"/>
      <c r="BA213" s="1"/>
      <c r="BB213" s="1"/>
      <c r="BC213" s="1"/>
      <c r="BD213" s="1"/>
      <c r="BE213" s="45"/>
      <c r="BF213" s="1"/>
      <c r="BG213" s="1"/>
      <c r="BH213" s="1"/>
      <c r="BI213" s="45"/>
      <c r="BJ213" s="45"/>
      <c r="BK213" s="45"/>
      <c r="BL213" s="45"/>
      <c r="BM213" s="45"/>
      <c r="BN213" s="45"/>
      <c r="BO213" s="45"/>
      <c r="BP213" s="45"/>
      <c r="BQ213" s="45"/>
      <c r="BR213" s="45"/>
      <c r="BS213" s="45"/>
      <c r="BT213" s="45"/>
      <c r="BU213" s="45"/>
      <c r="BV213" s="45"/>
      <c r="BW213" s="45"/>
      <c r="BX213" s="45"/>
      <c r="BY213" s="45"/>
      <c r="BZ213" s="45"/>
      <c r="CA213" s="45"/>
      <c r="CB213" s="45"/>
    </row>
    <row r="214" ht="15.75" customHeight="1">
      <c r="A214" s="1"/>
      <c r="B214" s="68"/>
      <c r="C214" s="1"/>
      <c r="D214" s="1"/>
      <c r="E214" s="1"/>
      <c r="F214" s="1"/>
      <c r="G214" s="1"/>
      <c r="H214" s="1"/>
      <c r="I214" s="1"/>
      <c r="J214" s="45"/>
      <c r="K214" s="1"/>
      <c r="L214" s="1"/>
      <c r="M214" s="1"/>
      <c r="N214" s="45"/>
      <c r="O214" s="1"/>
      <c r="P214" s="1"/>
      <c r="Q214" s="1"/>
      <c r="R214" s="1"/>
      <c r="S214" s="1"/>
      <c r="T214" s="1"/>
      <c r="U214" s="1"/>
      <c r="V214" s="1"/>
      <c r="W214" s="1"/>
      <c r="X214" s="45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45"/>
      <c r="AQ214" s="1"/>
      <c r="AR214" s="1"/>
      <c r="AS214" s="1"/>
      <c r="AT214" s="1"/>
      <c r="AU214" s="1"/>
      <c r="AV214" s="1"/>
      <c r="AW214" s="1"/>
      <c r="AX214" s="1"/>
      <c r="AY214" s="1"/>
      <c r="AZ214" s="45"/>
      <c r="BA214" s="1"/>
      <c r="BB214" s="1"/>
      <c r="BC214" s="1"/>
      <c r="BD214" s="1"/>
      <c r="BE214" s="45"/>
      <c r="BF214" s="1"/>
      <c r="BG214" s="1"/>
      <c r="BH214" s="1"/>
      <c r="BI214" s="45"/>
      <c r="BJ214" s="45"/>
      <c r="BK214" s="45"/>
      <c r="BL214" s="45"/>
      <c r="BM214" s="45"/>
      <c r="BN214" s="45"/>
      <c r="BO214" s="45"/>
      <c r="BP214" s="45"/>
      <c r="BQ214" s="45"/>
      <c r="BR214" s="45"/>
      <c r="BS214" s="45"/>
      <c r="BT214" s="45"/>
      <c r="BU214" s="45"/>
      <c r="BV214" s="45"/>
      <c r="BW214" s="45"/>
      <c r="BX214" s="45"/>
      <c r="BY214" s="45"/>
      <c r="BZ214" s="45"/>
      <c r="CA214" s="45"/>
      <c r="CB214" s="45"/>
    </row>
    <row r="215" ht="15.75" customHeight="1">
      <c r="A215" s="1"/>
      <c r="B215" s="68"/>
      <c r="C215" s="1"/>
      <c r="D215" s="1"/>
      <c r="E215" s="1"/>
      <c r="F215" s="1"/>
      <c r="G215" s="1"/>
      <c r="H215" s="1"/>
      <c r="I215" s="1"/>
      <c r="J215" s="45"/>
      <c r="K215" s="1"/>
      <c r="L215" s="1"/>
      <c r="M215" s="1"/>
      <c r="N215" s="45"/>
      <c r="O215" s="1"/>
      <c r="P215" s="1"/>
      <c r="Q215" s="1"/>
      <c r="R215" s="1"/>
      <c r="S215" s="1"/>
      <c r="T215" s="1"/>
      <c r="U215" s="1"/>
      <c r="V215" s="1"/>
      <c r="W215" s="1"/>
      <c r="X215" s="45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45"/>
      <c r="AQ215" s="1"/>
      <c r="AR215" s="1"/>
      <c r="AS215" s="1"/>
      <c r="AT215" s="1"/>
      <c r="AU215" s="1"/>
      <c r="AV215" s="1"/>
      <c r="AW215" s="1"/>
      <c r="AX215" s="1"/>
      <c r="AY215" s="1"/>
      <c r="AZ215" s="45"/>
      <c r="BA215" s="1"/>
      <c r="BB215" s="1"/>
      <c r="BC215" s="1"/>
      <c r="BD215" s="1"/>
      <c r="BE215" s="45"/>
      <c r="BF215" s="1"/>
      <c r="BG215" s="1"/>
      <c r="BH215" s="1"/>
      <c r="BI215" s="45"/>
      <c r="BJ215" s="45"/>
      <c r="BK215" s="45"/>
      <c r="BL215" s="45"/>
      <c r="BM215" s="45"/>
      <c r="BN215" s="45"/>
      <c r="BO215" s="45"/>
      <c r="BP215" s="45"/>
      <c r="BQ215" s="45"/>
      <c r="BR215" s="45"/>
      <c r="BS215" s="45"/>
      <c r="BT215" s="45"/>
      <c r="BU215" s="45"/>
      <c r="BV215" s="45"/>
      <c r="BW215" s="45"/>
      <c r="BX215" s="45"/>
      <c r="BY215" s="45"/>
      <c r="BZ215" s="45"/>
      <c r="CA215" s="45"/>
      <c r="CB215" s="45"/>
    </row>
    <row r="216" ht="15.75" customHeight="1">
      <c r="A216" s="1"/>
      <c r="B216" s="68"/>
      <c r="C216" s="1"/>
      <c r="D216" s="1"/>
      <c r="E216" s="1"/>
      <c r="F216" s="1"/>
      <c r="G216" s="1"/>
      <c r="H216" s="1"/>
      <c r="I216" s="1"/>
      <c r="J216" s="45"/>
      <c r="K216" s="1"/>
      <c r="L216" s="1"/>
      <c r="M216" s="1"/>
      <c r="N216" s="45"/>
      <c r="O216" s="1"/>
      <c r="P216" s="1"/>
      <c r="Q216" s="1"/>
      <c r="R216" s="1"/>
      <c r="S216" s="1"/>
      <c r="T216" s="1"/>
      <c r="U216" s="1"/>
      <c r="V216" s="1"/>
      <c r="W216" s="1"/>
      <c r="X216" s="45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45"/>
      <c r="AQ216" s="1"/>
      <c r="AR216" s="1"/>
      <c r="AS216" s="1"/>
      <c r="AT216" s="1"/>
      <c r="AU216" s="1"/>
      <c r="AV216" s="1"/>
      <c r="AW216" s="1"/>
      <c r="AX216" s="1"/>
      <c r="AY216" s="1"/>
      <c r="AZ216" s="45"/>
      <c r="BA216" s="1"/>
      <c r="BB216" s="1"/>
      <c r="BC216" s="1"/>
      <c r="BD216" s="1"/>
      <c r="BE216" s="45"/>
      <c r="BF216" s="1"/>
      <c r="BG216" s="1"/>
      <c r="BH216" s="1"/>
      <c r="BI216" s="45"/>
      <c r="BJ216" s="45"/>
      <c r="BK216" s="45"/>
      <c r="BL216" s="45"/>
      <c r="BM216" s="45"/>
      <c r="BN216" s="45"/>
      <c r="BO216" s="45"/>
      <c r="BP216" s="45"/>
      <c r="BQ216" s="45"/>
      <c r="BR216" s="45"/>
      <c r="BS216" s="45"/>
      <c r="BT216" s="45"/>
      <c r="BU216" s="45"/>
      <c r="BV216" s="45"/>
      <c r="BW216" s="45"/>
      <c r="BX216" s="45"/>
      <c r="BY216" s="45"/>
      <c r="BZ216" s="45"/>
      <c r="CA216" s="45"/>
      <c r="CB216" s="45"/>
    </row>
    <row r="217" ht="15.75" customHeight="1">
      <c r="A217" s="1"/>
      <c r="B217" s="68"/>
      <c r="C217" s="1"/>
      <c r="D217" s="1"/>
      <c r="E217" s="1"/>
      <c r="F217" s="1"/>
      <c r="G217" s="1"/>
      <c r="H217" s="1"/>
      <c r="I217" s="1"/>
      <c r="J217" s="45"/>
      <c r="K217" s="1"/>
      <c r="L217" s="1"/>
      <c r="M217" s="1"/>
      <c r="N217" s="45"/>
      <c r="O217" s="1"/>
      <c r="P217" s="1"/>
      <c r="Q217" s="1"/>
      <c r="R217" s="1"/>
      <c r="S217" s="1"/>
      <c r="T217" s="1"/>
      <c r="U217" s="1"/>
      <c r="V217" s="1"/>
      <c r="W217" s="1"/>
      <c r="X217" s="45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45"/>
      <c r="AQ217" s="1"/>
      <c r="AR217" s="1"/>
      <c r="AS217" s="1"/>
      <c r="AT217" s="1"/>
      <c r="AU217" s="1"/>
      <c r="AV217" s="1"/>
      <c r="AW217" s="1"/>
      <c r="AX217" s="1"/>
      <c r="AY217" s="1"/>
      <c r="AZ217" s="45"/>
      <c r="BA217" s="1"/>
      <c r="BB217" s="1"/>
      <c r="BC217" s="1"/>
      <c r="BD217" s="1"/>
      <c r="BE217" s="45"/>
      <c r="BF217" s="1"/>
      <c r="BG217" s="1"/>
      <c r="BH217" s="1"/>
      <c r="BI217" s="45"/>
      <c r="BJ217" s="45"/>
      <c r="BK217" s="45"/>
      <c r="BL217" s="45"/>
      <c r="BM217" s="45"/>
      <c r="BN217" s="45"/>
      <c r="BO217" s="45"/>
      <c r="BP217" s="45"/>
      <c r="BQ217" s="45"/>
      <c r="BR217" s="45"/>
      <c r="BS217" s="45"/>
      <c r="BT217" s="45"/>
      <c r="BU217" s="45"/>
      <c r="BV217" s="45"/>
      <c r="BW217" s="45"/>
      <c r="BX217" s="45"/>
      <c r="BY217" s="45"/>
      <c r="BZ217" s="45"/>
      <c r="CA217" s="45"/>
      <c r="CB217" s="45"/>
    </row>
    <row r="218" ht="15.75" customHeight="1">
      <c r="A218" s="1"/>
      <c r="B218" s="68"/>
      <c r="C218" s="1"/>
      <c r="D218" s="1"/>
      <c r="E218" s="1"/>
      <c r="F218" s="1"/>
      <c r="G218" s="1"/>
      <c r="H218" s="1"/>
      <c r="I218" s="1"/>
      <c r="J218" s="45"/>
      <c r="K218" s="1"/>
      <c r="L218" s="1"/>
      <c r="M218" s="1"/>
      <c r="N218" s="45"/>
      <c r="O218" s="1"/>
      <c r="P218" s="1"/>
      <c r="Q218" s="1"/>
      <c r="R218" s="1"/>
      <c r="S218" s="1"/>
      <c r="T218" s="1"/>
      <c r="U218" s="1"/>
      <c r="V218" s="1"/>
      <c r="W218" s="1"/>
      <c r="X218" s="45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45"/>
      <c r="AQ218" s="1"/>
      <c r="AR218" s="1"/>
      <c r="AS218" s="1"/>
      <c r="AT218" s="1"/>
      <c r="AU218" s="1"/>
      <c r="AV218" s="1"/>
      <c r="AW218" s="1"/>
      <c r="AX218" s="1"/>
      <c r="AY218" s="1"/>
      <c r="AZ218" s="45"/>
      <c r="BA218" s="1"/>
      <c r="BB218" s="1"/>
      <c r="BC218" s="1"/>
      <c r="BD218" s="1"/>
      <c r="BE218" s="45"/>
      <c r="BF218" s="1"/>
      <c r="BG218" s="1"/>
      <c r="BH218" s="1"/>
      <c r="BI218" s="45"/>
      <c r="BJ218" s="45"/>
      <c r="BK218" s="45"/>
      <c r="BL218" s="45"/>
      <c r="BM218" s="45"/>
      <c r="BN218" s="45"/>
      <c r="BO218" s="45"/>
      <c r="BP218" s="45"/>
      <c r="BQ218" s="45"/>
      <c r="BR218" s="45"/>
      <c r="BS218" s="45"/>
      <c r="BT218" s="45"/>
      <c r="BU218" s="45"/>
      <c r="BV218" s="45"/>
      <c r="BW218" s="45"/>
      <c r="BX218" s="45"/>
      <c r="BY218" s="45"/>
      <c r="BZ218" s="45"/>
      <c r="CA218" s="45"/>
      <c r="CB218" s="45"/>
    </row>
    <row r="219" ht="15.75" customHeight="1">
      <c r="A219" s="1"/>
      <c r="B219" s="68"/>
      <c r="C219" s="1"/>
      <c r="D219" s="1"/>
      <c r="E219" s="1"/>
      <c r="F219" s="1"/>
      <c r="G219" s="1"/>
      <c r="H219" s="1"/>
      <c r="I219" s="1"/>
      <c r="J219" s="45"/>
      <c r="K219" s="1"/>
      <c r="L219" s="1"/>
      <c r="M219" s="1"/>
      <c r="N219" s="45"/>
      <c r="O219" s="1"/>
      <c r="P219" s="1"/>
      <c r="Q219" s="1"/>
      <c r="R219" s="1"/>
      <c r="S219" s="1"/>
      <c r="T219" s="1"/>
      <c r="U219" s="1"/>
      <c r="V219" s="1"/>
      <c r="W219" s="1"/>
      <c r="X219" s="45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45"/>
      <c r="AQ219" s="1"/>
      <c r="AR219" s="1"/>
      <c r="AS219" s="1"/>
      <c r="AT219" s="1"/>
      <c r="AU219" s="1"/>
      <c r="AV219" s="1"/>
      <c r="AW219" s="1"/>
      <c r="AX219" s="1"/>
      <c r="AY219" s="1"/>
      <c r="AZ219" s="45"/>
      <c r="BA219" s="1"/>
      <c r="BB219" s="1"/>
      <c r="BC219" s="1"/>
      <c r="BD219" s="1"/>
      <c r="BE219" s="45"/>
      <c r="BF219" s="1"/>
      <c r="BG219" s="1"/>
      <c r="BH219" s="1"/>
      <c r="BI219" s="45"/>
      <c r="BJ219" s="45"/>
      <c r="BK219" s="45"/>
      <c r="BL219" s="45"/>
      <c r="BM219" s="45"/>
      <c r="BN219" s="45"/>
      <c r="BO219" s="45"/>
      <c r="BP219" s="45"/>
      <c r="BQ219" s="45"/>
      <c r="BR219" s="45"/>
      <c r="BS219" s="45"/>
      <c r="BT219" s="45"/>
      <c r="BU219" s="45"/>
      <c r="BV219" s="45"/>
      <c r="BW219" s="45"/>
      <c r="BX219" s="45"/>
      <c r="BY219" s="45"/>
      <c r="BZ219" s="45"/>
      <c r="CA219" s="45"/>
      <c r="CB219" s="45"/>
    </row>
    <row r="220" ht="15.75" customHeight="1">
      <c r="A220" s="1"/>
      <c r="B220" s="68"/>
      <c r="C220" s="1"/>
      <c r="D220" s="1"/>
      <c r="E220" s="1"/>
      <c r="F220" s="1"/>
      <c r="G220" s="1"/>
      <c r="H220" s="1"/>
      <c r="I220" s="1"/>
      <c r="J220" s="45"/>
      <c r="K220" s="1"/>
      <c r="L220" s="1"/>
      <c r="M220" s="1"/>
      <c r="N220" s="45"/>
      <c r="O220" s="1"/>
      <c r="P220" s="1"/>
      <c r="Q220" s="1"/>
      <c r="R220" s="1"/>
      <c r="S220" s="1"/>
      <c r="T220" s="1"/>
      <c r="U220" s="1"/>
      <c r="V220" s="1"/>
      <c r="W220" s="1"/>
      <c r="X220" s="45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45"/>
      <c r="AQ220" s="1"/>
      <c r="AR220" s="1"/>
      <c r="AS220" s="1"/>
      <c r="AT220" s="1"/>
      <c r="AU220" s="1"/>
      <c r="AV220" s="1"/>
      <c r="AW220" s="1"/>
      <c r="AX220" s="1"/>
      <c r="AY220" s="1"/>
      <c r="AZ220" s="45"/>
      <c r="BA220" s="1"/>
      <c r="BB220" s="1"/>
      <c r="BC220" s="1"/>
      <c r="BD220" s="1"/>
      <c r="BE220" s="45"/>
      <c r="BF220" s="1"/>
      <c r="BG220" s="1"/>
      <c r="BH220" s="1"/>
      <c r="BI220" s="45"/>
      <c r="BJ220" s="45"/>
      <c r="BK220" s="45"/>
      <c r="BL220" s="45"/>
      <c r="BM220" s="45"/>
      <c r="BN220" s="45"/>
      <c r="BO220" s="45"/>
      <c r="BP220" s="45"/>
      <c r="BQ220" s="45"/>
      <c r="BR220" s="45"/>
      <c r="BS220" s="45"/>
      <c r="BT220" s="45"/>
      <c r="BU220" s="45"/>
      <c r="BV220" s="45"/>
      <c r="BW220" s="45"/>
      <c r="BX220" s="45"/>
      <c r="BY220" s="45"/>
      <c r="BZ220" s="45"/>
      <c r="CA220" s="45"/>
      <c r="CB220" s="45"/>
    </row>
    <row r="221" ht="15.75" customHeight="1">
      <c r="A221" s="1"/>
      <c r="B221" s="68"/>
      <c r="C221" s="1"/>
      <c r="D221" s="1"/>
      <c r="E221" s="1"/>
      <c r="F221" s="1"/>
      <c r="G221" s="1"/>
      <c r="H221" s="1"/>
      <c r="I221" s="1"/>
      <c r="J221" s="45"/>
      <c r="K221" s="1"/>
      <c r="L221" s="1"/>
      <c r="M221" s="1"/>
      <c r="N221" s="45"/>
      <c r="O221" s="1"/>
      <c r="P221" s="1"/>
      <c r="Q221" s="1"/>
      <c r="R221" s="1"/>
      <c r="S221" s="1"/>
      <c r="T221" s="1"/>
      <c r="U221" s="1"/>
      <c r="V221" s="1"/>
      <c r="W221" s="1"/>
      <c r="X221" s="45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45"/>
      <c r="AQ221" s="1"/>
      <c r="AR221" s="1"/>
      <c r="AS221" s="1"/>
      <c r="AT221" s="1"/>
      <c r="AU221" s="1"/>
      <c r="AV221" s="1"/>
      <c r="AW221" s="1"/>
      <c r="AX221" s="1"/>
      <c r="AY221" s="1"/>
      <c r="AZ221" s="45"/>
      <c r="BA221" s="1"/>
      <c r="BB221" s="1"/>
      <c r="BC221" s="1"/>
      <c r="BD221" s="1"/>
      <c r="BE221" s="45"/>
      <c r="BF221" s="1"/>
      <c r="BG221" s="1"/>
      <c r="BH221" s="1"/>
      <c r="BI221" s="45"/>
      <c r="BJ221" s="45"/>
      <c r="BK221" s="45"/>
      <c r="BL221" s="45"/>
      <c r="BM221" s="45"/>
      <c r="BN221" s="45"/>
      <c r="BO221" s="45"/>
      <c r="BP221" s="45"/>
      <c r="BQ221" s="45"/>
      <c r="BR221" s="45"/>
      <c r="BS221" s="45"/>
      <c r="BT221" s="45"/>
      <c r="BU221" s="45"/>
      <c r="BV221" s="45"/>
      <c r="BW221" s="45"/>
      <c r="BX221" s="45"/>
      <c r="BY221" s="45"/>
      <c r="BZ221" s="45"/>
      <c r="CA221" s="45"/>
      <c r="CB221" s="45"/>
    </row>
    <row r="222" ht="15.75" customHeight="1">
      <c r="A222" s="1"/>
      <c r="B222" s="68"/>
      <c r="C222" s="1"/>
      <c r="D222" s="1"/>
      <c r="E222" s="1"/>
      <c r="F222" s="1"/>
      <c r="G222" s="1"/>
      <c r="H222" s="1"/>
      <c r="I222" s="1"/>
      <c r="J222" s="45"/>
      <c r="K222" s="1"/>
      <c r="L222" s="1"/>
      <c r="M222" s="1"/>
      <c r="N222" s="45"/>
      <c r="O222" s="1"/>
      <c r="P222" s="1"/>
      <c r="Q222" s="1"/>
      <c r="R222" s="1"/>
      <c r="S222" s="1"/>
      <c r="T222" s="1"/>
      <c r="U222" s="1"/>
      <c r="V222" s="1"/>
      <c r="W222" s="1"/>
      <c r="X222" s="45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45"/>
      <c r="AQ222" s="1"/>
      <c r="AR222" s="1"/>
      <c r="AS222" s="1"/>
      <c r="AT222" s="1"/>
      <c r="AU222" s="1"/>
      <c r="AV222" s="1"/>
      <c r="AW222" s="1"/>
      <c r="AX222" s="1"/>
      <c r="AY222" s="1"/>
      <c r="AZ222" s="45"/>
      <c r="BA222" s="1"/>
      <c r="BB222" s="1"/>
      <c r="BC222" s="1"/>
      <c r="BD222" s="1"/>
      <c r="BE222" s="45"/>
      <c r="BF222" s="1"/>
      <c r="BG222" s="1"/>
      <c r="BH222" s="1"/>
      <c r="BI222" s="45"/>
      <c r="BJ222" s="45"/>
      <c r="BK222" s="45"/>
      <c r="BL222" s="45"/>
      <c r="BM222" s="45"/>
      <c r="BN222" s="45"/>
      <c r="BO222" s="45"/>
      <c r="BP222" s="45"/>
      <c r="BQ222" s="45"/>
      <c r="BR222" s="45"/>
      <c r="BS222" s="45"/>
      <c r="BT222" s="45"/>
      <c r="BU222" s="45"/>
      <c r="BV222" s="45"/>
      <c r="BW222" s="45"/>
      <c r="BX222" s="45"/>
      <c r="BY222" s="45"/>
      <c r="BZ222" s="45"/>
      <c r="CA222" s="45"/>
      <c r="CB222" s="45"/>
    </row>
    <row r="223" ht="15.75" customHeight="1">
      <c r="A223" s="1"/>
      <c r="B223" s="68"/>
      <c r="C223" s="1"/>
      <c r="D223" s="1"/>
      <c r="E223" s="1"/>
      <c r="F223" s="1"/>
      <c r="G223" s="1"/>
      <c r="H223" s="1"/>
      <c r="I223" s="1"/>
      <c r="J223" s="45"/>
      <c r="K223" s="1"/>
      <c r="L223" s="1"/>
      <c r="M223" s="1"/>
      <c r="N223" s="45"/>
      <c r="O223" s="1"/>
      <c r="P223" s="1"/>
      <c r="Q223" s="1"/>
      <c r="R223" s="1"/>
      <c r="S223" s="1"/>
      <c r="T223" s="1"/>
      <c r="U223" s="1"/>
      <c r="V223" s="1"/>
      <c r="W223" s="1"/>
      <c r="X223" s="45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45"/>
      <c r="AQ223" s="1"/>
      <c r="AR223" s="1"/>
      <c r="AS223" s="1"/>
      <c r="AT223" s="1"/>
      <c r="AU223" s="1"/>
      <c r="AV223" s="1"/>
      <c r="AW223" s="1"/>
      <c r="AX223" s="1"/>
      <c r="AY223" s="1"/>
      <c r="AZ223" s="45"/>
      <c r="BA223" s="1"/>
      <c r="BB223" s="1"/>
      <c r="BC223" s="1"/>
      <c r="BD223" s="1"/>
      <c r="BE223" s="45"/>
      <c r="BF223" s="1"/>
      <c r="BG223" s="1"/>
      <c r="BH223" s="1"/>
      <c r="BI223" s="45"/>
      <c r="BJ223" s="45"/>
      <c r="BK223" s="45"/>
      <c r="BL223" s="45"/>
      <c r="BM223" s="45"/>
      <c r="BN223" s="45"/>
      <c r="BO223" s="45"/>
      <c r="BP223" s="45"/>
      <c r="BQ223" s="45"/>
      <c r="BR223" s="45"/>
      <c r="BS223" s="45"/>
      <c r="BT223" s="45"/>
      <c r="BU223" s="45"/>
      <c r="BV223" s="45"/>
      <c r="BW223" s="45"/>
      <c r="BX223" s="45"/>
      <c r="BY223" s="45"/>
      <c r="BZ223" s="45"/>
      <c r="CA223" s="45"/>
      <c r="CB223" s="45"/>
    </row>
    <row r="224" ht="15.75" customHeight="1">
      <c r="A224" s="1"/>
      <c r="B224" s="68"/>
      <c r="C224" s="1"/>
      <c r="D224" s="1"/>
      <c r="E224" s="1"/>
      <c r="F224" s="1"/>
      <c r="G224" s="1"/>
      <c r="H224" s="1"/>
      <c r="I224" s="1"/>
      <c r="J224" s="45"/>
      <c r="K224" s="1"/>
      <c r="L224" s="1"/>
      <c r="M224" s="1"/>
      <c r="N224" s="45"/>
      <c r="O224" s="1"/>
      <c r="P224" s="1"/>
      <c r="Q224" s="1"/>
      <c r="R224" s="1"/>
      <c r="S224" s="1"/>
      <c r="T224" s="1"/>
      <c r="U224" s="1"/>
      <c r="V224" s="1"/>
      <c r="W224" s="1"/>
      <c r="X224" s="45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45"/>
      <c r="AQ224" s="1"/>
      <c r="AR224" s="1"/>
      <c r="AS224" s="1"/>
      <c r="AT224" s="1"/>
      <c r="AU224" s="1"/>
      <c r="AV224" s="1"/>
      <c r="AW224" s="1"/>
      <c r="AX224" s="1"/>
      <c r="AY224" s="1"/>
      <c r="AZ224" s="45"/>
      <c r="BA224" s="1"/>
      <c r="BB224" s="1"/>
      <c r="BC224" s="1"/>
      <c r="BD224" s="1"/>
      <c r="BE224" s="45"/>
      <c r="BF224" s="1"/>
      <c r="BG224" s="1"/>
      <c r="BH224" s="1"/>
      <c r="BI224" s="45"/>
      <c r="BJ224" s="45"/>
      <c r="BK224" s="45"/>
      <c r="BL224" s="45"/>
      <c r="BM224" s="45"/>
      <c r="BN224" s="45"/>
      <c r="BO224" s="45"/>
      <c r="BP224" s="45"/>
      <c r="BQ224" s="45"/>
      <c r="BR224" s="45"/>
      <c r="BS224" s="45"/>
      <c r="BT224" s="45"/>
      <c r="BU224" s="45"/>
      <c r="BV224" s="45"/>
      <c r="BW224" s="45"/>
      <c r="BX224" s="45"/>
      <c r="BY224" s="45"/>
      <c r="BZ224" s="45"/>
      <c r="CA224" s="45"/>
      <c r="CB224" s="45"/>
    </row>
    <row r="225" ht="15.75" customHeight="1">
      <c r="A225" s="1"/>
      <c r="B225" s="68"/>
      <c r="C225" s="1"/>
      <c r="D225" s="1"/>
      <c r="E225" s="1"/>
      <c r="F225" s="1"/>
      <c r="G225" s="1"/>
      <c r="H225" s="1"/>
      <c r="I225" s="1"/>
      <c r="J225" s="45"/>
      <c r="K225" s="1"/>
      <c r="L225" s="1"/>
      <c r="M225" s="1"/>
      <c r="N225" s="45"/>
      <c r="O225" s="1"/>
      <c r="P225" s="1"/>
      <c r="Q225" s="1"/>
      <c r="R225" s="1"/>
      <c r="S225" s="1"/>
      <c r="T225" s="1"/>
      <c r="U225" s="1"/>
      <c r="V225" s="1"/>
      <c r="W225" s="1"/>
      <c r="X225" s="45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45"/>
      <c r="AQ225" s="1"/>
      <c r="AR225" s="1"/>
      <c r="AS225" s="1"/>
      <c r="AT225" s="1"/>
      <c r="AU225" s="1"/>
      <c r="AV225" s="1"/>
      <c r="AW225" s="1"/>
      <c r="AX225" s="1"/>
      <c r="AY225" s="1"/>
      <c r="AZ225" s="45"/>
      <c r="BA225" s="1"/>
      <c r="BB225" s="1"/>
      <c r="BC225" s="1"/>
      <c r="BD225" s="1"/>
      <c r="BE225" s="45"/>
      <c r="BF225" s="1"/>
      <c r="BG225" s="1"/>
      <c r="BH225" s="1"/>
      <c r="BI225" s="45"/>
      <c r="BJ225" s="45"/>
      <c r="BK225" s="45"/>
      <c r="BL225" s="45"/>
      <c r="BM225" s="45"/>
      <c r="BN225" s="45"/>
      <c r="BO225" s="45"/>
      <c r="BP225" s="45"/>
      <c r="BQ225" s="45"/>
      <c r="BR225" s="45"/>
      <c r="BS225" s="45"/>
      <c r="BT225" s="45"/>
      <c r="BU225" s="45"/>
      <c r="BV225" s="45"/>
      <c r="BW225" s="45"/>
      <c r="BX225" s="45"/>
      <c r="BY225" s="45"/>
      <c r="BZ225" s="45"/>
      <c r="CA225" s="45"/>
      <c r="CB225" s="45"/>
    </row>
    <row r="226" ht="15.75" customHeight="1">
      <c r="A226" s="1"/>
      <c r="B226" s="68"/>
      <c r="C226" s="1"/>
      <c r="D226" s="1"/>
      <c r="E226" s="1"/>
      <c r="F226" s="1"/>
      <c r="G226" s="1"/>
      <c r="H226" s="1"/>
      <c r="I226" s="1"/>
      <c r="J226" s="45"/>
      <c r="K226" s="1"/>
      <c r="L226" s="1"/>
      <c r="M226" s="1"/>
      <c r="N226" s="45"/>
      <c r="O226" s="1"/>
      <c r="P226" s="1"/>
      <c r="Q226" s="1"/>
      <c r="R226" s="1"/>
      <c r="S226" s="1"/>
      <c r="T226" s="1"/>
      <c r="U226" s="1"/>
      <c r="V226" s="1"/>
      <c r="W226" s="1"/>
      <c r="X226" s="45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45"/>
      <c r="AQ226" s="1"/>
      <c r="AR226" s="1"/>
      <c r="AS226" s="1"/>
      <c r="AT226" s="1"/>
      <c r="AU226" s="1"/>
      <c r="AV226" s="1"/>
      <c r="AW226" s="1"/>
      <c r="AX226" s="1"/>
      <c r="AY226" s="1"/>
      <c r="AZ226" s="45"/>
      <c r="BA226" s="1"/>
      <c r="BB226" s="1"/>
      <c r="BC226" s="1"/>
      <c r="BD226" s="1"/>
      <c r="BE226" s="45"/>
      <c r="BF226" s="1"/>
      <c r="BG226" s="1"/>
      <c r="BH226" s="1"/>
      <c r="BI226" s="45"/>
      <c r="BJ226" s="45"/>
      <c r="BK226" s="45"/>
      <c r="BL226" s="45"/>
      <c r="BM226" s="45"/>
      <c r="BN226" s="45"/>
      <c r="BO226" s="45"/>
      <c r="BP226" s="45"/>
      <c r="BQ226" s="45"/>
      <c r="BR226" s="45"/>
      <c r="BS226" s="45"/>
      <c r="BT226" s="45"/>
      <c r="BU226" s="45"/>
      <c r="BV226" s="45"/>
      <c r="BW226" s="45"/>
      <c r="BX226" s="45"/>
      <c r="BY226" s="45"/>
      <c r="BZ226" s="45"/>
      <c r="CA226" s="45"/>
      <c r="CB226" s="45"/>
    </row>
    <row r="227" ht="15.75" customHeight="1">
      <c r="A227" s="1"/>
      <c r="B227" s="68"/>
      <c r="C227" s="1"/>
      <c r="D227" s="1"/>
      <c r="E227" s="1"/>
      <c r="F227" s="1"/>
      <c r="G227" s="1"/>
      <c r="H227" s="1"/>
      <c r="I227" s="1"/>
      <c r="J227" s="45"/>
      <c r="K227" s="1"/>
      <c r="L227" s="1"/>
      <c r="M227" s="1"/>
      <c r="N227" s="45"/>
      <c r="O227" s="1"/>
      <c r="P227" s="1"/>
      <c r="Q227" s="1"/>
      <c r="R227" s="1"/>
      <c r="S227" s="1"/>
      <c r="T227" s="1"/>
      <c r="U227" s="1"/>
      <c r="V227" s="1"/>
      <c r="W227" s="1"/>
      <c r="X227" s="45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45"/>
      <c r="AQ227" s="1"/>
      <c r="AR227" s="1"/>
      <c r="AS227" s="1"/>
      <c r="AT227" s="1"/>
      <c r="AU227" s="1"/>
      <c r="AV227" s="1"/>
      <c r="AW227" s="1"/>
      <c r="AX227" s="1"/>
      <c r="AY227" s="1"/>
      <c r="AZ227" s="45"/>
      <c r="BA227" s="1"/>
      <c r="BB227" s="1"/>
      <c r="BC227" s="1"/>
      <c r="BD227" s="1"/>
      <c r="BE227" s="45"/>
      <c r="BF227" s="1"/>
      <c r="BG227" s="1"/>
      <c r="BH227" s="1"/>
      <c r="BI227" s="45"/>
      <c r="BJ227" s="45"/>
      <c r="BK227" s="45"/>
      <c r="BL227" s="45"/>
      <c r="BM227" s="45"/>
      <c r="BN227" s="45"/>
      <c r="BO227" s="45"/>
      <c r="BP227" s="45"/>
      <c r="BQ227" s="45"/>
      <c r="BR227" s="45"/>
      <c r="BS227" s="45"/>
      <c r="BT227" s="45"/>
      <c r="BU227" s="45"/>
      <c r="BV227" s="45"/>
      <c r="BW227" s="45"/>
      <c r="BX227" s="45"/>
      <c r="BY227" s="45"/>
      <c r="BZ227" s="45"/>
      <c r="CA227" s="45"/>
      <c r="CB227" s="45"/>
    </row>
    <row r="228" ht="15.75" customHeight="1">
      <c r="A228" s="1"/>
      <c r="B228" s="68"/>
      <c r="C228" s="1"/>
      <c r="D228" s="1"/>
      <c r="E228" s="1"/>
      <c r="F228" s="1"/>
      <c r="G228" s="1"/>
      <c r="H228" s="1"/>
      <c r="I228" s="1"/>
      <c r="J228" s="45"/>
      <c r="K228" s="1"/>
      <c r="L228" s="1"/>
      <c r="M228" s="1"/>
      <c r="N228" s="45"/>
      <c r="O228" s="1"/>
      <c r="P228" s="1"/>
      <c r="Q228" s="1"/>
      <c r="R228" s="1"/>
      <c r="S228" s="1"/>
      <c r="T228" s="1"/>
      <c r="U228" s="1"/>
      <c r="V228" s="1"/>
      <c r="W228" s="1"/>
      <c r="X228" s="45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45"/>
      <c r="AQ228" s="1"/>
      <c r="AR228" s="1"/>
      <c r="AS228" s="1"/>
      <c r="AT228" s="1"/>
      <c r="AU228" s="1"/>
      <c r="AV228" s="1"/>
      <c r="AW228" s="1"/>
      <c r="AX228" s="1"/>
      <c r="AY228" s="1"/>
      <c r="AZ228" s="45"/>
      <c r="BA228" s="1"/>
      <c r="BB228" s="1"/>
      <c r="BC228" s="1"/>
      <c r="BD228" s="1"/>
      <c r="BE228" s="45"/>
      <c r="BF228" s="1"/>
      <c r="BG228" s="1"/>
      <c r="BH228" s="1"/>
      <c r="BI228" s="45"/>
      <c r="BJ228" s="45"/>
      <c r="BK228" s="45"/>
      <c r="BL228" s="45"/>
      <c r="BM228" s="45"/>
      <c r="BN228" s="45"/>
      <c r="BO228" s="45"/>
      <c r="BP228" s="45"/>
      <c r="BQ228" s="45"/>
      <c r="BR228" s="45"/>
      <c r="BS228" s="45"/>
      <c r="BT228" s="45"/>
      <c r="BU228" s="45"/>
      <c r="BV228" s="45"/>
      <c r="BW228" s="45"/>
      <c r="BX228" s="45"/>
      <c r="BY228" s="45"/>
      <c r="BZ228" s="45"/>
      <c r="CA228" s="45"/>
      <c r="CB228" s="45"/>
    </row>
    <row r="229" ht="15.75" customHeight="1">
      <c r="A229" s="1"/>
      <c r="B229" s="68"/>
      <c r="C229" s="1"/>
      <c r="D229" s="1"/>
      <c r="E229" s="1"/>
      <c r="F229" s="1"/>
      <c r="G229" s="1"/>
      <c r="H229" s="1"/>
      <c r="I229" s="1"/>
      <c r="J229" s="45"/>
      <c r="K229" s="1"/>
      <c r="L229" s="1"/>
      <c r="M229" s="1"/>
      <c r="N229" s="45"/>
      <c r="O229" s="1"/>
      <c r="P229" s="1"/>
      <c r="Q229" s="1"/>
      <c r="R229" s="1"/>
      <c r="S229" s="1"/>
      <c r="T229" s="1"/>
      <c r="U229" s="1"/>
      <c r="V229" s="1"/>
      <c r="W229" s="1"/>
      <c r="X229" s="45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45"/>
      <c r="AQ229" s="1"/>
      <c r="AR229" s="1"/>
      <c r="AS229" s="1"/>
      <c r="AT229" s="1"/>
      <c r="AU229" s="1"/>
      <c r="AV229" s="1"/>
      <c r="AW229" s="1"/>
      <c r="AX229" s="1"/>
      <c r="AY229" s="1"/>
      <c r="AZ229" s="45"/>
      <c r="BA229" s="1"/>
      <c r="BB229" s="1"/>
      <c r="BC229" s="1"/>
      <c r="BD229" s="1"/>
      <c r="BE229" s="45"/>
      <c r="BF229" s="1"/>
      <c r="BG229" s="1"/>
      <c r="BH229" s="1"/>
      <c r="BI229" s="45"/>
      <c r="BJ229" s="45"/>
      <c r="BK229" s="45"/>
      <c r="BL229" s="45"/>
      <c r="BM229" s="45"/>
      <c r="BN229" s="45"/>
      <c r="BO229" s="45"/>
      <c r="BP229" s="45"/>
      <c r="BQ229" s="45"/>
      <c r="BR229" s="45"/>
      <c r="BS229" s="45"/>
      <c r="BT229" s="45"/>
      <c r="BU229" s="45"/>
      <c r="BV229" s="45"/>
      <c r="BW229" s="45"/>
      <c r="BX229" s="45"/>
      <c r="BY229" s="45"/>
      <c r="BZ229" s="45"/>
      <c r="CA229" s="45"/>
      <c r="CB229" s="45"/>
    </row>
    <row r="230" ht="15.75" customHeight="1">
      <c r="A230" s="1"/>
      <c r="B230" s="68"/>
      <c r="C230" s="1"/>
      <c r="D230" s="1"/>
      <c r="E230" s="1"/>
      <c r="F230" s="1"/>
      <c r="G230" s="1"/>
      <c r="H230" s="1"/>
      <c r="I230" s="1"/>
      <c r="J230" s="45"/>
      <c r="K230" s="1"/>
      <c r="L230" s="1"/>
      <c r="M230" s="1"/>
      <c r="N230" s="45"/>
      <c r="O230" s="1"/>
      <c r="P230" s="1"/>
      <c r="Q230" s="1"/>
      <c r="R230" s="1"/>
      <c r="S230" s="1"/>
      <c r="T230" s="1"/>
      <c r="U230" s="1"/>
      <c r="V230" s="1"/>
      <c r="W230" s="1"/>
      <c r="X230" s="45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45"/>
      <c r="AQ230" s="1"/>
      <c r="AR230" s="1"/>
      <c r="AS230" s="1"/>
      <c r="AT230" s="1"/>
      <c r="AU230" s="1"/>
      <c r="AV230" s="1"/>
      <c r="AW230" s="1"/>
      <c r="AX230" s="1"/>
      <c r="AY230" s="1"/>
      <c r="AZ230" s="45"/>
      <c r="BA230" s="1"/>
      <c r="BB230" s="1"/>
      <c r="BC230" s="1"/>
      <c r="BD230" s="1"/>
      <c r="BE230" s="45"/>
      <c r="BF230" s="1"/>
      <c r="BG230" s="1"/>
      <c r="BH230" s="1"/>
      <c r="BI230" s="45"/>
      <c r="BJ230" s="45"/>
      <c r="BK230" s="45"/>
      <c r="BL230" s="45"/>
      <c r="BM230" s="45"/>
      <c r="BN230" s="45"/>
      <c r="BO230" s="45"/>
      <c r="BP230" s="45"/>
      <c r="BQ230" s="45"/>
      <c r="BR230" s="45"/>
      <c r="BS230" s="45"/>
      <c r="BT230" s="45"/>
      <c r="BU230" s="45"/>
      <c r="BV230" s="45"/>
      <c r="BW230" s="45"/>
      <c r="BX230" s="45"/>
      <c r="BY230" s="45"/>
      <c r="BZ230" s="45"/>
      <c r="CA230" s="45"/>
      <c r="CB230" s="45"/>
    </row>
    <row r="231" ht="15.75" customHeight="1">
      <c r="A231" s="1"/>
      <c r="B231" s="68"/>
      <c r="C231" s="1"/>
      <c r="D231" s="1"/>
      <c r="E231" s="1"/>
      <c r="F231" s="1"/>
      <c r="G231" s="1"/>
      <c r="H231" s="1"/>
      <c r="I231" s="1"/>
      <c r="J231" s="45"/>
      <c r="K231" s="1"/>
      <c r="L231" s="1"/>
      <c r="M231" s="1"/>
      <c r="N231" s="45"/>
      <c r="O231" s="1"/>
      <c r="P231" s="1"/>
      <c r="Q231" s="1"/>
      <c r="R231" s="1"/>
      <c r="S231" s="1"/>
      <c r="T231" s="1"/>
      <c r="U231" s="1"/>
      <c r="V231" s="1"/>
      <c r="W231" s="1"/>
      <c r="X231" s="45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45"/>
      <c r="AQ231" s="1"/>
      <c r="AR231" s="1"/>
      <c r="AS231" s="1"/>
      <c r="AT231" s="1"/>
      <c r="AU231" s="1"/>
      <c r="AV231" s="1"/>
      <c r="AW231" s="1"/>
      <c r="AX231" s="1"/>
      <c r="AY231" s="1"/>
      <c r="AZ231" s="45"/>
      <c r="BA231" s="1"/>
      <c r="BB231" s="1"/>
      <c r="BC231" s="1"/>
      <c r="BD231" s="1"/>
      <c r="BE231" s="45"/>
      <c r="BF231" s="1"/>
      <c r="BG231" s="1"/>
      <c r="BH231" s="1"/>
      <c r="BI231" s="45"/>
      <c r="BJ231" s="45"/>
      <c r="BK231" s="45"/>
      <c r="BL231" s="45"/>
      <c r="BM231" s="45"/>
      <c r="BN231" s="45"/>
      <c r="BO231" s="45"/>
      <c r="BP231" s="45"/>
      <c r="BQ231" s="45"/>
      <c r="BR231" s="45"/>
      <c r="BS231" s="45"/>
      <c r="BT231" s="45"/>
      <c r="BU231" s="45"/>
      <c r="BV231" s="45"/>
      <c r="BW231" s="45"/>
      <c r="BX231" s="45"/>
      <c r="BY231" s="45"/>
      <c r="BZ231" s="45"/>
      <c r="CA231" s="45"/>
      <c r="CB231" s="45"/>
    </row>
    <row r="232" ht="15.75" customHeight="1">
      <c r="A232" s="1"/>
      <c r="B232" s="68"/>
      <c r="C232" s="1"/>
      <c r="D232" s="1"/>
      <c r="E232" s="1"/>
      <c r="F232" s="1"/>
      <c r="G232" s="1"/>
      <c r="H232" s="1"/>
      <c r="I232" s="1"/>
      <c r="J232" s="45"/>
      <c r="K232" s="1"/>
      <c r="L232" s="1"/>
      <c r="M232" s="1"/>
      <c r="N232" s="45"/>
      <c r="O232" s="1"/>
      <c r="P232" s="1"/>
      <c r="Q232" s="1"/>
      <c r="R232" s="1"/>
      <c r="S232" s="1"/>
      <c r="T232" s="1"/>
      <c r="U232" s="1"/>
      <c r="V232" s="1"/>
      <c r="W232" s="1"/>
      <c r="X232" s="45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45"/>
      <c r="AQ232" s="1"/>
      <c r="AR232" s="1"/>
      <c r="AS232" s="1"/>
      <c r="AT232" s="1"/>
      <c r="AU232" s="1"/>
      <c r="AV232" s="1"/>
      <c r="AW232" s="1"/>
      <c r="AX232" s="1"/>
      <c r="AY232" s="1"/>
      <c r="AZ232" s="45"/>
      <c r="BA232" s="1"/>
      <c r="BB232" s="1"/>
      <c r="BC232" s="1"/>
      <c r="BD232" s="1"/>
      <c r="BE232" s="45"/>
      <c r="BF232" s="1"/>
      <c r="BG232" s="1"/>
      <c r="BH232" s="1"/>
      <c r="BI232" s="45"/>
      <c r="BJ232" s="45"/>
      <c r="BK232" s="45"/>
      <c r="BL232" s="45"/>
      <c r="BM232" s="45"/>
      <c r="BN232" s="45"/>
      <c r="BO232" s="45"/>
      <c r="BP232" s="45"/>
      <c r="BQ232" s="45"/>
      <c r="BR232" s="45"/>
      <c r="BS232" s="45"/>
      <c r="BT232" s="45"/>
      <c r="BU232" s="45"/>
      <c r="BV232" s="45"/>
      <c r="BW232" s="45"/>
      <c r="BX232" s="45"/>
      <c r="BY232" s="45"/>
      <c r="BZ232" s="45"/>
      <c r="CA232" s="45"/>
      <c r="CB232" s="45"/>
    </row>
    <row r="233" ht="15.75" customHeight="1">
      <c r="A233" s="1"/>
      <c r="B233" s="68"/>
      <c r="C233" s="1"/>
      <c r="D233" s="1"/>
      <c r="E233" s="1"/>
      <c r="F233" s="1"/>
      <c r="G233" s="1"/>
      <c r="H233" s="1"/>
      <c r="I233" s="1"/>
      <c r="J233" s="45"/>
      <c r="K233" s="1"/>
      <c r="L233" s="1"/>
      <c r="M233" s="1"/>
      <c r="N233" s="45"/>
      <c r="O233" s="1"/>
      <c r="P233" s="1"/>
      <c r="Q233" s="1"/>
      <c r="R233" s="1"/>
      <c r="S233" s="1"/>
      <c r="T233" s="1"/>
      <c r="U233" s="1"/>
      <c r="V233" s="1"/>
      <c r="W233" s="1"/>
      <c r="X233" s="45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45"/>
      <c r="AQ233" s="1"/>
      <c r="AR233" s="1"/>
      <c r="AS233" s="1"/>
      <c r="AT233" s="1"/>
      <c r="AU233" s="1"/>
      <c r="AV233" s="1"/>
      <c r="AW233" s="1"/>
      <c r="AX233" s="1"/>
      <c r="AY233" s="1"/>
      <c r="AZ233" s="45"/>
      <c r="BA233" s="1"/>
      <c r="BB233" s="1"/>
      <c r="BC233" s="1"/>
      <c r="BD233" s="1"/>
      <c r="BE233" s="45"/>
      <c r="BF233" s="1"/>
      <c r="BG233" s="1"/>
      <c r="BH233" s="1"/>
      <c r="BI233" s="45"/>
      <c r="BJ233" s="45"/>
      <c r="BK233" s="45"/>
      <c r="BL233" s="45"/>
      <c r="BM233" s="45"/>
      <c r="BN233" s="45"/>
      <c r="BO233" s="45"/>
      <c r="BP233" s="45"/>
      <c r="BQ233" s="45"/>
      <c r="BR233" s="45"/>
      <c r="BS233" s="45"/>
      <c r="BT233" s="45"/>
      <c r="BU233" s="45"/>
      <c r="BV233" s="45"/>
      <c r="BW233" s="45"/>
      <c r="BX233" s="45"/>
      <c r="BY233" s="45"/>
      <c r="BZ233" s="45"/>
      <c r="CA233" s="45"/>
      <c r="CB233" s="45"/>
    </row>
    <row r="234" ht="15.75" customHeight="1">
      <c r="A234" s="1"/>
      <c r="B234" s="68"/>
      <c r="C234" s="1"/>
      <c r="D234" s="1"/>
      <c r="E234" s="1"/>
      <c r="F234" s="1"/>
      <c r="G234" s="1"/>
      <c r="H234" s="1"/>
      <c r="I234" s="1"/>
      <c r="J234" s="45"/>
      <c r="K234" s="1"/>
      <c r="L234" s="1"/>
      <c r="M234" s="1"/>
      <c r="N234" s="45"/>
      <c r="O234" s="1"/>
      <c r="P234" s="1"/>
      <c r="Q234" s="1"/>
      <c r="R234" s="1"/>
      <c r="S234" s="1"/>
      <c r="T234" s="1"/>
      <c r="U234" s="1"/>
      <c r="V234" s="1"/>
      <c r="W234" s="1"/>
      <c r="X234" s="45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45"/>
      <c r="AQ234" s="1"/>
      <c r="AR234" s="1"/>
      <c r="AS234" s="1"/>
      <c r="AT234" s="1"/>
      <c r="AU234" s="1"/>
      <c r="AV234" s="1"/>
      <c r="AW234" s="1"/>
      <c r="AX234" s="1"/>
      <c r="AY234" s="1"/>
      <c r="AZ234" s="45"/>
      <c r="BA234" s="1"/>
      <c r="BB234" s="1"/>
      <c r="BC234" s="1"/>
      <c r="BD234" s="1"/>
      <c r="BE234" s="45"/>
      <c r="BF234" s="1"/>
      <c r="BG234" s="1"/>
      <c r="BH234" s="1"/>
      <c r="BI234" s="45"/>
      <c r="BJ234" s="45"/>
      <c r="BK234" s="45"/>
      <c r="BL234" s="45"/>
      <c r="BM234" s="45"/>
      <c r="BN234" s="45"/>
      <c r="BO234" s="45"/>
      <c r="BP234" s="45"/>
      <c r="BQ234" s="45"/>
      <c r="BR234" s="45"/>
      <c r="BS234" s="45"/>
      <c r="BT234" s="45"/>
      <c r="BU234" s="45"/>
      <c r="BV234" s="45"/>
      <c r="BW234" s="45"/>
      <c r="BX234" s="45"/>
      <c r="BY234" s="45"/>
      <c r="BZ234" s="45"/>
      <c r="CA234" s="45"/>
      <c r="CB234" s="45"/>
    </row>
    <row r="235" ht="15.75" customHeight="1">
      <c r="A235" s="1"/>
      <c r="B235" s="68"/>
      <c r="C235" s="1"/>
      <c r="D235" s="1"/>
      <c r="E235" s="1"/>
      <c r="F235" s="1"/>
      <c r="G235" s="1"/>
      <c r="H235" s="1"/>
      <c r="I235" s="1"/>
      <c r="J235" s="45"/>
      <c r="K235" s="1"/>
      <c r="L235" s="1"/>
      <c r="M235" s="1"/>
      <c r="N235" s="45"/>
      <c r="O235" s="1"/>
      <c r="P235" s="1"/>
      <c r="Q235" s="1"/>
      <c r="R235" s="1"/>
      <c r="S235" s="1"/>
      <c r="T235" s="1"/>
      <c r="U235" s="1"/>
      <c r="V235" s="1"/>
      <c r="W235" s="1"/>
      <c r="X235" s="45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45"/>
      <c r="AQ235" s="1"/>
      <c r="AR235" s="1"/>
      <c r="AS235" s="1"/>
      <c r="AT235" s="1"/>
      <c r="AU235" s="1"/>
      <c r="AV235" s="1"/>
      <c r="AW235" s="1"/>
      <c r="AX235" s="1"/>
      <c r="AY235" s="1"/>
      <c r="AZ235" s="45"/>
      <c r="BA235" s="1"/>
      <c r="BB235" s="1"/>
      <c r="BC235" s="1"/>
      <c r="BD235" s="1"/>
      <c r="BE235" s="45"/>
      <c r="BF235" s="1"/>
      <c r="BG235" s="1"/>
      <c r="BH235" s="1"/>
      <c r="BI235" s="45"/>
      <c r="BJ235" s="45"/>
      <c r="BK235" s="45"/>
      <c r="BL235" s="45"/>
      <c r="BM235" s="45"/>
      <c r="BN235" s="45"/>
      <c r="BO235" s="45"/>
      <c r="BP235" s="45"/>
      <c r="BQ235" s="45"/>
      <c r="BR235" s="45"/>
      <c r="BS235" s="45"/>
      <c r="BT235" s="45"/>
      <c r="BU235" s="45"/>
      <c r="BV235" s="45"/>
      <c r="BW235" s="45"/>
      <c r="BX235" s="45"/>
      <c r="BY235" s="45"/>
      <c r="BZ235" s="45"/>
      <c r="CA235" s="45"/>
      <c r="CB235" s="45"/>
    </row>
    <row r="236" ht="15.75" customHeight="1">
      <c r="A236" s="1"/>
      <c r="B236" s="68"/>
      <c r="C236" s="1"/>
      <c r="D236" s="1"/>
      <c r="E236" s="1"/>
      <c r="F236" s="1"/>
      <c r="G236" s="1"/>
      <c r="H236" s="1"/>
      <c r="I236" s="1"/>
      <c r="J236" s="45"/>
      <c r="K236" s="1"/>
      <c r="L236" s="1"/>
      <c r="M236" s="1"/>
      <c r="N236" s="45"/>
      <c r="O236" s="1"/>
      <c r="P236" s="1"/>
      <c r="Q236" s="1"/>
      <c r="R236" s="1"/>
      <c r="S236" s="1"/>
      <c r="T236" s="1"/>
      <c r="U236" s="1"/>
      <c r="V236" s="1"/>
      <c r="W236" s="1"/>
      <c r="X236" s="45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45"/>
      <c r="AQ236" s="1"/>
      <c r="AR236" s="1"/>
      <c r="AS236" s="1"/>
      <c r="AT236" s="1"/>
      <c r="AU236" s="1"/>
      <c r="AV236" s="1"/>
      <c r="AW236" s="1"/>
      <c r="AX236" s="1"/>
      <c r="AY236" s="1"/>
      <c r="AZ236" s="45"/>
      <c r="BA236" s="1"/>
      <c r="BB236" s="1"/>
      <c r="BC236" s="1"/>
      <c r="BD236" s="1"/>
      <c r="BE236" s="45"/>
      <c r="BF236" s="1"/>
      <c r="BG236" s="1"/>
      <c r="BH236" s="1"/>
      <c r="BI236" s="45"/>
      <c r="BJ236" s="45"/>
      <c r="BK236" s="45"/>
      <c r="BL236" s="45"/>
      <c r="BM236" s="45"/>
      <c r="BN236" s="45"/>
      <c r="BO236" s="45"/>
      <c r="BP236" s="45"/>
      <c r="BQ236" s="45"/>
      <c r="BR236" s="45"/>
      <c r="BS236" s="45"/>
      <c r="BT236" s="45"/>
      <c r="BU236" s="45"/>
      <c r="BV236" s="45"/>
      <c r="BW236" s="45"/>
      <c r="BX236" s="45"/>
      <c r="BY236" s="45"/>
      <c r="BZ236" s="45"/>
      <c r="CA236" s="45"/>
      <c r="CB236" s="45"/>
    </row>
    <row r="237" ht="15.75" customHeight="1">
      <c r="A237" s="1"/>
      <c r="B237" s="68"/>
      <c r="C237" s="1"/>
      <c r="D237" s="1"/>
      <c r="E237" s="1"/>
      <c r="F237" s="1"/>
      <c r="G237" s="1"/>
      <c r="H237" s="1"/>
      <c r="I237" s="1"/>
      <c r="J237" s="45"/>
      <c r="K237" s="1"/>
      <c r="L237" s="1"/>
      <c r="M237" s="1"/>
      <c r="N237" s="45"/>
      <c r="O237" s="1"/>
      <c r="P237" s="1"/>
      <c r="Q237" s="1"/>
      <c r="R237" s="1"/>
      <c r="S237" s="1"/>
      <c r="T237" s="1"/>
      <c r="U237" s="1"/>
      <c r="V237" s="1"/>
      <c r="W237" s="1"/>
      <c r="X237" s="45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45"/>
      <c r="AQ237" s="1"/>
      <c r="AR237" s="1"/>
      <c r="AS237" s="1"/>
      <c r="AT237" s="1"/>
      <c r="AU237" s="1"/>
      <c r="AV237" s="1"/>
      <c r="AW237" s="1"/>
      <c r="AX237" s="1"/>
      <c r="AY237" s="1"/>
      <c r="AZ237" s="45"/>
      <c r="BA237" s="1"/>
      <c r="BB237" s="1"/>
      <c r="BC237" s="1"/>
      <c r="BD237" s="1"/>
      <c r="BE237" s="45"/>
      <c r="BF237" s="1"/>
      <c r="BG237" s="1"/>
      <c r="BH237" s="1"/>
      <c r="BI237" s="45"/>
      <c r="BJ237" s="45"/>
      <c r="BK237" s="45"/>
      <c r="BL237" s="45"/>
      <c r="BM237" s="45"/>
      <c r="BN237" s="45"/>
      <c r="BO237" s="45"/>
      <c r="BP237" s="45"/>
      <c r="BQ237" s="45"/>
      <c r="BR237" s="45"/>
      <c r="BS237" s="45"/>
      <c r="BT237" s="45"/>
      <c r="BU237" s="45"/>
      <c r="BV237" s="45"/>
      <c r="BW237" s="45"/>
      <c r="BX237" s="45"/>
      <c r="BY237" s="45"/>
      <c r="BZ237" s="45"/>
      <c r="CA237" s="45"/>
      <c r="CB237" s="45"/>
    </row>
    <row r="238" ht="15.75" customHeight="1">
      <c r="A238" s="1"/>
      <c r="B238" s="68"/>
      <c r="C238" s="1"/>
      <c r="D238" s="1"/>
      <c r="E238" s="1"/>
      <c r="F238" s="1"/>
      <c r="G238" s="1"/>
      <c r="H238" s="1"/>
      <c r="I238" s="1"/>
      <c r="J238" s="45"/>
      <c r="K238" s="1"/>
      <c r="L238" s="1"/>
      <c r="M238" s="1"/>
      <c r="N238" s="45"/>
      <c r="O238" s="1"/>
      <c r="P238" s="1"/>
      <c r="Q238" s="1"/>
      <c r="R238" s="1"/>
      <c r="S238" s="1"/>
      <c r="T238" s="1"/>
      <c r="U238" s="1"/>
      <c r="V238" s="1"/>
      <c r="W238" s="1"/>
      <c r="X238" s="45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45"/>
      <c r="AQ238" s="1"/>
      <c r="AR238" s="1"/>
      <c r="AS238" s="1"/>
      <c r="AT238" s="1"/>
      <c r="AU238" s="1"/>
      <c r="AV238" s="1"/>
      <c r="AW238" s="1"/>
      <c r="AX238" s="1"/>
      <c r="AY238" s="1"/>
      <c r="AZ238" s="45"/>
      <c r="BA238" s="1"/>
      <c r="BB238" s="1"/>
      <c r="BC238" s="1"/>
      <c r="BD238" s="1"/>
      <c r="BE238" s="45"/>
      <c r="BF238" s="1"/>
      <c r="BG238" s="1"/>
      <c r="BH238" s="1"/>
      <c r="BI238" s="45"/>
      <c r="BJ238" s="45"/>
      <c r="BK238" s="45"/>
      <c r="BL238" s="45"/>
      <c r="BM238" s="45"/>
      <c r="BN238" s="45"/>
      <c r="BO238" s="45"/>
      <c r="BP238" s="45"/>
      <c r="BQ238" s="45"/>
      <c r="BR238" s="45"/>
      <c r="BS238" s="45"/>
      <c r="BT238" s="45"/>
      <c r="BU238" s="45"/>
      <c r="BV238" s="45"/>
      <c r="BW238" s="45"/>
      <c r="BX238" s="45"/>
      <c r="BY238" s="45"/>
      <c r="BZ238" s="45"/>
      <c r="CA238" s="45"/>
      <c r="CB238" s="45"/>
    </row>
    <row r="239" ht="15.75" customHeight="1">
      <c r="A239" s="1"/>
      <c r="B239" s="68"/>
      <c r="C239" s="1"/>
      <c r="D239" s="1"/>
      <c r="E239" s="1"/>
      <c r="F239" s="1"/>
      <c r="G239" s="1"/>
      <c r="H239" s="1"/>
      <c r="I239" s="1"/>
      <c r="J239" s="45"/>
      <c r="K239" s="1"/>
      <c r="L239" s="1"/>
      <c r="M239" s="1"/>
      <c r="N239" s="45"/>
      <c r="O239" s="1"/>
      <c r="P239" s="1"/>
      <c r="Q239" s="1"/>
      <c r="R239" s="1"/>
      <c r="S239" s="1"/>
      <c r="T239" s="1"/>
      <c r="U239" s="1"/>
      <c r="V239" s="1"/>
      <c r="W239" s="1"/>
      <c r="X239" s="45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45"/>
      <c r="AQ239" s="1"/>
      <c r="AR239" s="1"/>
      <c r="AS239" s="1"/>
      <c r="AT239" s="1"/>
      <c r="AU239" s="1"/>
      <c r="AV239" s="1"/>
      <c r="AW239" s="1"/>
      <c r="AX239" s="1"/>
      <c r="AY239" s="1"/>
      <c r="AZ239" s="45"/>
      <c r="BA239" s="1"/>
      <c r="BB239" s="1"/>
      <c r="BC239" s="1"/>
      <c r="BD239" s="1"/>
      <c r="BE239" s="45"/>
      <c r="BF239" s="1"/>
      <c r="BG239" s="1"/>
      <c r="BH239" s="1"/>
      <c r="BI239" s="45"/>
      <c r="BJ239" s="45"/>
      <c r="BK239" s="45"/>
      <c r="BL239" s="45"/>
      <c r="BM239" s="45"/>
      <c r="BN239" s="45"/>
      <c r="BO239" s="45"/>
      <c r="BP239" s="45"/>
      <c r="BQ239" s="45"/>
      <c r="BR239" s="45"/>
      <c r="BS239" s="45"/>
      <c r="BT239" s="45"/>
      <c r="BU239" s="45"/>
      <c r="BV239" s="45"/>
      <c r="BW239" s="45"/>
      <c r="BX239" s="45"/>
      <c r="BY239" s="45"/>
      <c r="BZ239" s="45"/>
      <c r="CA239" s="45"/>
      <c r="CB239" s="45"/>
    </row>
    <row r="240" ht="15.75" customHeight="1">
      <c r="A240" s="1"/>
      <c r="B240" s="68"/>
      <c r="C240" s="1"/>
      <c r="D240" s="1"/>
      <c r="E240" s="1"/>
      <c r="F240" s="1"/>
      <c r="G240" s="1"/>
      <c r="H240" s="1"/>
      <c r="I240" s="1"/>
      <c r="J240" s="45"/>
      <c r="K240" s="1"/>
      <c r="L240" s="1"/>
      <c r="M240" s="1"/>
      <c r="N240" s="45"/>
      <c r="O240" s="1"/>
      <c r="P240" s="1"/>
      <c r="Q240" s="1"/>
      <c r="R240" s="1"/>
      <c r="S240" s="1"/>
      <c r="T240" s="1"/>
      <c r="U240" s="1"/>
      <c r="V240" s="1"/>
      <c r="W240" s="1"/>
      <c r="X240" s="45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45"/>
      <c r="AQ240" s="1"/>
      <c r="AR240" s="1"/>
      <c r="AS240" s="1"/>
      <c r="AT240" s="1"/>
      <c r="AU240" s="1"/>
      <c r="AV240" s="1"/>
      <c r="AW240" s="1"/>
      <c r="AX240" s="1"/>
      <c r="AY240" s="1"/>
      <c r="AZ240" s="45"/>
      <c r="BA240" s="1"/>
      <c r="BB240" s="1"/>
      <c r="BC240" s="1"/>
      <c r="BD240" s="1"/>
      <c r="BE240" s="45"/>
      <c r="BF240" s="1"/>
      <c r="BG240" s="1"/>
      <c r="BH240" s="1"/>
      <c r="BI240" s="45"/>
      <c r="BJ240" s="45"/>
      <c r="BK240" s="45"/>
      <c r="BL240" s="45"/>
      <c r="BM240" s="45"/>
      <c r="BN240" s="45"/>
      <c r="BO240" s="45"/>
      <c r="BP240" s="45"/>
      <c r="BQ240" s="45"/>
      <c r="BR240" s="45"/>
      <c r="BS240" s="45"/>
      <c r="BT240" s="45"/>
      <c r="BU240" s="45"/>
      <c r="BV240" s="45"/>
      <c r="BW240" s="45"/>
      <c r="BX240" s="45"/>
      <c r="BY240" s="45"/>
      <c r="BZ240" s="45"/>
      <c r="CA240" s="45"/>
      <c r="CB240" s="45"/>
    </row>
    <row r="241" ht="15.75" customHeight="1">
      <c r="A241" s="1"/>
      <c r="B241" s="68"/>
      <c r="C241" s="1"/>
      <c r="D241" s="1"/>
      <c r="E241" s="1"/>
      <c r="F241" s="1"/>
      <c r="G241" s="1"/>
      <c r="H241" s="1"/>
      <c r="I241" s="1"/>
      <c r="J241" s="45"/>
      <c r="K241" s="1"/>
      <c r="L241" s="1"/>
      <c r="M241" s="1"/>
      <c r="N241" s="45"/>
      <c r="O241" s="1"/>
      <c r="P241" s="1"/>
      <c r="Q241" s="1"/>
      <c r="R241" s="1"/>
      <c r="S241" s="1"/>
      <c r="T241" s="1"/>
      <c r="U241" s="1"/>
      <c r="V241" s="1"/>
      <c r="W241" s="1"/>
      <c r="X241" s="45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45"/>
      <c r="AQ241" s="1"/>
      <c r="AR241" s="1"/>
      <c r="AS241" s="1"/>
      <c r="AT241" s="1"/>
      <c r="AU241" s="1"/>
      <c r="AV241" s="1"/>
      <c r="AW241" s="1"/>
      <c r="AX241" s="1"/>
      <c r="AY241" s="1"/>
      <c r="AZ241" s="45"/>
      <c r="BA241" s="1"/>
      <c r="BB241" s="1"/>
      <c r="BC241" s="1"/>
      <c r="BD241" s="1"/>
      <c r="BE241" s="45"/>
      <c r="BF241" s="1"/>
      <c r="BG241" s="1"/>
      <c r="BH241" s="1"/>
      <c r="BI241" s="45"/>
      <c r="BJ241" s="45"/>
      <c r="BK241" s="45"/>
      <c r="BL241" s="45"/>
      <c r="BM241" s="45"/>
      <c r="BN241" s="45"/>
      <c r="BO241" s="45"/>
      <c r="BP241" s="45"/>
      <c r="BQ241" s="45"/>
      <c r="BR241" s="45"/>
      <c r="BS241" s="45"/>
      <c r="BT241" s="45"/>
      <c r="BU241" s="45"/>
      <c r="BV241" s="45"/>
      <c r="BW241" s="45"/>
      <c r="BX241" s="45"/>
      <c r="BY241" s="45"/>
      <c r="BZ241" s="45"/>
      <c r="CA241" s="45"/>
      <c r="CB241" s="45"/>
    </row>
    <row r="242" ht="15.75" customHeight="1">
      <c r="A242" s="1"/>
      <c r="B242" s="68"/>
      <c r="C242" s="1"/>
      <c r="D242" s="1"/>
      <c r="E242" s="1"/>
      <c r="F242" s="1"/>
      <c r="G242" s="1"/>
      <c r="H242" s="1"/>
      <c r="I242" s="1"/>
      <c r="J242" s="45"/>
      <c r="K242" s="1"/>
      <c r="L242" s="1"/>
      <c r="M242" s="1"/>
      <c r="N242" s="45"/>
      <c r="O242" s="1"/>
      <c r="P242" s="1"/>
      <c r="Q242" s="1"/>
      <c r="R242" s="1"/>
      <c r="S242" s="1"/>
      <c r="T242" s="1"/>
      <c r="U242" s="1"/>
      <c r="V242" s="1"/>
      <c r="W242" s="1"/>
      <c r="X242" s="45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45"/>
      <c r="AQ242" s="1"/>
      <c r="AR242" s="1"/>
      <c r="AS242" s="1"/>
      <c r="AT242" s="1"/>
      <c r="AU242" s="1"/>
      <c r="AV242" s="1"/>
      <c r="AW242" s="1"/>
      <c r="AX242" s="1"/>
      <c r="AY242" s="1"/>
      <c r="AZ242" s="45"/>
      <c r="BA242" s="1"/>
      <c r="BB242" s="1"/>
      <c r="BC242" s="1"/>
      <c r="BD242" s="1"/>
      <c r="BE242" s="45"/>
      <c r="BF242" s="1"/>
      <c r="BG242" s="1"/>
      <c r="BH242" s="1"/>
      <c r="BI242" s="45"/>
      <c r="BJ242" s="45"/>
      <c r="BK242" s="45"/>
      <c r="BL242" s="45"/>
      <c r="BM242" s="45"/>
      <c r="BN242" s="45"/>
      <c r="BO242" s="45"/>
      <c r="BP242" s="45"/>
      <c r="BQ242" s="45"/>
      <c r="BR242" s="45"/>
      <c r="BS242" s="45"/>
      <c r="BT242" s="45"/>
      <c r="BU242" s="45"/>
      <c r="BV242" s="45"/>
      <c r="BW242" s="45"/>
      <c r="BX242" s="45"/>
      <c r="BY242" s="45"/>
      <c r="BZ242" s="45"/>
      <c r="CA242" s="45"/>
      <c r="CB242" s="45"/>
    </row>
    <row r="243" ht="15.75" customHeight="1">
      <c r="A243" s="1"/>
      <c r="B243" s="68"/>
      <c r="C243" s="1"/>
      <c r="D243" s="1"/>
      <c r="E243" s="1"/>
      <c r="F243" s="1"/>
      <c r="G243" s="1"/>
      <c r="H243" s="1"/>
      <c r="I243" s="1"/>
      <c r="J243" s="45"/>
      <c r="K243" s="1"/>
      <c r="L243" s="1"/>
      <c r="M243" s="1"/>
      <c r="N243" s="45"/>
      <c r="O243" s="1"/>
      <c r="P243" s="1"/>
      <c r="Q243" s="1"/>
      <c r="R243" s="1"/>
      <c r="S243" s="1"/>
      <c r="T243" s="1"/>
      <c r="U243" s="1"/>
      <c r="V243" s="1"/>
      <c r="W243" s="1"/>
      <c r="X243" s="45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45"/>
      <c r="AQ243" s="1"/>
      <c r="AR243" s="1"/>
      <c r="AS243" s="1"/>
      <c r="AT243" s="1"/>
      <c r="AU243" s="1"/>
      <c r="AV243" s="1"/>
      <c r="AW243" s="1"/>
      <c r="AX243" s="1"/>
      <c r="AY243" s="1"/>
      <c r="AZ243" s="45"/>
      <c r="BA243" s="1"/>
      <c r="BB243" s="1"/>
      <c r="BC243" s="1"/>
      <c r="BD243" s="1"/>
      <c r="BE243" s="45"/>
      <c r="BF243" s="1"/>
      <c r="BG243" s="1"/>
      <c r="BH243" s="1"/>
      <c r="BI243" s="45"/>
      <c r="BJ243" s="45"/>
      <c r="BK243" s="45"/>
      <c r="BL243" s="45"/>
      <c r="BM243" s="45"/>
      <c r="BN243" s="45"/>
      <c r="BO243" s="45"/>
      <c r="BP243" s="45"/>
      <c r="BQ243" s="45"/>
      <c r="BR243" s="45"/>
      <c r="BS243" s="45"/>
      <c r="BT243" s="45"/>
      <c r="BU243" s="45"/>
      <c r="BV243" s="45"/>
      <c r="BW243" s="45"/>
      <c r="BX243" s="45"/>
      <c r="BY243" s="45"/>
      <c r="BZ243" s="45"/>
      <c r="CA243" s="45"/>
      <c r="CB243" s="45"/>
    </row>
    <row r="244" ht="15.75" customHeight="1">
      <c r="A244" s="1"/>
      <c r="B244" s="68"/>
      <c r="C244" s="1"/>
      <c r="D244" s="1"/>
      <c r="E244" s="1"/>
      <c r="F244" s="1"/>
      <c r="G244" s="1"/>
      <c r="H244" s="1"/>
      <c r="I244" s="1"/>
      <c r="J244" s="45"/>
      <c r="K244" s="1"/>
      <c r="L244" s="1"/>
      <c r="M244" s="1"/>
      <c r="N244" s="45"/>
      <c r="O244" s="1"/>
      <c r="P244" s="1"/>
      <c r="Q244" s="1"/>
      <c r="R244" s="1"/>
      <c r="S244" s="1"/>
      <c r="T244" s="1"/>
      <c r="U244" s="1"/>
      <c r="V244" s="1"/>
      <c r="W244" s="1"/>
      <c r="X244" s="45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45"/>
      <c r="AQ244" s="1"/>
      <c r="AR244" s="1"/>
      <c r="AS244" s="1"/>
      <c r="AT244" s="1"/>
      <c r="AU244" s="1"/>
      <c r="AV244" s="1"/>
      <c r="AW244" s="1"/>
      <c r="AX244" s="1"/>
      <c r="AY244" s="1"/>
      <c r="AZ244" s="45"/>
      <c r="BA244" s="1"/>
      <c r="BB244" s="1"/>
      <c r="BC244" s="1"/>
      <c r="BD244" s="1"/>
      <c r="BE244" s="45"/>
      <c r="BF244" s="1"/>
      <c r="BG244" s="1"/>
      <c r="BH244" s="1"/>
      <c r="BI244" s="45"/>
      <c r="BJ244" s="45"/>
      <c r="BK244" s="45"/>
      <c r="BL244" s="45"/>
      <c r="BM244" s="45"/>
      <c r="BN244" s="45"/>
      <c r="BO244" s="45"/>
      <c r="BP244" s="45"/>
      <c r="BQ244" s="45"/>
      <c r="BR244" s="45"/>
      <c r="BS244" s="45"/>
      <c r="BT244" s="45"/>
      <c r="BU244" s="45"/>
      <c r="BV244" s="45"/>
      <c r="BW244" s="45"/>
      <c r="BX244" s="45"/>
      <c r="BY244" s="45"/>
      <c r="BZ244" s="45"/>
      <c r="CA244" s="45"/>
      <c r="CB244" s="45"/>
    </row>
    <row r="245" ht="15.75" customHeight="1">
      <c r="A245" s="1"/>
      <c r="B245" s="68"/>
      <c r="C245" s="1"/>
      <c r="D245" s="1"/>
      <c r="E245" s="1"/>
      <c r="F245" s="1"/>
      <c r="G245" s="1"/>
      <c r="H245" s="1"/>
      <c r="I245" s="1"/>
      <c r="J245" s="45"/>
      <c r="K245" s="1"/>
      <c r="L245" s="1"/>
      <c r="M245" s="1"/>
      <c r="N245" s="45"/>
      <c r="O245" s="1"/>
      <c r="P245" s="1"/>
      <c r="Q245" s="1"/>
      <c r="R245" s="1"/>
      <c r="S245" s="1"/>
      <c r="T245" s="1"/>
      <c r="U245" s="1"/>
      <c r="V245" s="1"/>
      <c r="W245" s="1"/>
      <c r="X245" s="45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45"/>
      <c r="AQ245" s="1"/>
      <c r="AR245" s="1"/>
      <c r="AS245" s="1"/>
      <c r="AT245" s="1"/>
      <c r="AU245" s="1"/>
      <c r="AV245" s="1"/>
      <c r="AW245" s="1"/>
      <c r="AX245" s="1"/>
      <c r="AY245" s="1"/>
      <c r="AZ245" s="45"/>
      <c r="BA245" s="1"/>
      <c r="BB245" s="1"/>
      <c r="BC245" s="1"/>
      <c r="BD245" s="1"/>
      <c r="BE245" s="45"/>
      <c r="BF245" s="1"/>
      <c r="BG245" s="1"/>
      <c r="BH245" s="1"/>
      <c r="BI245" s="45"/>
      <c r="BJ245" s="45"/>
      <c r="BK245" s="45"/>
      <c r="BL245" s="45"/>
      <c r="BM245" s="45"/>
      <c r="BN245" s="45"/>
      <c r="BO245" s="45"/>
      <c r="BP245" s="45"/>
      <c r="BQ245" s="45"/>
      <c r="BR245" s="45"/>
      <c r="BS245" s="45"/>
      <c r="BT245" s="45"/>
      <c r="BU245" s="45"/>
      <c r="BV245" s="45"/>
      <c r="BW245" s="45"/>
      <c r="BX245" s="45"/>
      <c r="BY245" s="45"/>
      <c r="BZ245" s="45"/>
      <c r="CA245" s="45"/>
      <c r="CB245" s="45"/>
    </row>
    <row r="246" ht="15.75" customHeight="1">
      <c r="A246" s="1"/>
      <c r="B246" s="68"/>
      <c r="C246" s="1"/>
      <c r="D246" s="1"/>
      <c r="E246" s="1"/>
      <c r="F246" s="1"/>
      <c r="G246" s="1"/>
      <c r="H246" s="1"/>
      <c r="I246" s="1"/>
      <c r="J246" s="45"/>
      <c r="K246" s="1"/>
      <c r="L246" s="1"/>
      <c r="M246" s="1"/>
      <c r="N246" s="45"/>
      <c r="O246" s="1"/>
      <c r="P246" s="1"/>
      <c r="Q246" s="1"/>
      <c r="R246" s="1"/>
      <c r="S246" s="1"/>
      <c r="T246" s="1"/>
      <c r="U246" s="1"/>
      <c r="V246" s="1"/>
      <c r="W246" s="1"/>
      <c r="X246" s="45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45"/>
      <c r="AQ246" s="1"/>
      <c r="AR246" s="1"/>
      <c r="AS246" s="1"/>
      <c r="AT246" s="1"/>
      <c r="AU246" s="1"/>
      <c r="AV246" s="1"/>
      <c r="AW246" s="1"/>
      <c r="AX246" s="1"/>
      <c r="AY246" s="1"/>
      <c r="AZ246" s="45"/>
      <c r="BA246" s="1"/>
      <c r="BB246" s="1"/>
      <c r="BC246" s="1"/>
      <c r="BD246" s="1"/>
      <c r="BE246" s="45"/>
      <c r="BF246" s="1"/>
      <c r="BG246" s="1"/>
      <c r="BH246" s="1"/>
      <c r="BI246" s="45"/>
      <c r="BJ246" s="45"/>
      <c r="BK246" s="45"/>
      <c r="BL246" s="45"/>
      <c r="BM246" s="45"/>
      <c r="BN246" s="45"/>
      <c r="BO246" s="45"/>
      <c r="BP246" s="45"/>
      <c r="BQ246" s="45"/>
      <c r="BR246" s="45"/>
      <c r="BS246" s="45"/>
      <c r="BT246" s="45"/>
      <c r="BU246" s="45"/>
      <c r="BV246" s="45"/>
      <c r="BW246" s="45"/>
      <c r="BX246" s="45"/>
      <c r="BY246" s="45"/>
      <c r="BZ246" s="45"/>
      <c r="CA246" s="45"/>
      <c r="CB246" s="45"/>
    </row>
    <row r="247" ht="15.75" customHeight="1">
      <c r="A247" s="1"/>
      <c r="B247" s="68"/>
      <c r="C247" s="1"/>
      <c r="D247" s="1"/>
      <c r="E247" s="1"/>
      <c r="F247" s="1"/>
      <c r="G247" s="1"/>
      <c r="H247" s="1"/>
      <c r="I247" s="1"/>
      <c r="J247" s="45"/>
      <c r="K247" s="1"/>
      <c r="L247" s="1"/>
      <c r="M247" s="1"/>
      <c r="N247" s="45"/>
      <c r="O247" s="1"/>
      <c r="P247" s="1"/>
      <c r="Q247" s="1"/>
      <c r="R247" s="1"/>
      <c r="S247" s="1"/>
      <c r="T247" s="1"/>
      <c r="U247" s="1"/>
      <c r="V247" s="1"/>
      <c r="W247" s="1"/>
      <c r="X247" s="45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45"/>
      <c r="AQ247" s="1"/>
      <c r="AR247" s="1"/>
      <c r="AS247" s="1"/>
      <c r="AT247" s="1"/>
      <c r="AU247" s="1"/>
      <c r="AV247" s="1"/>
      <c r="AW247" s="1"/>
      <c r="AX247" s="1"/>
      <c r="AY247" s="1"/>
      <c r="AZ247" s="45"/>
      <c r="BA247" s="1"/>
      <c r="BB247" s="1"/>
      <c r="BC247" s="1"/>
      <c r="BD247" s="1"/>
      <c r="BE247" s="45"/>
      <c r="BF247" s="1"/>
      <c r="BG247" s="1"/>
      <c r="BH247" s="1"/>
      <c r="BI247" s="45"/>
      <c r="BJ247" s="45"/>
      <c r="BK247" s="45"/>
      <c r="BL247" s="45"/>
      <c r="BM247" s="45"/>
      <c r="BN247" s="45"/>
      <c r="BO247" s="45"/>
      <c r="BP247" s="45"/>
      <c r="BQ247" s="45"/>
      <c r="BR247" s="45"/>
      <c r="BS247" s="45"/>
      <c r="BT247" s="45"/>
      <c r="BU247" s="45"/>
      <c r="BV247" s="45"/>
      <c r="BW247" s="45"/>
      <c r="BX247" s="45"/>
      <c r="BY247" s="45"/>
      <c r="BZ247" s="45"/>
      <c r="CA247" s="45"/>
      <c r="CB247" s="45"/>
    </row>
    <row r="248" ht="15.75" customHeight="1">
      <c r="A248" s="1"/>
      <c r="B248" s="68"/>
      <c r="C248" s="1"/>
      <c r="D248" s="1"/>
      <c r="E248" s="1"/>
      <c r="F248" s="1"/>
      <c r="G248" s="1"/>
      <c r="H248" s="1"/>
      <c r="I248" s="1"/>
      <c r="J248" s="45"/>
      <c r="K248" s="1"/>
      <c r="L248" s="1"/>
      <c r="M248" s="1"/>
      <c r="N248" s="45"/>
      <c r="O248" s="1"/>
      <c r="P248" s="1"/>
      <c r="Q248" s="1"/>
      <c r="R248" s="1"/>
      <c r="S248" s="1"/>
      <c r="T248" s="1"/>
      <c r="U248" s="1"/>
      <c r="V248" s="1"/>
      <c r="W248" s="1"/>
      <c r="X248" s="45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45"/>
      <c r="AQ248" s="1"/>
      <c r="AR248" s="1"/>
      <c r="AS248" s="1"/>
      <c r="AT248" s="1"/>
      <c r="AU248" s="1"/>
      <c r="AV248" s="1"/>
      <c r="AW248" s="1"/>
      <c r="AX248" s="1"/>
      <c r="AY248" s="1"/>
      <c r="AZ248" s="45"/>
      <c r="BA248" s="1"/>
      <c r="BB248" s="1"/>
      <c r="BC248" s="1"/>
      <c r="BD248" s="1"/>
      <c r="BE248" s="45"/>
      <c r="BF248" s="1"/>
      <c r="BG248" s="1"/>
      <c r="BH248" s="1"/>
      <c r="BI248" s="45"/>
      <c r="BJ248" s="45"/>
      <c r="BK248" s="45"/>
      <c r="BL248" s="45"/>
      <c r="BM248" s="45"/>
      <c r="BN248" s="45"/>
      <c r="BO248" s="45"/>
      <c r="BP248" s="45"/>
      <c r="BQ248" s="45"/>
      <c r="BR248" s="45"/>
      <c r="BS248" s="45"/>
      <c r="BT248" s="45"/>
      <c r="BU248" s="45"/>
      <c r="BV248" s="45"/>
      <c r="BW248" s="45"/>
      <c r="BX248" s="45"/>
      <c r="BY248" s="45"/>
      <c r="BZ248" s="45"/>
      <c r="CA248" s="45"/>
      <c r="CB248" s="45"/>
    </row>
    <row r="249" ht="15.75" customHeight="1">
      <c r="A249" s="1"/>
      <c r="B249" s="68"/>
      <c r="C249" s="1"/>
      <c r="D249" s="1"/>
      <c r="E249" s="1"/>
      <c r="F249" s="1"/>
      <c r="G249" s="1"/>
      <c r="H249" s="1"/>
      <c r="I249" s="1"/>
      <c r="J249" s="45"/>
      <c r="K249" s="1"/>
      <c r="L249" s="1"/>
      <c r="M249" s="1"/>
      <c r="N249" s="45"/>
      <c r="O249" s="1"/>
      <c r="P249" s="1"/>
      <c r="Q249" s="1"/>
      <c r="R249" s="1"/>
      <c r="S249" s="1"/>
      <c r="T249" s="1"/>
      <c r="U249" s="1"/>
      <c r="V249" s="1"/>
      <c r="W249" s="1"/>
      <c r="X249" s="45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45"/>
      <c r="AQ249" s="1"/>
      <c r="AR249" s="1"/>
      <c r="AS249" s="1"/>
      <c r="AT249" s="1"/>
      <c r="AU249" s="1"/>
      <c r="AV249" s="1"/>
      <c r="AW249" s="1"/>
      <c r="AX249" s="1"/>
      <c r="AY249" s="1"/>
      <c r="AZ249" s="45"/>
      <c r="BA249" s="1"/>
      <c r="BB249" s="1"/>
      <c r="BC249" s="1"/>
      <c r="BD249" s="1"/>
      <c r="BE249" s="45"/>
      <c r="BF249" s="1"/>
      <c r="BG249" s="1"/>
      <c r="BH249" s="1"/>
      <c r="BI249" s="45"/>
      <c r="BJ249" s="45"/>
      <c r="BK249" s="45"/>
      <c r="BL249" s="45"/>
      <c r="BM249" s="45"/>
      <c r="BN249" s="45"/>
      <c r="BO249" s="45"/>
      <c r="BP249" s="45"/>
      <c r="BQ249" s="45"/>
      <c r="BR249" s="45"/>
      <c r="BS249" s="45"/>
      <c r="BT249" s="45"/>
      <c r="BU249" s="45"/>
      <c r="BV249" s="45"/>
      <c r="BW249" s="45"/>
      <c r="BX249" s="45"/>
      <c r="BY249" s="45"/>
      <c r="BZ249" s="45"/>
      <c r="CA249" s="45"/>
      <c r="CB249" s="45"/>
    </row>
    <row r="250" ht="15.75" customHeight="1">
      <c r="A250" s="1"/>
      <c r="B250" s="68"/>
      <c r="C250" s="1"/>
      <c r="D250" s="1"/>
      <c r="E250" s="1"/>
      <c r="F250" s="1"/>
      <c r="G250" s="1"/>
      <c r="H250" s="1"/>
      <c r="I250" s="1"/>
      <c r="J250" s="45"/>
      <c r="K250" s="1"/>
      <c r="L250" s="1"/>
      <c r="M250" s="1"/>
      <c r="N250" s="45"/>
      <c r="O250" s="1"/>
      <c r="P250" s="1"/>
      <c r="Q250" s="1"/>
      <c r="R250" s="1"/>
      <c r="S250" s="1"/>
      <c r="T250" s="1"/>
      <c r="U250" s="1"/>
      <c r="V250" s="1"/>
      <c r="W250" s="1"/>
      <c r="X250" s="45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45"/>
      <c r="AQ250" s="1"/>
      <c r="AR250" s="1"/>
      <c r="AS250" s="1"/>
      <c r="AT250" s="1"/>
      <c r="AU250" s="1"/>
      <c r="AV250" s="1"/>
      <c r="AW250" s="1"/>
      <c r="AX250" s="1"/>
      <c r="AY250" s="1"/>
      <c r="AZ250" s="45"/>
      <c r="BA250" s="1"/>
      <c r="BB250" s="1"/>
      <c r="BC250" s="1"/>
      <c r="BD250" s="1"/>
      <c r="BE250" s="45"/>
      <c r="BF250" s="1"/>
      <c r="BG250" s="1"/>
      <c r="BH250" s="1"/>
      <c r="BI250" s="45"/>
      <c r="BJ250" s="45"/>
      <c r="BK250" s="45"/>
      <c r="BL250" s="45"/>
      <c r="BM250" s="45"/>
      <c r="BN250" s="45"/>
      <c r="BO250" s="45"/>
      <c r="BP250" s="45"/>
      <c r="BQ250" s="45"/>
      <c r="BR250" s="45"/>
      <c r="BS250" s="45"/>
      <c r="BT250" s="45"/>
      <c r="BU250" s="45"/>
      <c r="BV250" s="45"/>
      <c r="BW250" s="45"/>
      <c r="BX250" s="45"/>
      <c r="BY250" s="45"/>
      <c r="BZ250" s="45"/>
      <c r="CA250" s="45"/>
      <c r="CB250" s="45"/>
    </row>
    <row r="251" ht="15.75" customHeight="1">
      <c r="A251" s="1"/>
      <c r="B251" s="68"/>
      <c r="C251" s="1"/>
      <c r="D251" s="1"/>
      <c r="E251" s="1"/>
      <c r="F251" s="1"/>
      <c r="G251" s="1"/>
      <c r="H251" s="1"/>
      <c r="I251" s="1"/>
      <c r="J251" s="45"/>
      <c r="K251" s="1"/>
      <c r="L251" s="1"/>
      <c r="M251" s="1"/>
      <c r="N251" s="45"/>
      <c r="O251" s="1"/>
      <c r="P251" s="1"/>
      <c r="Q251" s="1"/>
      <c r="R251" s="1"/>
      <c r="S251" s="1"/>
      <c r="T251" s="1"/>
      <c r="U251" s="1"/>
      <c r="V251" s="1"/>
      <c r="W251" s="1"/>
      <c r="X251" s="45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45"/>
      <c r="AQ251" s="1"/>
      <c r="AR251" s="1"/>
      <c r="AS251" s="1"/>
      <c r="AT251" s="1"/>
      <c r="AU251" s="1"/>
      <c r="AV251" s="1"/>
      <c r="AW251" s="1"/>
      <c r="AX251" s="1"/>
      <c r="AY251" s="1"/>
      <c r="AZ251" s="45"/>
      <c r="BA251" s="1"/>
      <c r="BB251" s="1"/>
      <c r="BC251" s="1"/>
      <c r="BD251" s="1"/>
      <c r="BE251" s="45"/>
      <c r="BF251" s="1"/>
      <c r="BG251" s="1"/>
      <c r="BH251" s="1"/>
      <c r="BI251" s="45"/>
      <c r="BJ251" s="45"/>
      <c r="BK251" s="45"/>
      <c r="BL251" s="45"/>
      <c r="BM251" s="45"/>
      <c r="BN251" s="45"/>
      <c r="BO251" s="45"/>
      <c r="BP251" s="45"/>
      <c r="BQ251" s="45"/>
      <c r="BR251" s="45"/>
      <c r="BS251" s="45"/>
      <c r="BT251" s="45"/>
      <c r="BU251" s="45"/>
      <c r="BV251" s="45"/>
      <c r="BW251" s="45"/>
      <c r="BX251" s="45"/>
      <c r="BY251" s="45"/>
      <c r="BZ251" s="45"/>
      <c r="CA251" s="45"/>
      <c r="CB251" s="45"/>
    </row>
    <row r="252" ht="15.75" customHeight="1">
      <c r="A252" s="1"/>
      <c r="B252" s="68"/>
      <c r="C252" s="1"/>
      <c r="D252" s="1"/>
      <c r="E252" s="1"/>
      <c r="F252" s="1"/>
      <c r="G252" s="1"/>
      <c r="H252" s="1"/>
      <c r="I252" s="1"/>
      <c r="J252" s="45"/>
      <c r="K252" s="1"/>
      <c r="L252" s="1"/>
      <c r="M252" s="1"/>
      <c r="N252" s="45"/>
      <c r="O252" s="1"/>
      <c r="P252" s="1"/>
      <c r="Q252" s="1"/>
      <c r="R252" s="1"/>
      <c r="S252" s="1"/>
      <c r="T252" s="1"/>
      <c r="U252" s="1"/>
      <c r="V252" s="1"/>
      <c r="W252" s="1"/>
      <c r="X252" s="45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45"/>
      <c r="AQ252" s="1"/>
      <c r="AR252" s="1"/>
      <c r="AS252" s="1"/>
      <c r="AT252" s="1"/>
      <c r="AU252" s="1"/>
      <c r="AV252" s="1"/>
      <c r="AW252" s="1"/>
      <c r="AX252" s="1"/>
      <c r="AY252" s="1"/>
      <c r="AZ252" s="45"/>
      <c r="BA252" s="1"/>
      <c r="BB252" s="1"/>
      <c r="BC252" s="1"/>
      <c r="BD252" s="1"/>
      <c r="BE252" s="45"/>
      <c r="BF252" s="1"/>
      <c r="BG252" s="1"/>
      <c r="BH252" s="1"/>
      <c r="BI252" s="45"/>
      <c r="BJ252" s="45"/>
      <c r="BK252" s="45"/>
      <c r="BL252" s="45"/>
      <c r="BM252" s="45"/>
      <c r="BN252" s="45"/>
      <c r="BO252" s="45"/>
      <c r="BP252" s="45"/>
      <c r="BQ252" s="45"/>
      <c r="BR252" s="45"/>
      <c r="BS252" s="45"/>
      <c r="BT252" s="45"/>
      <c r="BU252" s="45"/>
      <c r="BV252" s="45"/>
      <c r="BW252" s="45"/>
      <c r="BX252" s="45"/>
      <c r="BY252" s="45"/>
      <c r="BZ252" s="45"/>
      <c r="CA252" s="45"/>
      <c r="CB252" s="45"/>
    </row>
    <row r="253" ht="15.75" customHeight="1">
      <c r="A253" s="1"/>
      <c r="B253" s="68"/>
      <c r="C253" s="1"/>
      <c r="D253" s="1"/>
      <c r="E253" s="1"/>
      <c r="F253" s="1"/>
      <c r="G253" s="1"/>
      <c r="H253" s="1"/>
      <c r="I253" s="1"/>
      <c r="J253" s="45"/>
      <c r="K253" s="1"/>
      <c r="L253" s="1"/>
      <c r="M253" s="1"/>
      <c r="N253" s="45"/>
      <c r="O253" s="1"/>
      <c r="P253" s="1"/>
      <c r="Q253" s="1"/>
      <c r="R253" s="1"/>
      <c r="S253" s="1"/>
      <c r="T253" s="1"/>
      <c r="U253" s="1"/>
      <c r="V253" s="1"/>
      <c r="W253" s="1"/>
      <c r="X253" s="45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45"/>
      <c r="AQ253" s="1"/>
      <c r="AR253" s="1"/>
      <c r="AS253" s="1"/>
      <c r="AT253" s="1"/>
      <c r="AU253" s="1"/>
      <c r="AV253" s="1"/>
      <c r="AW253" s="1"/>
      <c r="AX253" s="1"/>
      <c r="AY253" s="1"/>
      <c r="AZ253" s="45"/>
      <c r="BA253" s="1"/>
      <c r="BB253" s="1"/>
      <c r="BC253" s="1"/>
      <c r="BD253" s="1"/>
      <c r="BE253" s="45"/>
      <c r="BF253" s="1"/>
      <c r="BG253" s="1"/>
      <c r="BH253" s="1"/>
      <c r="BI253" s="45"/>
      <c r="BJ253" s="45"/>
      <c r="BK253" s="45"/>
      <c r="BL253" s="45"/>
      <c r="BM253" s="45"/>
      <c r="BN253" s="45"/>
      <c r="BO253" s="45"/>
      <c r="BP253" s="45"/>
      <c r="BQ253" s="45"/>
      <c r="BR253" s="45"/>
      <c r="BS253" s="45"/>
      <c r="BT253" s="45"/>
      <c r="BU253" s="45"/>
      <c r="BV253" s="45"/>
      <c r="BW253" s="45"/>
      <c r="BX253" s="45"/>
      <c r="BY253" s="45"/>
      <c r="BZ253" s="45"/>
      <c r="CA253" s="45"/>
      <c r="CB253" s="45"/>
    </row>
    <row r="254" ht="15.75" customHeight="1">
      <c r="A254" s="1"/>
      <c r="B254" s="68"/>
      <c r="C254" s="1"/>
      <c r="D254" s="1"/>
      <c r="E254" s="1"/>
      <c r="F254" s="1"/>
      <c r="G254" s="1"/>
      <c r="H254" s="1"/>
      <c r="I254" s="1"/>
      <c r="J254" s="45"/>
      <c r="K254" s="1"/>
      <c r="L254" s="1"/>
      <c r="M254" s="1"/>
      <c r="N254" s="45"/>
      <c r="O254" s="1"/>
      <c r="P254" s="1"/>
      <c r="Q254" s="1"/>
      <c r="R254" s="1"/>
      <c r="S254" s="1"/>
      <c r="T254" s="1"/>
      <c r="U254" s="1"/>
      <c r="V254" s="1"/>
      <c r="W254" s="1"/>
      <c r="X254" s="45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45"/>
      <c r="AQ254" s="1"/>
      <c r="AR254" s="1"/>
      <c r="AS254" s="1"/>
      <c r="AT254" s="1"/>
      <c r="AU254" s="1"/>
      <c r="AV254" s="1"/>
      <c r="AW254" s="1"/>
      <c r="AX254" s="1"/>
      <c r="AY254" s="1"/>
      <c r="AZ254" s="45"/>
      <c r="BA254" s="1"/>
      <c r="BB254" s="1"/>
      <c r="BC254" s="1"/>
      <c r="BD254" s="1"/>
      <c r="BE254" s="45"/>
      <c r="BF254" s="1"/>
      <c r="BG254" s="1"/>
      <c r="BH254" s="1"/>
      <c r="BI254" s="45"/>
      <c r="BJ254" s="45"/>
      <c r="BK254" s="45"/>
      <c r="BL254" s="45"/>
      <c r="BM254" s="45"/>
      <c r="BN254" s="45"/>
      <c r="BO254" s="45"/>
      <c r="BP254" s="45"/>
      <c r="BQ254" s="45"/>
      <c r="BR254" s="45"/>
      <c r="BS254" s="45"/>
      <c r="BT254" s="45"/>
      <c r="BU254" s="45"/>
      <c r="BV254" s="45"/>
      <c r="BW254" s="45"/>
      <c r="BX254" s="45"/>
      <c r="BY254" s="45"/>
      <c r="BZ254" s="45"/>
      <c r="CA254" s="45"/>
      <c r="CB254" s="45"/>
    </row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7">
    <mergeCell ref="Y28:AO28"/>
    <mergeCell ref="Y29:AB29"/>
    <mergeCell ref="AC29:AF29"/>
    <mergeCell ref="AG29:AJ29"/>
    <mergeCell ref="AK29:AN29"/>
    <mergeCell ref="AQ29:AT29"/>
    <mergeCell ref="AU29:AX29"/>
    <mergeCell ref="BF28:BH28"/>
    <mergeCell ref="BF29:BH29"/>
    <mergeCell ref="BF30:BF31"/>
    <mergeCell ref="Y27:AO27"/>
    <mergeCell ref="AQ27:AY27"/>
    <mergeCell ref="AZ27:AZ30"/>
    <mergeCell ref="BE27:BE30"/>
    <mergeCell ref="BF27:BH27"/>
    <mergeCell ref="AQ28:AY28"/>
    <mergeCell ref="BA29:BD29"/>
    <mergeCell ref="AG32:AH32"/>
    <mergeCell ref="AK32:AL32"/>
    <mergeCell ref="AQ32:AR32"/>
    <mergeCell ref="AU32:AV32"/>
    <mergeCell ref="BA32:BB32"/>
    <mergeCell ref="BF32:BG32"/>
    <mergeCell ref="C30:C31"/>
    <mergeCell ref="C32:D32"/>
    <mergeCell ref="F32:G32"/>
    <mergeCell ref="O32:P32"/>
    <mergeCell ref="S32:T32"/>
    <mergeCell ref="Y32:Z32"/>
    <mergeCell ref="AC32:AD32"/>
    <mergeCell ref="C34:C45"/>
    <mergeCell ref="D34:D45"/>
    <mergeCell ref="F34:F45"/>
    <mergeCell ref="G34:G45"/>
    <mergeCell ref="H34:H45"/>
    <mergeCell ref="O34:O45"/>
    <mergeCell ref="S34:S45"/>
    <mergeCell ref="BF34:BF45"/>
    <mergeCell ref="BG34:BG45"/>
    <mergeCell ref="Y34:Y45"/>
    <mergeCell ref="AC34:AC45"/>
    <mergeCell ref="AG34:AG45"/>
    <mergeCell ref="AK34:AK45"/>
    <mergeCell ref="AQ34:AQ45"/>
    <mergeCell ref="AU34:AU45"/>
    <mergeCell ref="BA34:BA45"/>
    <mergeCell ref="C3:E3"/>
    <mergeCell ref="F3:I3"/>
    <mergeCell ref="J3:J6"/>
    <mergeCell ref="K3:N3"/>
    <mergeCell ref="O3:O6"/>
    <mergeCell ref="F4:I4"/>
    <mergeCell ref="F5:I5"/>
    <mergeCell ref="C27:E27"/>
    <mergeCell ref="C28:E28"/>
    <mergeCell ref="BA27:BD27"/>
    <mergeCell ref="BA28:BD28"/>
    <mergeCell ref="F28:I28"/>
    <mergeCell ref="C29:E29"/>
    <mergeCell ref="F29:I29"/>
    <mergeCell ref="O28:W28"/>
    <mergeCell ref="O29:R29"/>
    <mergeCell ref="S29:V29"/>
    <mergeCell ref="K4:N4"/>
    <mergeCell ref="K5:N5"/>
    <mergeCell ref="K8:L8"/>
    <mergeCell ref="N27:N30"/>
    <mergeCell ref="O27:W27"/>
    <mergeCell ref="X27:X30"/>
    <mergeCell ref="AP27:AP30"/>
    <mergeCell ref="C4:E4"/>
    <mergeCell ref="C5:E5"/>
    <mergeCell ref="C6:C7"/>
    <mergeCell ref="C8:D8"/>
    <mergeCell ref="F8:G8"/>
    <mergeCell ref="F27:I27"/>
    <mergeCell ref="J27:J30"/>
  </mergeCells>
  <printOptions/>
  <pageMargins bottom="0.787401575" footer="0.0" header="0.0" left="0.511811024" right="0.511811024" top="1.5615609497713172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2022-10-17T17:44:30Z</dcterms:created>
  <dc:creator>Luzia Maria dos Santos Pires</dc:creator>
</cp:coreProperties>
</file>