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CRONOGRAMA CONTRATOS\"/>
    </mc:Choice>
  </mc:AlternateContent>
  <xr:revisionPtr revIDLastSave="0" documentId="13_ncr:1_{57288147-4933-4953-81A8-673520618E4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</workbook>
</file>

<file path=xl/calcChain.xml><?xml version="1.0" encoding="utf-8"?>
<calcChain xmlns="http://schemas.openxmlformats.org/spreadsheetml/2006/main">
  <c r="D9" i="3" l="1"/>
  <c r="C12" i="3" s="1"/>
  <c r="C13" i="3" l="1"/>
  <c r="G4" i="4" l="1"/>
  <c r="G6" i="4" s="1"/>
  <c r="B2" i="4" l="1"/>
  <c r="J137" i="4" l="1"/>
  <c r="E27" i="2" l="1"/>
  <c r="B6" i="3" l="1"/>
  <c r="B5" i="3"/>
  <c r="G27" i="2"/>
  <c r="F27" i="2"/>
</calcChain>
</file>

<file path=xl/sharedStrings.xml><?xml version="1.0" encoding="utf-8"?>
<sst xmlns="http://schemas.openxmlformats.org/spreadsheetml/2006/main" count="26" uniqueCount="25">
  <si>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</si>
  <si>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</si>
  <si>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</si>
  <si>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</si>
  <si>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</si>
  <si>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</si>
  <si>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</si>
  <si>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</si>
  <si>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</si>
  <si>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</si>
  <si>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</si>
  <si>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</si>
  <si>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</si>
  <si>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</si>
  <si>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</si>
  <si>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</si>
  <si>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</si>
  <si>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</si>
  <si>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</si>
  <si>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</si>
  <si>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</si>
  <si>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CONTRATO 128.2022</t>
  </si>
  <si>
    <t>01/01/2023 A 31/12/2023</t>
  </si>
  <si>
    <t>23212.001898/2022-67</t>
  </si>
  <si>
    <t>Contratação de serviço de fornecimento de tronco SIP para interligação com o PABX do IFMG campus Governador Valadares com o intuito de fazer e receber ligações. As ligações devem ser ilimitadas de fixo para fixo, e de fixo para móvel, sem custo adicional ao valor da mensalidade. Deve haver portabilidade de pelo menos 1 (um) dos números fixos utilizados atualmente pelo IFMG campus Governador Valadares, que será prestado nas condições estabelecidas no Termo de Referência, anexos à Dispensa de Licitação nº 657/2022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</si>
</sst>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8" fontId="9" fillId="0" borderId="1" xfId="0" applyNumberFormat="1" applyFont="1" applyBorder="1"/>
    <xf numFmtId="0" fontId="0" fillId="0" borderId="1" xfId="0" applyFont="1" applyBorder="1" applyAlignment="1">
      <alignment wrapText="1"/>
    </xf>
    <xf numFmtId="8" fontId="0" fillId="0" borderId="1" xfId="1" applyNumberFormat="1" applyFont="1" applyBorder="1"/>
    <xf numFmtId="8" fontId="0" fillId="0" borderId="1" xfId="1" applyNumberFormat="1" applyFont="1" applyFill="1" applyBorder="1"/>
    <xf numFmtId="8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showGridLines="0" tabSelected="1" workbookViewId="0">
      <selection activeCell="C21" sqref="C21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21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57"/>
      <c r="J3" s="57"/>
    </row>
    <row r="4" spans="2:10" x14ac:dyDescent="0.25">
      <c r="B4" s="22" t="s">
        <v>3</v>
      </c>
      <c r="C4" s="19"/>
      <c r="D4" s="23" t="s">
        <v>22</v>
      </c>
      <c r="E4" s="19">
        <v>4908</v>
      </c>
      <c r="F4" s="20"/>
      <c r="G4" s="21"/>
      <c r="H4" s="23" t="s">
        <v>23</v>
      </c>
      <c r="I4" s="5"/>
    </row>
    <row r="5" spans="2:10" x14ac:dyDescent="0.25">
      <c r="B5" s="46"/>
      <c r="C5" s="19"/>
      <c r="D5" s="23"/>
      <c r="E5" s="19"/>
      <c r="F5" s="20"/>
      <c r="G5" s="21"/>
      <c r="H5" s="23"/>
      <c r="I5" s="5"/>
    </row>
    <row r="6" spans="2:10" x14ac:dyDescent="0.25">
      <c r="B6" s="2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7"/>
      <c r="D7" s="18"/>
      <c r="E7" s="19"/>
      <c r="F7" s="20"/>
      <c r="G7" s="21"/>
      <c r="H7" s="18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46"/>
      <c r="C10" s="17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23"/>
      <c r="E14" s="19"/>
      <c r="F14" s="20"/>
      <c r="G14" s="21"/>
      <c r="H14" s="23"/>
      <c r="I14" s="5"/>
    </row>
    <row r="15" spans="2:10" x14ac:dyDescent="0.25">
      <c r="B15" s="22"/>
      <c r="C15" s="19"/>
      <c r="D15" s="23"/>
      <c r="E15" s="19"/>
      <c r="F15" s="20"/>
      <c r="G15" s="21"/>
      <c r="H15" s="24"/>
      <c r="I15" s="5"/>
    </row>
    <row r="16" spans="2:10" x14ac:dyDescent="0.25">
      <c r="B16" s="22"/>
      <c r="C16" s="19"/>
      <c r="D16" s="23"/>
      <c r="E16" s="19"/>
      <c r="F16" s="20"/>
      <c r="G16" s="21"/>
      <c r="H16" s="23"/>
      <c r="I16" s="5"/>
    </row>
    <row r="17" spans="2:10" x14ac:dyDescent="0.25">
      <c r="B17" s="22"/>
      <c r="C17" s="19"/>
      <c r="D17" s="18"/>
      <c r="E17" s="19"/>
      <c r="F17" s="20"/>
      <c r="G17" s="21"/>
      <c r="H17" s="18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16"/>
      <c r="C26" s="17"/>
      <c r="D26" s="18"/>
      <c r="E26" s="19"/>
      <c r="F26" s="20"/>
      <c r="G26" s="21"/>
      <c r="H26" s="18"/>
      <c r="I26" s="5"/>
      <c r="J26" s="6"/>
    </row>
    <row r="27" spans="2:10" x14ac:dyDescent="0.25">
      <c r="B27" s="58" t="s">
        <v>8</v>
      </c>
      <c r="C27" s="59"/>
      <c r="D27" s="60"/>
      <c r="E27" s="26">
        <f>SUM(E4:E26)</f>
        <v>4908</v>
      </c>
      <c r="F27" s="27">
        <f>SUM(F4:F26)</f>
        <v>0</v>
      </c>
      <c r="G27" s="28">
        <f>SUM(G4:G26)</f>
        <v>0</v>
      </c>
      <c r="H27" s="25"/>
      <c r="I27" s="7"/>
    </row>
    <row r="28" spans="2:10" x14ac:dyDescent="0.25">
      <c r="C28" s="8"/>
      <c r="E28" s="8"/>
      <c r="F28" s="9"/>
      <c r="G28" s="10"/>
    </row>
    <row r="29" spans="2:10" x14ac:dyDescent="0.25">
      <c r="E29" s="8"/>
      <c r="F29" s="15"/>
    </row>
    <row r="30" spans="2:10" x14ac:dyDescent="0.25">
      <c r="E30" s="14"/>
      <c r="F30" s="15"/>
      <c r="I30" s="11"/>
    </row>
    <row r="31" spans="2:10" x14ac:dyDescent="0.25">
      <c r="E31" s="13"/>
      <c r="F31" s="15"/>
    </row>
    <row r="32" spans="2:10" x14ac:dyDescent="0.25">
      <c r="E32" s="12"/>
      <c r="F32" s="15"/>
    </row>
    <row r="33" spans="6:6" x14ac:dyDescent="0.25">
      <c r="F33" s="15"/>
    </row>
  </sheetData>
  <mergeCells count="2">
    <mergeCell ref="I3:J3"/>
    <mergeCell ref="B27:D27"/>
  </mergeCells>
  <conditionalFormatting sqref="C18:C20 C28:C1048576 C3:C1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7">
    <cfRule type="containsText" dxfId="7" priority="7" operator="containsText" text="acréscimo">
      <formula>NOT(ISERROR(SEARCH("acréscimo",C17)))</formula>
    </cfRule>
    <cfRule type="containsText" dxfId="6" priority="8" operator="containsText" text="supressão">
      <formula>NOT(ISERROR(SEARCH("supressão",C17)))</formula>
    </cfRule>
  </conditionalFormatting>
  <conditionalFormatting sqref="C21">
    <cfRule type="containsText" dxfId="5" priority="5" operator="containsText" text="acréscimo">
      <formula>NOT(ISERROR(SEARCH("acréscimo",C21)))</formula>
    </cfRule>
    <cfRule type="containsText" dxfId="4" priority="6" operator="containsText" text="supressão">
      <formula>NOT(ISERROR(SEARCH("supressão",C21)))</formula>
    </cfRule>
  </conditionalFormatting>
  <conditionalFormatting sqref="C22">
    <cfRule type="containsText" dxfId="3" priority="3" operator="containsText" text="acréscimo">
      <formula>NOT(ISERROR(SEARCH("acréscimo",C22)))</formula>
    </cfRule>
    <cfRule type="containsText" dxfId="2" priority="4" operator="containsText" text="supressão">
      <formula>NOT(ISERROR(SEARCH("supressão",C22)))</formula>
    </cfRule>
  </conditionalFormatting>
  <conditionalFormatting sqref="C23:C26">
    <cfRule type="containsText" dxfId="1" priority="1" operator="containsText" text="acréscimo">
      <formula>NOT(ISERROR(SEARCH("acréscimo",C23)))</formula>
    </cfRule>
    <cfRule type="containsText" dxfId="0" priority="2" operator="containsText" text="supressão">
      <formula>NOT(ISERROR(SEARCH("supressão",C23)))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37"/>
  <sheetViews>
    <sheetView showGridLines="0" zoomScale="110" zoomScaleNormal="110" workbookViewId="0">
      <selection activeCell="C11" sqref="C11"/>
    </sheetView>
  </sheetViews>
  <sheetFormatPr defaultRowHeight="15" x14ac:dyDescent="0.25"/>
  <cols>
    <col min="1" max="1" width="2.42578125" customWidth="1"/>
    <col min="3" max="3" width="54.5703125" bestFit="1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4" customWidth="1"/>
    <col min="9" max="10" width="22.140625" bestFit="1" customWidth="1"/>
  </cols>
  <sheetData>
    <row r="2" spans="2:8" x14ac:dyDescent="0.25">
      <c r="B2" s="61" t="str">
        <f>'Resumo do Contrato'!B3</f>
        <v>CONTRATO 128.2022</v>
      </c>
      <c r="C2" s="61"/>
      <c r="D2" s="61"/>
      <c r="E2" s="61"/>
      <c r="F2" s="61"/>
      <c r="G2" s="61"/>
    </row>
    <row r="3" spans="2:8" x14ac:dyDescent="0.25">
      <c r="B3" s="45" t="s">
        <v>10</v>
      </c>
      <c r="C3" s="45" t="s">
        <v>20</v>
      </c>
      <c r="D3" s="45" t="s">
        <v>12</v>
      </c>
      <c r="E3" s="45" t="s">
        <v>13</v>
      </c>
      <c r="F3" s="45" t="s">
        <v>14</v>
      </c>
      <c r="G3" s="45" t="s">
        <v>15</v>
      </c>
    </row>
    <row r="4" spans="2:8" ht="150" x14ac:dyDescent="0.25">
      <c r="B4" s="66">
        <v>1</v>
      </c>
      <c r="C4" s="67" t="s">
        <v>24</v>
      </c>
      <c r="D4" s="68" t="s">
        <v>16</v>
      </c>
      <c r="E4" s="68">
        <v>12</v>
      </c>
      <c r="F4" s="69">
        <v>409</v>
      </c>
      <c r="G4" s="69">
        <f>E4*F4</f>
        <v>4908</v>
      </c>
    </row>
    <row r="5" spans="2:8" x14ac:dyDescent="0.25">
      <c r="B5" s="49"/>
      <c r="C5" s="53"/>
      <c r="D5" s="50"/>
      <c r="E5" s="50"/>
      <c r="F5" s="51"/>
      <c r="G5" s="51"/>
    </row>
    <row r="6" spans="2:8" x14ac:dyDescent="0.25">
      <c r="B6" s="62" t="s">
        <v>11</v>
      </c>
      <c r="C6" s="62"/>
      <c r="D6" s="62"/>
      <c r="E6" s="62"/>
      <c r="F6" s="62"/>
      <c r="G6" s="52">
        <f>SUM(G4:G4)</f>
        <v>4908</v>
      </c>
    </row>
    <row r="7" spans="2:8" x14ac:dyDescent="0.25">
      <c r="G7" s="44"/>
    </row>
    <row r="8" spans="2:8" x14ac:dyDescent="0.25">
      <c r="C8" s="44"/>
      <c r="H8"/>
    </row>
    <row r="9" spans="2:8" x14ac:dyDescent="0.25">
      <c r="C9" s="44"/>
      <c r="H9"/>
    </row>
    <row r="137" spans="10:10" x14ac:dyDescent="0.25">
      <c r="J137" s="44">
        <f>SUM(J106:J136)</f>
        <v>0</v>
      </c>
    </row>
  </sheetData>
  <mergeCells count="2">
    <mergeCell ref="B2:G2"/>
    <mergeCell ref="B6:F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3"/>
  <sheetViews>
    <sheetView showGridLines="0" zoomScale="85" zoomScaleNormal="85" workbookViewId="0">
      <selection activeCell="E19" sqref="E19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5" width="9.140625" style="33" customWidth="1"/>
    <col min="6" max="16384" width="9.140625" style="33"/>
  </cols>
  <sheetData>
    <row r="1" spans="2:4" s="47" customFormat="1" x14ac:dyDescent="0.25"/>
    <row r="2" spans="2:4" s="47" customFormat="1" x14ac:dyDescent="0.25"/>
    <row r="3" spans="2:4" s="48" customFormat="1" x14ac:dyDescent="0.25"/>
    <row r="4" spans="2:4" s="48" customFormat="1" x14ac:dyDescent="0.25"/>
    <row r="5" spans="2:4" s="34" customFormat="1" x14ac:dyDescent="0.25">
      <c r="B5" s="61" t="str">
        <f>'Resumo do Contrato'!B3</f>
        <v>CONTRATO 128.2022</v>
      </c>
      <c r="C5" s="61"/>
      <c r="D5" s="61"/>
    </row>
    <row r="6" spans="2:4" s="34" customFormat="1" x14ac:dyDescent="0.25">
      <c r="B6" s="64" t="str">
        <f>'Resumo do Contrato'!D4</f>
        <v>01/01/2023 A 31/12/2023</v>
      </c>
      <c r="C6" s="64"/>
      <c r="D6" s="64"/>
    </row>
    <row r="7" spans="2:4" s="34" customFormat="1" x14ac:dyDescent="0.25">
      <c r="B7" s="61"/>
      <c r="C7" s="61"/>
      <c r="D7" s="61"/>
    </row>
    <row r="8" spans="2:4" s="35" customFormat="1" x14ac:dyDescent="0.25">
      <c r="B8" s="65"/>
      <c r="C8" s="36" t="s">
        <v>5</v>
      </c>
      <c r="D8" s="36" t="s">
        <v>0</v>
      </c>
    </row>
    <row r="9" spans="2:4" s="34" customFormat="1" x14ac:dyDescent="0.25">
      <c r="B9" s="65"/>
      <c r="C9" s="37">
        <v>409</v>
      </c>
      <c r="D9" s="54">
        <f>C9*12</f>
        <v>4908</v>
      </c>
    </row>
    <row r="10" spans="2:4" s="34" customFormat="1" x14ac:dyDescent="0.25">
      <c r="B10" s="63" t="s">
        <v>9</v>
      </c>
      <c r="C10" s="63"/>
      <c r="D10" s="38"/>
    </row>
    <row r="11" spans="2:4" s="39" customFormat="1" x14ac:dyDescent="0.25">
      <c r="B11" s="42" t="s">
        <v>18</v>
      </c>
      <c r="C11" s="40" t="s">
        <v>19</v>
      </c>
      <c r="D11" s="41"/>
    </row>
    <row r="12" spans="2:4" s="34" customFormat="1" x14ac:dyDescent="0.25">
      <c r="B12" s="43" t="s">
        <v>17</v>
      </c>
      <c r="C12" s="55">
        <f>D9</f>
        <v>4908</v>
      </c>
    </row>
    <row r="13" spans="2:4" x14ac:dyDescent="0.25">
      <c r="C13" s="56">
        <f>SUM(C12:C12)</f>
        <v>4908</v>
      </c>
    </row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2023-01-17T11:17:39Z</dcterms:modified>
</cp:coreProperties>
</file>