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W22" i="4" l="1"/>
  <c r="R22" i="4"/>
  <c r="M22" i="4"/>
  <c r="H22" i="4"/>
  <c r="V22" i="4"/>
  <c r="Q22" i="4"/>
  <c r="L22" i="4"/>
  <c r="D22" i="4" l="1"/>
  <c r="C4" i="4" l="1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<sst xmlns="http://schemas.openxmlformats.org/spreadsheetml/2006/main" count="113" uniqueCount="81">
  <si>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</si>
  <si>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</si>
  <si>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</si>
  <si>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</si>
  <si>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</si>
  <si>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</si>
  <si>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</si>
  <si>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</si>
  <si>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</si>
  <si>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</si>
  <si>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Valor total do Contrato </t>
  </si>
  <si>
    <t>Serviço continuado</t>
  </si>
  <si>
    <t>CONTRATO 002/2019/POR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</si>
  <si>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</si>
  <si>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</si>
  <si>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</si>
  <si>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</si>
  <si>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</si>
  <si>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</si>
  <si>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</si>
  <si>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</si>
  <si>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</si>
  <si>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</si>
  <si>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</si>
  <si>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</si>
  <si>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</si>
  <si>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</si>
  <si>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</si>
  <si>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</si>
  <si>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</si>
  <si>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</si>
  <si>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OUTUBRO</t>
  </si>
  <si>
    <t>1º</t>
  </si>
  <si>
    <t>2º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</si>
  <si>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</si>
  <si>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</si>
  <si>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</si>
  <si>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</si>
  <si>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</si>
  <si>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</si>
  <si>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</si>
  <si>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</si>
  <si>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</si>
  <si>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</si>
  <si>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</si>
  <si>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Contratação de empresa para instalação de alarme e monitoramento do Alojamento Estudantil</t>
  </si>
  <si>
    <t>serv</t>
  </si>
  <si>
    <t>05/11 a 04/12</t>
  </si>
  <si>
    <t>05/12 a 04/01</t>
  </si>
  <si>
    <t>05/10 a 04/11</t>
  </si>
  <si>
    <t>05/01 a 04/02</t>
  </si>
  <si>
    <t>05/02 a 04/03</t>
  </si>
  <si>
    <t>05/03 a 04/04</t>
  </si>
  <si>
    <t>05/04 a 04/05</t>
  </si>
  <si>
    <t>05/05 a 04/06</t>
  </si>
  <si>
    <t>06/06 a 04/07</t>
  </si>
  <si>
    <t>05/07 a 04/08</t>
  </si>
  <si>
    <t>05/08 a 04/09</t>
  </si>
  <si>
    <t>05/09 a 04/10</t>
  </si>
  <si>
    <t>Contrato 003/2020/POR</t>
  </si>
  <si>
    <t>05/10/2020 a 04/10/2021</t>
  </si>
  <si>
    <t>23213.002063/2020-52</t>
  </si>
  <si>
    <t xml:space="preserve">Aditivo 01/2021 </t>
  </si>
  <si>
    <t xml:space="preserve">Prorrogação do contrato </t>
  </si>
  <si>
    <t>23213.002037/2021-13</t>
  </si>
  <si>
    <t xml:space="preserve">Apostilamento 01/2022 </t>
  </si>
  <si>
    <t xml:space="preserve">acréscimo </t>
  </si>
  <si>
    <t>05/10/2021 a 04/10/2022</t>
  </si>
  <si>
    <t>23213.002090/2021-14</t>
  </si>
  <si>
    <t xml:space="preserve">Aditivo 02/2022 </t>
  </si>
  <si>
    <t>05/10/2022 até 04/10/2023</t>
  </si>
  <si>
    <t>23213.002541//2022-96</t>
  </si>
  <si>
    <t xml:space="preserve">Apostilamento 02/2022 </t>
  </si>
  <si>
    <t>23213.002698/2022-11</t>
  </si>
  <si>
    <t xml:space="preserve">Termo aditivo 01/2021 - prorrogação </t>
  </si>
  <si>
    <t xml:space="preserve">05/10/2021 a 04/10/2022 </t>
  </si>
  <si>
    <t>a partir 05/10/2021</t>
  </si>
  <si>
    <t xml:space="preserve">Termo aditivo 02/2022 - prorrogação </t>
  </si>
  <si>
    <t xml:space="preserve">05/10/2022 a 04/10/2023 </t>
  </si>
  <si>
    <t>3º</t>
  </si>
  <si>
    <t>a partir 04/10/2022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</si>
</sst>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14" sqref="A1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0</v>
      </c>
    </row>
    <row r="3" spans="2:12" ht="16.5" thickBot="1" x14ac:dyDescent="0.3">
      <c r="B3" s="37" t="s">
        <v>59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92"/>
      <c r="L3" s="92"/>
    </row>
    <row r="4" spans="2:12" ht="15.75" thickBot="1" x14ac:dyDescent="0.3">
      <c r="B4" s="24" t="s">
        <v>9</v>
      </c>
      <c r="C4" s="24"/>
      <c r="D4" s="21"/>
      <c r="E4" s="25" t="s">
        <v>60</v>
      </c>
      <c r="F4" s="14">
        <v>2880</v>
      </c>
      <c r="G4" s="21">
        <v>240</v>
      </c>
      <c r="H4" s="22"/>
      <c r="I4" s="23"/>
      <c r="J4" s="25" t="s">
        <v>61</v>
      </c>
      <c r="K4" s="6"/>
    </row>
    <row r="5" spans="2:12" x14ac:dyDescent="0.25">
      <c r="B5" s="24" t="s">
        <v>62</v>
      </c>
      <c r="C5" s="77">
        <v>44467</v>
      </c>
      <c r="D5" s="21" t="s">
        <v>63</v>
      </c>
      <c r="E5" s="25" t="s">
        <v>67</v>
      </c>
      <c r="F5" s="21"/>
      <c r="G5" s="21">
        <v>278</v>
      </c>
      <c r="H5" s="22"/>
      <c r="I5" s="23"/>
      <c r="J5" s="20" t="s">
        <v>64</v>
      </c>
      <c r="K5" s="6"/>
    </row>
    <row r="6" spans="2:12" x14ac:dyDescent="0.25">
      <c r="B6" s="24" t="s">
        <v>65</v>
      </c>
      <c r="C6" s="77">
        <v>44686</v>
      </c>
      <c r="D6" s="21" t="s">
        <v>66</v>
      </c>
      <c r="E6" s="20"/>
      <c r="F6" s="21"/>
      <c r="G6" s="21"/>
      <c r="H6" s="22">
        <v>0.15989999999999999</v>
      </c>
      <c r="I6" s="23"/>
      <c r="J6" s="86" t="s">
        <v>68</v>
      </c>
      <c r="K6" s="6"/>
    </row>
    <row r="7" spans="2:12" x14ac:dyDescent="0.25">
      <c r="B7" s="24" t="s">
        <v>69</v>
      </c>
      <c r="C7" s="77">
        <v>44838</v>
      </c>
      <c r="D7" s="21" t="s">
        <v>63</v>
      </c>
      <c r="E7" s="25" t="s">
        <v>70</v>
      </c>
      <c r="F7" s="21"/>
      <c r="G7" s="21"/>
      <c r="H7" s="22"/>
      <c r="I7" s="23"/>
      <c r="J7" s="25" t="s">
        <v>71</v>
      </c>
      <c r="K7" s="6"/>
    </row>
    <row r="8" spans="2:12" x14ac:dyDescent="0.25">
      <c r="B8" s="24" t="s">
        <v>72</v>
      </c>
      <c r="C8" s="77">
        <v>44896</v>
      </c>
      <c r="D8" s="21" t="s">
        <v>66</v>
      </c>
      <c r="E8" s="25"/>
      <c r="F8" s="21"/>
      <c r="G8" s="21">
        <f t="shared" ref="G8:G19" si="0">F8/12</f>
        <v>0</v>
      </c>
      <c r="H8" s="22">
        <v>8.2500000000000004E-2</v>
      </c>
      <c r="I8" s="23"/>
      <c r="J8" s="26" t="s">
        <v>73</v>
      </c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x14ac:dyDescent="0.25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x14ac:dyDescent="0.25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25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x14ac:dyDescent="0.25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25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25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25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25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25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25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25">
      <c r="B20" s="27" t="s">
        <v>10</v>
      </c>
      <c r="C20" s="27"/>
      <c r="D20" s="28"/>
      <c r="E20" s="29"/>
      <c r="F20" s="30">
        <f>SUM(F4:F19)</f>
        <v>2880</v>
      </c>
      <c r="G20" s="30">
        <f>SUM(G4:G19)</f>
        <v>518</v>
      </c>
      <c r="H20" s="31">
        <f>SUM(H4:H19)</f>
        <v>0.2424</v>
      </c>
      <c r="I20" s="32">
        <f>SUM(I4:I19)</f>
        <v>0</v>
      </c>
      <c r="J20" s="29"/>
      <c r="K20" s="8"/>
    </row>
    <row r="21" spans="2:12" x14ac:dyDescent="0.25">
      <c r="D21" s="9"/>
      <c r="F21" s="9"/>
      <c r="G21" s="9"/>
      <c r="H21" s="10"/>
      <c r="I21" s="11"/>
    </row>
    <row r="22" spans="2:12" x14ac:dyDescent="0.25">
      <c r="F22" s="9"/>
      <c r="G22" s="13"/>
      <c r="H22" s="17"/>
    </row>
    <row r="23" spans="2:12" x14ac:dyDescent="0.25">
      <c r="B23" s="76" t="s">
        <v>11</v>
      </c>
      <c r="C23" s="76"/>
      <c r="F23" s="16"/>
      <c r="H23" s="17"/>
      <c r="K23" s="12"/>
    </row>
    <row r="24" spans="2:12" x14ac:dyDescent="0.25">
      <c r="F24" s="15"/>
      <c r="H24" s="17"/>
    </row>
    <row r="25" spans="2:12" x14ac:dyDescent="0.25">
      <c r="F25" s="13"/>
      <c r="H25" s="17"/>
    </row>
    <row r="26" spans="2:12" x14ac:dyDescent="0.25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9" sqref="F9"/>
    </sheetView>
  </sheetViews>
  <sheetFormatPr defaultRowHeight="30" customHeight="1" x14ac:dyDescent="0.25"/>
  <cols>
    <col min="2" max="2" width="38.71093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25">
      <c r="A1" s="93" t="s">
        <v>12</v>
      </c>
      <c r="B1" s="93"/>
      <c r="C1" s="93"/>
      <c r="D1" s="93"/>
      <c r="E1" s="93"/>
      <c r="F1" s="93"/>
    </row>
    <row r="2" spans="1:6" ht="30" customHeight="1" x14ac:dyDescent="0.25">
      <c r="A2" s="78" t="s">
        <v>13</v>
      </c>
      <c r="B2" s="78" t="s">
        <v>14</v>
      </c>
      <c r="C2" s="78" t="s">
        <v>15</v>
      </c>
      <c r="D2" s="79" t="s">
        <v>16</v>
      </c>
      <c r="E2" s="79" t="s">
        <v>17</v>
      </c>
      <c r="F2" s="79" t="s">
        <v>18</v>
      </c>
    </row>
    <row r="3" spans="1:6" ht="64.5" customHeight="1" x14ac:dyDescent="0.25">
      <c r="A3">
        <v>1</v>
      </c>
      <c r="B3" s="91" t="s">
        <v>45</v>
      </c>
      <c r="C3" s="80" t="s">
        <v>46</v>
      </c>
      <c r="D3" s="87"/>
      <c r="E3" s="83"/>
      <c r="F3" s="90">
        <v>2880</v>
      </c>
    </row>
    <row r="4" spans="1:6" ht="30" customHeight="1" x14ac:dyDescent="0.25">
      <c r="A4" s="80"/>
      <c r="B4" s="81"/>
      <c r="C4" s="80"/>
      <c r="D4" s="80"/>
      <c r="E4" s="83"/>
      <c r="F4" s="83"/>
    </row>
    <row r="5" spans="1:6" ht="30" customHeight="1" x14ac:dyDescent="0.25">
      <c r="A5" s="82"/>
      <c r="B5" s="81"/>
      <c r="C5" s="80"/>
      <c r="D5" s="80"/>
      <c r="E5" s="83"/>
      <c r="F5" s="83"/>
    </row>
    <row r="6" spans="1:6" ht="30" customHeight="1" x14ac:dyDescent="0.25">
      <c r="A6" s="80"/>
      <c r="B6" s="81"/>
      <c r="C6" s="80"/>
      <c r="D6" s="80"/>
      <c r="E6" s="85"/>
      <c r="F6" s="83"/>
    </row>
    <row r="7" spans="1:6" ht="30" customHeight="1" x14ac:dyDescent="0.25">
      <c r="A7" s="94" t="s">
        <v>19</v>
      </c>
      <c r="B7" s="95"/>
      <c r="C7" s="95"/>
      <c r="D7" s="95"/>
      <c r="E7" s="96"/>
      <c r="F7" s="84">
        <f>SUM(F3:F6)</f>
        <v>2880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tabSelected="1" zoomScale="110" zoomScaleNormal="110" workbookViewId="0">
      <pane xSplit="2" topLeftCell="O1" activePane="topRight" state="frozen"/>
      <selection pane="topRight" activeCell="W10" sqref="W10:W22"/>
    </sheetView>
  </sheetViews>
  <sheetFormatPr defaultColWidth="9.140625" defaultRowHeight="15" x14ac:dyDescent="0.25"/>
  <cols>
    <col min="1" max="1" width="12.85546875" style="49" bestFit="1" customWidth="1"/>
    <col min="2" max="2" width="9.42578125" style="73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1" width="13.85546875" style="49" customWidth="1"/>
    <col min="12" max="13" width="15.28515625" style="49" customWidth="1"/>
    <col min="14" max="14" width="16" style="49" customWidth="1"/>
    <col min="15" max="15" width="16.7109375" style="33" customWidth="1"/>
    <col min="16" max="16" width="13.85546875" style="49" customWidth="1"/>
    <col min="17" max="18" width="15.28515625" style="49" customWidth="1"/>
    <col min="19" max="19" width="16" style="49" customWidth="1"/>
    <col min="20" max="20" width="16.7109375" style="33" customWidth="1"/>
    <col min="21" max="21" width="13.85546875" style="49" customWidth="1"/>
    <col min="22" max="23" width="15.28515625" style="49" customWidth="1"/>
    <col min="24" max="24" width="16" style="49" customWidth="1"/>
    <col min="25" max="25" width="16.7109375" style="33" customWidth="1"/>
    <col min="26" max="16384" width="9.140625" style="49"/>
  </cols>
  <sheetData>
    <row r="1" spans="1:25" s="38" customFormat="1" x14ac:dyDescent="0.25">
      <c r="B1" s="69"/>
      <c r="J1" s="50"/>
      <c r="O1" s="50"/>
      <c r="T1" s="50"/>
      <c r="Y1" s="50"/>
    </row>
    <row r="2" spans="1:25" s="38" customFormat="1" x14ac:dyDescent="0.25">
      <c r="B2" s="69"/>
    </row>
    <row r="3" spans="1:25" s="39" customFormat="1" ht="15" customHeight="1" x14ac:dyDescent="0.25">
      <c r="B3" s="70"/>
      <c r="C3" s="110" t="str">
        <f>'Resumo do Contrato'!B3</f>
        <v>Contrato 003/2020/POR</v>
      </c>
      <c r="D3" s="110"/>
      <c r="E3" s="111"/>
      <c r="F3" s="109" t="s">
        <v>74</v>
      </c>
      <c r="G3" s="110"/>
      <c r="H3" s="110"/>
      <c r="I3" s="111"/>
      <c r="J3" s="97" t="s">
        <v>20</v>
      </c>
      <c r="K3" s="109" t="s">
        <v>65</v>
      </c>
      <c r="L3" s="110"/>
      <c r="M3" s="110"/>
      <c r="N3" s="111"/>
      <c r="O3" s="97" t="s">
        <v>20</v>
      </c>
      <c r="P3" s="109" t="s">
        <v>77</v>
      </c>
      <c r="Q3" s="110"/>
      <c r="R3" s="110"/>
      <c r="S3" s="111"/>
      <c r="T3" s="97" t="s">
        <v>20</v>
      </c>
      <c r="U3" s="109" t="s">
        <v>72</v>
      </c>
      <c r="V3" s="110"/>
      <c r="W3" s="110"/>
      <c r="X3" s="111"/>
      <c r="Y3" s="97" t="s">
        <v>20</v>
      </c>
    </row>
    <row r="4" spans="1:25" s="39" customFormat="1" x14ac:dyDescent="0.25">
      <c r="B4" s="70"/>
      <c r="C4" s="107" t="str">
        <f>'Resumo do Contrato'!E4</f>
        <v>05/10/2020 a 04/10/2021</v>
      </c>
      <c r="D4" s="107"/>
      <c r="E4" s="108"/>
      <c r="F4" s="109" t="s">
        <v>75</v>
      </c>
      <c r="G4" s="110"/>
      <c r="H4" s="110"/>
      <c r="I4" s="111"/>
      <c r="J4" s="97"/>
      <c r="K4" s="109" t="s">
        <v>76</v>
      </c>
      <c r="L4" s="110"/>
      <c r="M4" s="110"/>
      <c r="N4" s="111"/>
      <c r="O4" s="97"/>
      <c r="P4" s="109" t="s">
        <v>78</v>
      </c>
      <c r="Q4" s="110"/>
      <c r="R4" s="110"/>
      <c r="S4" s="111"/>
      <c r="T4" s="97"/>
      <c r="U4" s="109" t="s">
        <v>80</v>
      </c>
      <c r="V4" s="110"/>
      <c r="W4" s="110"/>
      <c r="X4" s="111"/>
      <c r="Y4" s="97"/>
    </row>
    <row r="5" spans="1:25" s="39" customFormat="1" x14ac:dyDescent="0.25">
      <c r="B5" s="70"/>
      <c r="C5" s="110"/>
      <c r="D5" s="110"/>
      <c r="E5" s="111"/>
      <c r="F5" s="109"/>
      <c r="G5" s="110"/>
      <c r="H5" s="110"/>
      <c r="I5" s="111"/>
      <c r="J5" s="97"/>
      <c r="K5" s="109"/>
      <c r="L5" s="110"/>
      <c r="M5" s="110"/>
      <c r="N5" s="111"/>
      <c r="O5" s="97"/>
      <c r="P5" s="109"/>
      <c r="Q5" s="110"/>
      <c r="R5" s="110"/>
      <c r="S5" s="111"/>
      <c r="T5" s="97"/>
      <c r="U5" s="109"/>
      <c r="V5" s="110"/>
      <c r="W5" s="110"/>
      <c r="X5" s="111"/>
      <c r="Y5" s="97"/>
    </row>
    <row r="6" spans="1:25" s="41" customFormat="1" ht="30" customHeight="1" x14ac:dyDescent="0.25">
      <c r="B6" s="70"/>
      <c r="C6" s="104"/>
      <c r="D6" s="40" t="s">
        <v>21</v>
      </c>
      <c r="E6" s="52" t="s">
        <v>22</v>
      </c>
      <c r="F6" s="57" t="s">
        <v>23</v>
      </c>
      <c r="G6" s="40" t="s">
        <v>24</v>
      </c>
      <c r="H6" s="40" t="s">
        <v>25</v>
      </c>
      <c r="I6" s="58" t="s">
        <v>26</v>
      </c>
      <c r="J6" s="97"/>
      <c r="K6" s="57" t="s">
        <v>23</v>
      </c>
      <c r="L6" s="40" t="s">
        <v>24</v>
      </c>
      <c r="M6" s="40" t="s">
        <v>25</v>
      </c>
      <c r="N6" s="58" t="s">
        <v>26</v>
      </c>
      <c r="O6" s="97"/>
      <c r="P6" s="57" t="s">
        <v>23</v>
      </c>
      <c r="Q6" s="40" t="s">
        <v>24</v>
      </c>
      <c r="R6" s="40" t="s">
        <v>25</v>
      </c>
      <c r="S6" s="58" t="s">
        <v>26</v>
      </c>
      <c r="T6" s="97"/>
      <c r="U6" s="57" t="s">
        <v>23</v>
      </c>
      <c r="V6" s="40" t="s">
        <v>24</v>
      </c>
      <c r="W6" s="40" t="s">
        <v>25</v>
      </c>
      <c r="X6" s="58" t="s">
        <v>26</v>
      </c>
      <c r="Y6" s="97"/>
    </row>
    <row r="7" spans="1:25" s="39" customFormat="1" x14ac:dyDescent="0.25">
      <c r="B7" s="70"/>
      <c r="C7" s="104"/>
      <c r="D7" s="42">
        <v>240</v>
      </c>
      <c r="E7" s="53">
        <v>2880</v>
      </c>
      <c r="F7" s="59"/>
      <c r="G7" s="43"/>
      <c r="H7" s="43"/>
      <c r="I7" s="60"/>
      <c r="J7" s="67">
        <v>2880</v>
      </c>
      <c r="K7" s="59"/>
      <c r="L7" s="43"/>
      <c r="M7" s="43"/>
      <c r="N7" s="60"/>
      <c r="O7" s="67">
        <v>2880</v>
      </c>
      <c r="P7" s="59"/>
      <c r="Q7" s="43"/>
      <c r="R7" s="43"/>
      <c r="S7" s="60"/>
      <c r="T7" s="67">
        <v>2880</v>
      </c>
      <c r="U7" s="59"/>
      <c r="V7" s="43"/>
      <c r="W7" s="43"/>
      <c r="X7" s="60"/>
      <c r="Y7" s="67">
        <v>2880</v>
      </c>
    </row>
    <row r="8" spans="1:25" s="39" customFormat="1" x14ac:dyDescent="0.25">
      <c r="B8" s="70"/>
      <c r="C8" s="105" t="s">
        <v>27</v>
      </c>
      <c r="D8" s="105"/>
      <c r="E8" s="54"/>
      <c r="F8" s="106" t="s">
        <v>27</v>
      </c>
      <c r="G8" s="105"/>
      <c r="H8" s="88"/>
      <c r="I8" s="61"/>
      <c r="J8" s="68"/>
      <c r="K8" s="106" t="s">
        <v>27</v>
      </c>
      <c r="L8" s="105"/>
      <c r="M8" s="89"/>
      <c r="N8" s="61"/>
      <c r="O8" s="68"/>
      <c r="P8" s="106" t="s">
        <v>27</v>
      </c>
      <c r="Q8" s="105"/>
      <c r="R8" s="89"/>
      <c r="S8" s="61"/>
      <c r="T8" s="68"/>
      <c r="U8" s="106" t="s">
        <v>27</v>
      </c>
      <c r="V8" s="105"/>
      <c r="W8" s="89"/>
      <c r="X8" s="61"/>
      <c r="Y8" s="68"/>
    </row>
    <row r="9" spans="1:25" s="47" customFormat="1" x14ac:dyDescent="0.25">
      <c r="B9" s="71"/>
      <c r="C9" s="44" t="s">
        <v>28</v>
      </c>
      <c r="D9" s="45" t="s">
        <v>29</v>
      </c>
      <c r="E9" s="55"/>
      <c r="F9" s="62" t="s">
        <v>28</v>
      </c>
      <c r="G9" s="46" t="s">
        <v>30</v>
      </c>
      <c r="H9" s="42"/>
      <c r="I9" s="63"/>
      <c r="J9" s="68"/>
      <c r="K9" s="62" t="s">
        <v>28</v>
      </c>
      <c r="L9" s="46" t="s">
        <v>30</v>
      </c>
      <c r="M9" s="46"/>
      <c r="N9" s="63"/>
      <c r="O9" s="68"/>
      <c r="P9" s="62" t="s">
        <v>28</v>
      </c>
      <c r="Q9" s="46" t="s">
        <v>30</v>
      </c>
      <c r="R9" s="46"/>
      <c r="S9" s="63"/>
      <c r="T9" s="68"/>
      <c r="U9" s="62" t="s">
        <v>28</v>
      </c>
      <c r="V9" s="46" t="s">
        <v>30</v>
      </c>
      <c r="W9" s="46"/>
      <c r="X9" s="63"/>
      <c r="Y9" s="68"/>
    </row>
    <row r="10" spans="1:25" s="39" customFormat="1" ht="15" customHeight="1" x14ac:dyDescent="0.25">
      <c r="A10" s="39" t="s">
        <v>49</v>
      </c>
      <c r="B10" s="72" t="s">
        <v>31</v>
      </c>
      <c r="C10" s="98" t="s">
        <v>32</v>
      </c>
      <c r="D10" s="42">
        <v>240</v>
      </c>
      <c r="E10" s="56"/>
      <c r="F10" s="101" t="s">
        <v>33</v>
      </c>
      <c r="G10" s="51"/>
      <c r="H10" s="42">
        <v>240</v>
      </c>
      <c r="I10" s="64"/>
      <c r="J10" s="68"/>
      <c r="K10" s="101" t="s">
        <v>33</v>
      </c>
      <c r="L10" s="51"/>
      <c r="M10" s="51">
        <v>38</v>
      </c>
      <c r="N10" s="64"/>
      <c r="O10" s="68"/>
      <c r="P10" s="101" t="s">
        <v>79</v>
      </c>
      <c r="Q10" s="51"/>
      <c r="R10" s="51">
        <v>278</v>
      </c>
      <c r="S10" s="64"/>
      <c r="T10" s="68"/>
      <c r="U10" s="101" t="s">
        <v>33</v>
      </c>
      <c r="V10" s="51"/>
      <c r="W10" s="51">
        <v>22.94</v>
      </c>
      <c r="X10" s="64"/>
      <c r="Y10" s="68"/>
    </row>
    <row r="11" spans="1:25" s="39" customFormat="1" ht="15" customHeight="1" x14ac:dyDescent="0.25">
      <c r="A11" s="39" t="s">
        <v>47</v>
      </c>
      <c r="B11" s="72" t="s">
        <v>34</v>
      </c>
      <c r="C11" s="99"/>
      <c r="D11" s="42">
        <v>240</v>
      </c>
      <c r="E11" s="56"/>
      <c r="F11" s="102"/>
      <c r="G11" s="51"/>
      <c r="H11" s="42">
        <v>240</v>
      </c>
      <c r="I11" s="65"/>
      <c r="J11" s="68"/>
      <c r="K11" s="102"/>
      <c r="L11" s="51"/>
      <c r="M11" s="51">
        <v>38</v>
      </c>
      <c r="N11" s="65"/>
      <c r="O11" s="68"/>
      <c r="P11" s="102"/>
      <c r="Q11" s="51"/>
      <c r="R11" s="51">
        <v>278</v>
      </c>
      <c r="S11" s="65"/>
      <c r="T11" s="68"/>
      <c r="U11" s="102"/>
      <c r="V11" s="51"/>
      <c r="W11" s="51">
        <v>22.94</v>
      </c>
      <c r="X11" s="65"/>
      <c r="Y11" s="68"/>
    </row>
    <row r="12" spans="1:25" s="39" customFormat="1" ht="15" customHeight="1" x14ac:dyDescent="0.25">
      <c r="A12" s="39" t="s">
        <v>48</v>
      </c>
      <c r="B12" s="72" t="s">
        <v>35</v>
      </c>
      <c r="C12" s="99"/>
      <c r="D12" s="42">
        <v>240</v>
      </c>
      <c r="E12" s="56"/>
      <c r="F12" s="102"/>
      <c r="G12" s="51"/>
      <c r="H12" s="42">
        <v>240</v>
      </c>
      <c r="I12" s="65"/>
      <c r="J12" s="68"/>
      <c r="K12" s="102"/>
      <c r="L12" s="51"/>
      <c r="M12" s="51">
        <v>38</v>
      </c>
      <c r="N12" s="65"/>
      <c r="O12" s="68"/>
      <c r="P12" s="102"/>
      <c r="Q12" s="51"/>
      <c r="R12" s="51">
        <v>278</v>
      </c>
      <c r="S12" s="65"/>
      <c r="T12" s="68"/>
      <c r="U12" s="102"/>
      <c r="V12" s="51"/>
      <c r="W12" s="51">
        <v>22.94</v>
      </c>
      <c r="X12" s="65"/>
      <c r="Y12" s="68"/>
    </row>
    <row r="13" spans="1:25" s="39" customFormat="1" ht="15" customHeight="1" x14ac:dyDescent="0.25">
      <c r="A13" s="49" t="s">
        <v>50</v>
      </c>
      <c r="B13" s="72" t="s">
        <v>36</v>
      </c>
      <c r="C13" s="99"/>
      <c r="D13" s="42">
        <v>240</v>
      </c>
      <c r="E13" s="56"/>
      <c r="F13" s="102"/>
      <c r="G13" s="51"/>
      <c r="H13" s="42">
        <v>240</v>
      </c>
      <c r="I13" s="64"/>
      <c r="J13" s="68"/>
      <c r="K13" s="102"/>
      <c r="L13" s="51"/>
      <c r="M13" s="51">
        <v>38</v>
      </c>
      <c r="N13" s="64"/>
      <c r="O13" s="68"/>
      <c r="P13" s="102"/>
      <c r="Q13" s="51"/>
      <c r="R13" s="51">
        <v>278</v>
      </c>
      <c r="S13" s="64"/>
      <c r="T13" s="68"/>
      <c r="U13" s="102"/>
      <c r="V13" s="51"/>
      <c r="W13" s="51">
        <v>22.94</v>
      </c>
      <c r="X13" s="64"/>
      <c r="Y13" s="68"/>
    </row>
    <row r="14" spans="1:25" s="39" customFormat="1" ht="15" customHeight="1" x14ac:dyDescent="0.25">
      <c r="A14" s="39" t="s">
        <v>51</v>
      </c>
      <c r="B14" s="72" t="s">
        <v>37</v>
      </c>
      <c r="C14" s="99"/>
      <c r="D14" s="42">
        <v>240</v>
      </c>
      <c r="E14" s="56"/>
      <c r="F14" s="102"/>
      <c r="G14" s="51"/>
      <c r="H14" s="42">
        <v>240</v>
      </c>
      <c r="I14" s="64"/>
      <c r="J14" s="68"/>
      <c r="K14" s="102"/>
      <c r="L14" s="51"/>
      <c r="M14" s="51">
        <v>38</v>
      </c>
      <c r="N14" s="64"/>
      <c r="O14" s="68"/>
      <c r="P14" s="102"/>
      <c r="Q14" s="51"/>
      <c r="R14" s="51">
        <v>278</v>
      </c>
      <c r="S14" s="64"/>
      <c r="T14" s="68"/>
      <c r="U14" s="102"/>
      <c r="V14" s="51"/>
      <c r="W14" s="51">
        <v>22.94</v>
      </c>
      <c r="X14" s="64"/>
      <c r="Y14" s="68"/>
    </row>
    <row r="15" spans="1:25" s="39" customFormat="1" ht="15" customHeight="1" x14ac:dyDescent="0.25">
      <c r="A15" s="49" t="s">
        <v>52</v>
      </c>
      <c r="B15" s="72" t="s">
        <v>38</v>
      </c>
      <c r="C15" s="99"/>
      <c r="D15" s="42">
        <v>240</v>
      </c>
      <c r="E15" s="56"/>
      <c r="F15" s="102"/>
      <c r="G15" s="51"/>
      <c r="H15" s="42">
        <v>240</v>
      </c>
      <c r="I15" s="64"/>
      <c r="J15" s="68"/>
      <c r="K15" s="102"/>
      <c r="L15" s="51"/>
      <c r="M15" s="51">
        <v>38</v>
      </c>
      <c r="N15" s="64"/>
      <c r="O15" s="68"/>
      <c r="P15" s="102"/>
      <c r="Q15" s="51"/>
      <c r="R15" s="51">
        <v>278</v>
      </c>
      <c r="S15" s="64"/>
      <c r="T15" s="68"/>
      <c r="U15" s="102"/>
      <c r="V15" s="51"/>
      <c r="W15" s="51">
        <v>22.94</v>
      </c>
      <c r="X15" s="64"/>
      <c r="Y15" s="68"/>
    </row>
    <row r="16" spans="1:25" s="39" customFormat="1" ht="15" customHeight="1" x14ac:dyDescent="0.25">
      <c r="A16" s="49" t="s">
        <v>53</v>
      </c>
      <c r="B16" s="72" t="s">
        <v>39</v>
      </c>
      <c r="C16" s="99"/>
      <c r="D16" s="42">
        <v>240</v>
      </c>
      <c r="E16" s="56"/>
      <c r="F16" s="102"/>
      <c r="G16" s="51"/>
      <c r="H16" s="42">
        <v>240</v>
      </c>
      <c r="I16" s="64"/>
      <c r="J16" s="68"/>
      <c r="K16" s="102"/>
      <c r="L16" s="51"/>
      <c r="M16" s="51">
        <v>38</v>
      </c>
      <c r="N16" s="64"/>
      <c r="O16" s="68"/>
      <c r="P16" s="102"/>
      <c r="Q16" s="51"/>
      <c r="R16" s="51">
        <v>278</v>
      </c>
      <c r="S16" s="64"/>
      <c r="T16" s="68"/>
      <c r="U16" s="102"/>
      <c r="V16" s="51"/>
      <c r="W16" s="51">
        <v>22.94</v>
      </c>
      <c r="X16" s="64"/>
      <c r="Y16" s="68"/>
    </row>
    <row r="17" spans="1:25" s="39" customFormat="1" ht="15" customHeight="1" x14ac:dyDescent="0.25">
      <c r="A17" s="49" t="s">
        <v>54</v>
      </c>
      <c r="B17" s="72" t="s">
        <v>40</v>
      </c>
      <c r="C17" s="99"/>
      <c r="D17" s="42">
        <v>240</v>
      </c>
      <c r="E17" s="56"/>
      <c r="F17" s="102"/>
      <c r="G17" s="51"/>
      <c r="H17" s="42">
        <v>240</v>
      </c>
      <c r="I17" s="64"/>
      <c r="J17" s="68"/>
      <c r="K17" s="102"/>
      <c r="L17" s="51"/>
      <c r="M17" s="51">
        <v>38</v>
      </c>
      <c r="N17" s="64"/>
      <c r="O17" s="68"/>
      <c r="P17" s="102"/>
      <c r="Q17" s="51"/>
      <c r="R17" s="51">
        <v>278</v>
      </c>
      <c r="S17" s="64"/>
      <c r="T17" s="68"/>
      <c r="U17" s="102"/>
      <c r="V17" s="51"/>
      <c r="W17" s="51">
        <v>22.94</v>
      </c>
      <c r="X17" s="64"/>
      <c r="Y17" s="68"/>
    </row>
    <row r="18" spans="1:25" s="39" customFormat="1" ht="15" customHeight="1" x14ac:dyDescent="0.25">
      <c r="A18" s="49" t="s">
        <v>55</v>
      </c>
      <c r="B18" s="72" t="s">
        <v>41</v>
      </c>
      <c r="C18" s="99"/>
      <c r="D18" s="42">
        <v>240</v>
      </c>
      <c r="E18" s="56"/>
      <c r="F18" s="102"/>
      <c r="G18" s="51"/>
      <c r="H18" s="42">
        <v>240</v>
      </c>
      <c r="I18" s="64"/>
      <c r="J18" s="68"/>
      <c r="K18" s="102"/>
      <c r="L18" s="51"/>
      <c r="M18" s="51">
        <v>38</v>
      </c>
      <c r="N18" s="64"/>
      <c r="O18" s="68"/>
      <c r="P18" s="102"/>
      <c r="Q18" s="51"/>
      <c r="R18" s="51">
        <v>278</v>
      </c>
      <c r="S18" s="64"/>
      <c r="T18" s="68"/>
      <c r="U18" s="102"/>
      <c r="V18" s="51"/>
      <c r="W18" s="51">
        <v>22.94</v>
      </c>
      <c r="X18" s="64"/>
      <c r="Y18" s="68"/>
    </row>
    <row r="19" spans="1:25" s="39" customFormat="1" ht="15" customHeight="1" x14ac:dyDescent="0.25">
      <c r="A19" s="49" t="s">
        <v>56</v>
      </c>
      <c r="B19" s="72" t="s">
        <v>42</v>
      </c>
      <c r="C19" s="99"/>
      <c r="D19" s="42">
        <v>240</v>
      </c>
      <c r="E19" s="56"/>
      <c r="F19" s="102"/>
      <c r="G19" s="51"/>
      <c r="H19" s="42">
        <v>240</v>
      </c>
      <c r="I19" s="64"/>
      <c r="J19" s="68"/>
      <c r="K19" s="102"/>
      <c r="L19" s="51"/>
      <c r="M19" s="51">
        <v>38</v>
      </c>
      <c r="N19" s="64"/>
      <c r="O19" s="68"/>
      <c r="P19" s="102"/>
      <c r="Q19" s="51"/>
      <c r="R19" s="51">
        <v>278</v>
      </c>
      <c r="S19" s="64"/>
      <c r="T19" s="68"/>
      <c r="U19" s="102"/>
      <c r="V19" s="51"/>
      <c r="W19" s="51">
        <v>22.94</v>
      </c>
      <c r="X19" s="64"/>
      <c r="Y19" s="68"/>
    </row>
    <row r="20" spans="1:25" s="39" customFormat="1" ht="15" customHeight="1" x14ac:dyDescent="0.25">
      <c r="A20" s="49" t="s">
        <v>57</v>
      </c>
      <c r="B20" s="72" t="s">
        <v>43</v>
      </c>
      <c r="C20" s="99"/>
      <c r="D20" s="42">
        <v>240</v>
      </c>
      <c r="E20" s="56"/>
      <c r="F20" s="102"/>
      <c r="G20" s="51"/>
      <c r="H20" s="42">
        <v>240</v>
      </c>
      <c r="I20" s="64"/>
      <c r="J20" s="68"/>
      <c r="K20" s="102"/>
      <c r="L20" s="51"/>
      <c r="M20" s="51">
        <v>38</v>
      </c>
      <c r="N20" s="64"/>
      <c r="O20" s="68"/>
      <c r="P20" s="102"/>
      <c r="Q20" s="51"/>
      <c r="R20" s="51">
        <v>278</v>
      </c>
      <c r="S20" s="64"/>
      <c r="T20" s="68"/>
      <c r="U20" s="102"/>
      <c r="V20" s="51"/>
      <c r="W20" s="51">
        <v>22.94</v>
      </c>
      <c r="X20" s="64"/>
      <c r="Y20" s="68"/>
    </row>
    <row r="21" spans="1:25" s="39" customFormat="1" ht="15" customHeight="1" x14ac:dyDescent="0.25">
      <c r="A21" s="49" t="s">
        <v>58</v>
      </c>
      <c r="B21" s="72" t="s">
        <v>44</v>
      </c>
      <c r="C21" s="100"/>
      <c r="D21" s="42">
        <v>240</v>
      </c>
      <c r="E21" s="56"/>
      <c r="F21" s="103"/>
      <c r="G21" s="51"/>
      <c r="H21" s="42">
        <v>240</v>
      </c>
      <c r="I21" s="64"/>
      <c r="J21" s="68"/>
      <c r="K21" s="103"/>
      <c r="L21" s="51"/>
      <c r="M21" s="51">
        <v>38</v>
      </c>
      <c r="N21" s="64"/>
      <c r="O21" s="68"/>
      <c r="P21" s="103"/>
      <c r="Q21" s="51"/>
      <c r="R21" s="51">
        <v>278</v>
      </c>
      <c r="S21" s="64"/>
      <c r="T21" s="68"/>
      <c r="U21" s="103"/>
      <c r="V21" s="51"/>
      <c r="W21" s="51">
        <v>22.94</v>
      </c>
      <c r="X21" s="64"/>
      <c r="Y21" s="68"/>
    </row>
    <row r="22" spans="1:25" s="39" customFormat="1" x14ac:dyDescent="0.25">
      <c r="B22" s="70"/>
      <c r="D22" s="74">
        <f>SUM(D10:D21)</f>
        <v>2880</v>
      </c>
      <c r="E22" s="56"/>
      <c r="F22" s="66"/>
      <c r="G22" s="48">
        <f>SUM(G10:G21)</f>
        <v>0</v>
      </c>
      <c r="H22" s="75">
        <f>SUM(H10:H21)</f>
        <v>2880</v>
      </c>
      <c r="I22" s="56"/>
      <c r="J22" s="68"/>
      <c r="K22" s="66"/>
      <c r="L22" s="48">
        <f>SUM(L10:L21)</f>
        <v>0</v>
      </c>
      <c r="M22" s="75">
        <f>SUM(M10:M21)</f>
        <v>456</v>
      </c>
      <c r="N22" s="56"/>
      <c r="O22" s="68"/>
      <c r="P22" s="66"/>
      <c r="Q22" s="48">
        <f>SUM(Q10:Q21)</f>
        <v>0</v>
      </c>
      <c r="R22" s="75">
        <f>SUM(R10:R21)</f>
        <v>3336</v>
      </c>
      <c r="S22" s="56"/>
      <c r="T22" s="68"/>
      <c r="U22" s="66"/>
      <c r="V22" s="48">
        <f>SUM(V10:V21)</f>
        <v>0</v>
      </c>
      <c r="W22" s="75">
        <f>SUM(W10:W21)</f>
        <v>275.28000000000003</v>
      </c>
      <c r="X22" s="56"/>
      <c r="Y22" s="68"/>
    </row>
  </sheetData>
  <mergeCells count="30">
    <mergeCell ref="U10:U21"/>
    <mergeCell ref="U3:X3"/>
    <mergeCell ref="Y3:Y6"/>
    <mergeCell ref="U4:X4"/>
    <mergeCell ref="U5:X5"/>
    <mergeCell ref="U8:V8"/>
    <mergeCell ref="K10:K21"/>
    <mergeCell ref="P3:S3"/>
    <mergeCell ref="T3:T6"/>
    <mergeCell ref="P4:S4"/>
    <mergeCell ref="P5:S5"/>
    <mergeCell ref="P8:Q8"/>
    <mergeCell ref="P10:P21"/>
    <mergeCell ref="K3:N3"/>
    <mergeCell ref="O3:O6"/>
    <mergeCell ref="K4:N4"/>
    <mergeCell ref="K5:N5"/>
    <mergeCell ref="K8:L8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2023-02-23T18:47:06Z</dcterms:modified>
</cp:coreProperties>
</file>