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4" l="1"/>
  <c r="Q22" i="4"/>
  <c r="M22" i="4" l="1"/>
  <c r="L22" i="4"/>
  <c r="H22" i="4" l="1"/>
  <c r="D22" i="4"/>
  <c r="G8" i="2"/>
  <c r="G9" i="2"/>
  <c r="G10" i="2"/>
  <c r="G11" i="2"/>
  <c r="G12" i="2"/>
  <c r="G13" i="2"/>
  <c r="G14" i="2"/>
  <c r="G15" i="2"/>
  <c r="G16" i="2"/>
  <c r="G17" i="2"/>
  <c r="G18" i="2"/>
  <c r="G19" i="2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<sst xmlns="http://schemas.openxmlformats.org/spreadsheetml/2006/main" count="110" uniqueCount="83">
  <si>
    <t>Planilha de Controle de Contratos</t>
  </si>
  <si>
    <t>Contrato 027.2019.RER.OPR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</si>
  <si>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</si>
  <si>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</si>
  <si>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</si>
  <si>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</si>
  <si>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</si>
  <si>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</si>
  <si>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</si>
  <si>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</si>
  <si>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</si>
  <si>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Nomeação de Fiscal </t>
  </si>
  <si>
    <t>TERMO ADITIVO 01/2020</t>
  </si>
  <si>
    <t>Prorrogação Vigência</t>
  </si>
  <si>
    <t xml:space="preserve">Valor total do Contrato </t>
  </si>
  <si>
    <t>Serviço continuado</t>
  </si>
  <si>
    <t>ITEM</t>
  </si>
  <si>
    <t>DESCRIÇÃO DO SERVIÇO</t>
  </si>
  <si>
    <t>Valor unitário por hora sem desconto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</si>
  <si>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</si>
  <si>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</si>
  <si>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</si>
  <si>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</si>
  <si>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</si>
  <si>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Serv. de manutenção</t>
  </si>
  <si>
    <t>Peças e acessórios</t>
  </si>
  <si>
    <t>Taxa de administração</t>
  </si>
  <si>
    <t>TOTAL COM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</si>
  <si>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</si>
  <si>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</si>
  <si>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</si>
  <si>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</si>
  <si>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</si>
  <si>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</si>
  <si>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</si>
  <si>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</si>
  <si>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</si>
  <si>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</si>
  <si>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</si>
  <si>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MAIO</t>
  </si>
  <si>
    <t>1º</t>
  </si>
  <si>
    <t>2º</t>
  </si>
  <si>
    <t>JUNHO</t>
  </si>
  <si>
    <t>JULHO</t>
  </si>
  <si>
    <t>SETEMBRO</t>
  </si>
  <si>
    <t>OUTUBRO</t>
  </si>
  <si>
    <t>DEZEMBRO</t>
  </si>
  <si>
    <t>JANEIRO</t>
  </si>
  <si>
    <t>FEVEREIRO</t>
  </si>
  <si>
    <t>MARÇO</t>
  </si>
  <si>
    <t>ABRIL</t>
  </si>
  <si>
    <t>3º</t>
  </si>
  <si>
    <t>20/05/2022 até 19/05/2023</t>
  </si>
  <si>
    <t>4º</t>
  </si>
  <si>
    <t>23213.002507/2019-16</t>
  </si>
  <si>
    <t>09/03/2020 até 08/03/2021.</t>
  </si>
  <si>
    <t>TERMO ADITIVO 01/2021</t>
  </si>
  <si>
    <t xml:space="preserve">TERMO ADITIVO 02/2022 </t>
  </si>
  <si>
    <t>TERMO ADITIVO 03/2023</t>
  </si>
  <si>
    <t>Portaria 123</t>
  </si>
  <si>
    <t>TERMO ADITIVO 02</t>
  </si>
  <si>
    <t>AGOSTO</t>
  </si>
  <si>
    <t>NOVEMBRO</t>
  </si>
  <si>
    <t>09/03 a 08/04</t>
  </si>
  <si>
    <t>09/04 a 08/05</t>
  </si>
  <si>
    <t>09/05 a 08/06</t>
  </si>
  <si>
    <t>09/06 a 08/07</t>
  </si>
  <si>
    <t>09/07 a 08/08</t>
  </si>
  <si>
    <t>09/08 a 08/09</t>
  </si>
  <si>
    <t>09/10 a 08/11</t>
  </si>
  <si>
    <t>09/09 a 08/10</t>
  </si>
  <si>
    <t>09/11 a 08/12</t>
  </si>
  <si>
    <t>09/12 a 08/01</t>
  </si>
  <si>
    <t>09/01 a 08/02</t>
  </si>
  <si>
    <t>09/02 a 08/03</t>
  </si>
  <si>
    <t>Contrato 002/2020/POR</t>
  </si>
  <si>
    <t>09/03/2022 a 08/03/2023</t>
  </si>
  <si>
    <t>09/03/2021 a 08/03/2022</t>
  </si>
  <si>
    <t>23213.000238/2022-59</t>
  </si>
  <si>
    <t>23213.000072/2021-90</t>
  </si>
  <si>
    <t>TOTAL SEM DESCONTO                                                                                          R$  10500</t>
  </si>
  <si>
    <t>23213.000109/2023-41</t>
  </si>
  <si>
    <t>09/03/2023 a 08/03/2024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</si>
</sst>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0" xfId="0" applyNumberFormat="1"/>
    <xf numFmtId="0" fontId="0" fillId="0" borderId="17" xfId="0" applyBorder="1" applyAlignment="1">
      <alignment horizontal="center" vertical="center"/>
    </xf>
    <xf numFmtId="8" fontId="0" fillId="0" borderId="4" xfId="0" applyNumberFormat="1" applyBorder="1"/>
    <xf numFmtId="8" fontId="0" fillId="0" borderId="5" xfId="0" applyNumberFormat="1" applyBorder="1"/>
    <xf numFmtId="10" fontId="0" fillId="0" borderId="3" xfId="0" applyNumberFormat="1" applyBorder="1"/>
    <xf numFmtId="44" fontId="0" fillId="0" borderId="16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10" fontId="0" fillId="0" borderId="1" xfId="0" applyNumberFormat="1" applyBorder="1"/>
    <xf numFmtId="8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44" fontId="2" fillId="5" borderId="13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1" workbookViewId="0">
      <selection activeCell="E14" sqref="E1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1</v>
      </c>
      <c r="C3" s="36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3" t="s">
        <v>9</v>
      </c>
      <c r="K3" s="90"/>
      <c r="L3" s="90"/>
    </row>
    <row r="4" spans="2:12" ht="15.75" thickBot="1" x14ac:dyDescent="0.3">
      <c r="B4" s="24" t="s">
        <v>10</v>
      </c>
      <c r="C4" s="24"/>
      <c r="D4" s="21"/>
      <c r="E4" t="s">
        <v>55</v>
      </c>
      <c r="F4" s="14">
        <v>10500</v>
      </c>
      <c r="G4" s="21"/>
      <c r="H4" s="22"/>
      <c r="I4" s="23"/>
      <c r="J4" s="25" t="s">
        <v>54</v>
      </c>
      <c r="K4" s="6"/>
    </row>
    <row r="5" spans="2:12" x14ac:dyDescent="0.25">
      <c r="B5" s="24" t="s">
        <v>59</v>
      </c>
      <c r="C5" s="74">
        <v>43992</v>
      </c>
      <c r="D5" s="21" t="s">
        <v>11</v>
      </c>
      <c r="E5" s="20"/>
      <c r="F5" s="21"/>
      <c r="G5" s="21"/>
      <c r="H5" s="22"/>
      <c r="I5" s="23"/>
      <c r="J5" s="20"/>
      <c r="K5" s="6"/>
    </row>
    <row r="6" spans="2:12" x14ac:dyDescent="0.25">
      <c r="B6" s="24" t="s">
        <v>56</v>
      </c>
      <c r="C6" s="74">
        <v>44258</v>
      </c>
      <c r="D6" s="21" t="s">
        <v>13</v>
      </c>
      <c r="E6" s="20" t="s">
        <v>77</v>
      </c>
      <c r="F6" s="21"/>
      <c r="G6" s="21"/>
      <c r="H6" s="22"/>
      <c r="I6" s="23"/>
      <c r="J6" s="20" t="s">
        <v>79</v>
      </c>
      <c r="K6" s="6"/>
    </row>
    <row r="7" spans="2:12" x14ac:dyDescent="0.25">
      <c r="B7" s="24" t="s">
        <v>57</v>
      </c>
      <c r="C7" s="74">
        <v>44638</v>
      </c>
      <c r="D7" s="21" t="s">
        <v>13</v>
      </c>
      <c r="E7" s="25" t="s">
        <v>76</v>
      </c>
      <c r="F7" s="21"/>
      <c r="G7" s="21"/>
      <c r="H7" s="22"/>
      <c r="I7" s="23"/>
      <c r="J7" t="s">
        <v>78</v>
      </c>
      <c r="K7" s="6"/>
    </row>
    <row r="8" spans="2:12" ht="14.45" customHeight="1" x14ac:dyDescent="0.25">
      <c r="B8" s="24" t="s">
        <v>58</v>
      </c>
      <c r="C8" s="74"/>
      <c r="D8" s="21" t="s">
        <v>13</v>
      </c>
      <c r="E8" s="25" t="s">
        <v>82</v>
      </c>
      <c r="F8" s="21"/>
      <c r="G8" s="21">
        <f t="shared" ref="G8:G19" si="0">F8/12</f>
        <v>0</v>
      </c>
      <c r="H8" s="22"/>
      <c r="I8" s="23"/>
      <c r="J8" t="s">
        <v>81</v>
      </c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6" t="s">
        <v>14</v>
      </c>
      <c r="C20" s="26"/>
      <c r="D20" s="27"/>
      <c r="E20" s="28"/>
      <c r="F20" s="29">
        <f>SUM(F4:F19)</f>
        <v>10500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3" t="s">
        <v>15</v>
      </c>
      <c r="C23" s="73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H6"/>
    </sheetView>
  </sheetViews>
  <sheetFormatPr defaultRowHeight="30" customHeight="1" x14ac:dyDescent="0.25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 x14ac:dyDescent="0.3">
      <c r="A1" s="91" t="s">
        <v>75</v>
      </c>
      <c r="B1" s="91"/>
      <c r="C1" s="91"/>
      <c r="D1" s="91"/>
      <c r="E1" s="91"/>
      <c r="F1" s="91"/>
      <c r="G1" s="91"/>
      <c r="H1" s="91"/>
    </row>
    <row r="2" spans="1:8" ht="30" customHeight="1" x14ac:dyDescent="0.25">
      <c r="A2" s="75" t="s">
        <v>16</v>
      </c>
      <c r="B2" s="75" t="s">
        <v>17</v>
      </c>
      <c r="C2" s="77" t="s">
        <v>18</v>
      </c>
      <c r="D2" s="77" t="s">
        <v>19</v>
      </c>
      <c r="E2" s="77" t="s">
        <v>20</v>
      </c>
      <c r="F2" s="77" t="s">
        <v>21</v>
      </c>
      <c r="G2" s="77" t="s">
        <v>22</v>
      </c>
      <c r="H2" s="77" t="s">
        <v>23</v>
      </c>
    </row>
    <row r="3" spans="1:8" ht="30" customHeight="1" x14ac:dyDescent="0.25">
      <c r="A3" s="76">
        <v>34</v>
      </c>
      <c r="B3" s="76" t="s">
        <v>24</v>
      </c>
      <c r="C3" s="86">
        <v>10500</v>
      </c>
      <c r="D3" s="76"/>
      <c r="E3" s="86"/>
      <c r="F3" s="82"/>
      <c r="G3" s="78"/>
      <c r="H3" s="86"/>
    </row>
    <row r="4" spans="1:8" ht="30" customHeight="1" x14ac:dyDescent="0.25">
      <c r="A4" s="76">
        <v>35</v>
      </c>
      <c r="B4" s="76" t="s">
        <v>25</v>
      </c>
      <c r="C4" s="92"/>
      <c r="D4" s="93"/>
      <c r="E4" s="86"/>
      <c r="F4" s="85"/>
      <c r="G4" s="83"/>
      <c r="H4" s="80"/>
    </row>
    <row r="5" spans="1:8" ht="30" customHeight="1" x14ac:dyDescent="0.25">
      <c r="A5" s="76">
        <v>36</v>
      </c>
      <c r="B5" s="76" t="s">
        <v>26</v>
      </c>
      <c r="C5" s="92"/>
      <c r="D5" s="93"/>
      <c r="E5" s="80"/>
      <c r="F5" s="79"/>
      <c r="G5" s="84"/>
      <c r="H5" s="86"/>
    </row>
    <row r="6" spans="1:8" ht="30" customHeight="1" x14ac:dyDescent="0.25">
      <c r="A6" s="92" t="s">
        <v>80</v>
      </c>
      <c r="B6" s="93"/>
      <c r="C6" s="93"/>
      <c r="D6" s="93"/>
      <c r="E6" s="86"/>
      <c r="F6" s="93" t="s">
        <v>27</v>
      </c>
      <c r="G6" s="93"/>
      <c r="H6" s="81"/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="110" zoomScaleNormal="110" workbookViewId="0">
      <pane xSplit="2" topLeftCell="K1" activePane="topRight" state="frozen"/>
      <selection activeCell="A3" sqref="A3"/>
      <selection pane="topRight" activeCell="R10" sqref="R10:R21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7.28515625" style="48" customWidth="1"/>
    <col min="12" max="12" width="17.85546875" style="48" customWidth="1"/>
    <col min="13" max="13" width="16.28515625" style="48" customWidth="1"/>
    <col min="14" max="14" width="21" style="48" customWidth="1"/>
    <col min="15" max="15" width="19" style="48" customWidth="1"/>
    <col min="16" max="16" width="14.85546875" style="48" customWidth="1"/>
    <col min="17" max="17" width="21.7109375" style="48" customWidth="1"/>
    <col min="18" max="18" width="14.28515625" style="48" customWidth="1"/>
    <col min="19" max="19" width="16.42578125" style="48" customWidth="1"/>
    <col min="20" max="20" width="14.28515625" style="48" customWidth="1"/>
    <col min="21" max="16384" width="9.140625" style="48"/>
  </cols>
  <sheetData>
    <row r="1" spans="1:20" s="37" customFormat="1" ht="14.45" customHeight="1" x14ac:dyDescent="0.3">
      <c r="B1" s="66"/>
      <c r="J1" s="49"/>
    </row>
    <row r="2" spans="1:20" s="37" customFormat="1" ht="14.45" x14ac:dyDescent="0.3">
      <c r="B2" s="66"/>
    </row>
    <row r="3" spans="1:20" s="38" customFormat="1" ht="15" customHeight="1" x14ac:dyDescent="0.25">
      <c r="B3" s="67"/>
      <c r="C3" s="96" t="s">
        <v>75</v>
      </c>
      <c r="D3" s="96"/>
      <c r="E3" s="97"/>
      <c r="F3" s="95" t="s">
        <v>56</v>
      </c>
      <c r="G3" s="96"/>
      <c r="H3" s="96"/>
      <c r="I3" s="97"/>
      <c r="J3" s="94" t="s">
        <v>28</v>
      </c>
      <c r="K3" s="95" t="s">
        <v>60</v>
      </c>
      <c r="L3" s="96"/>
      <c r="M3" s="96"/>
      <c r="N3" s="97"/>
      <c r="O3" s="94" t="s">
        <v>28</v>
      </c>
      <c r="P3" s="95" t="s">
        <v>12</v>
      </c>
      <c r="Q3" s="96"/>
      <c r="R3" s="96"/>
      <c r="S3" s="97"/>
      <c r="T3" s="94" t="s">
        <v>28</v>
      </c>
    </row>
    <row r="4" spans="1:20" s="38" customFormat="1" x14ac:dyDescent="0.25">
      <c r="B4" s="67"/>
      <c r="C4" s="107" t="str">
        <f>'Resumo do Contrato'!E4</f>
        <v>09/03/2020 até 08/03/2021.</v>
      </c>
      <c r="D4" s="107"/>
      <c r="E4" s="108"/>
      <c r="F4" s="95" t="s">
        <v>77</v>
      </c>
      <c r="G4" s="96"/>
      <c r="H4" s="96"/>
      <c r="I4" s="97"/>
      <c r="J4" s="94"/>
      <c r="K4" s="95" t="s">
        <v>76</v>
      </c>
      <c r="L4" s="96"/>
      <c r="M4" s="96"/>
      <c r="N4" s="97"/>
      <c r="O4" s="94"/>
      <c r="P4" s="95" t="s">
        <v>52</v>
      </c>
      <c r="Q4" s="96"/>
      <c r="R4" s="96"/>
      <c r="S4" s="97"/>
      <c r="T4" s="94"/>
    </row>
    <row r="5" spans="1:20" s="38" customFormat="1" x14ac:dyDescent="0.25">
      <c r="B5" s="67"/>
      <c r="C5" s="96"/>
      <c r="D5" s="96"/>
      <c r="E5" s="97"/>
      <c r="F5" s="95"/>
      <c r="G5" s="96"/>
      <c r="H5" s="96"/>
      <c r="I5" s="97"/>
      <c r="J5" s="94"/>
      <c r="K5" s="95"/>
      <c r="L5" s="96"/>
      <c r="M5" s="96"/>
      <c r="N5" s="97"/>
      <c r="O5" s="94"/>
      <c r="P5" s="95"/>
      <c r="Q5" s="96"/>
      <c r="R5" s="96"/>
      <c r="S5" s="97"/>
      <c r="T5" s="94"/>
    </row>
    <row r="6" spans="1:20" s="40" customFormat="1" ht="30" customHeight="1" x14ac:dyDescent="0.25">
      <c r="B6" s="67"/>
      <c r="C6" s="106"/>
      <c r="D6" s="39" t="s">
        <v>29</v>
      </c>
      <c r="E6" s="51" t="s">
        <v>30</v>
      </c>
      <c r="F6" s="56" t="s">
        <v>31</v>
      </c>
      <c r="G6" s="39" t="s">
        <v>32</v>
      </c>
      <c r="H6" s="39" t="s">
        <v>33</v>
      </c>
      <c r="I6" s="57" t="s">
        <v>34</v>
      </c>
      <c r="J6" s="94"/>
      <c r="K6" s="56" t="s">
        <v>31</v>
      </c>
      <c r="L6" s="39" t="s">
        <v>32</v>
      </c>
      <c r="M6" s="39" t="s">
        <v>33</v>
      </c>
      <c r="N6" s="57" t="s">
        <v>34</v>
      </c>
      <c r="O6" s="94"/>
      <c r="P6" s="56" t="s">
        <v>31</v>
      </c>
      <c r="Q6" s="39" t="s">
        <v>32</v>
      </c>
      <c r="R6" s="39" t="s">
        <v>33</v>
      </c>
      <c r="S6" s="57" t="s">
        <v>34</v>
      </c>
      <c r="T6" s="94"/>
    </row>
    <row r="7" spans="1:20" s="38" customFormat="1" x14ac:dyDescent="0.25">
      <c r="B7" s="67"/>
      <c r="C7" s="106"/>
      <c r="D7" s="41">
        <v>875</v>
      </c>
      <c r="E7" s="52">
        <v>10500</v>
      </c>
      <c r="F7" s="41">
        <v>875</v>
      </c>
      <c r="G7" s="52">
        <v>10500</v>
      </c>
      <c r="H7" s="42"/>
      <c r="I7" s="52"/>
      <c r="J7" s="64"/>
      <c r="K7" s="41">
        <v>875</v>
      </c>
      <c r="L7" s="52">
        <v>10500</v>
      </c>
      <c r="M7" s="42"/>
      <c r="N7" s="52"/>
      <c r="O7" s="64"/>
      <c r="P7" s="41">
        <v>875</v>
      </c>
      <c r="Q7" s="52">
        <v>10500</v>
      </c>
      <c r="R7" s="42"/>
      <c r="S7" s="52"/>
      <c r="T7" s="64"/>
    </row>
    <row r="8" spans="1:20" s="38" customFormat="1" ht="14.45" customHeight="1" x14ac:dyDescent="0.25">
      <c r="B8" s="67"/>
      <c r="C8" s="99" t="s">
        <v>35</v>
      </c>
      <c r="D8" s="99"/>
      <c r="E8" s="53"/>
      <c r="F8" s="98" t="s">
        <v>35</v>
      </c>
      <c r="G8" s="99"/>
      <c r="H8" s="87"/>
      <c r="I8" s="58"/>
      <c r="J8" s="65"/>
      <c r="K8" s="98" t="s">
        <v>35</v>
      </c>
      <c r="L8" s="99"/>
      <c r="M8" s="88"/>
      <c r="N8" s="58"/>
      <c r="O8" s="65"/>
      <c r="P8" s="98" t="s">
        <v>35</v>
      </c>
      <c r="Q8" s="99"/>
      <c r="R8" s="89"/>
      <c r="S8" s="58"/>
      <c r="T8" s="65"/>
    </row>
    <row r="9" spans="1:20" s="46" customFormat="1" ht="14.45" customHeight="1" x14ac:dyDescent="0.25">
      <c r="B9" s="68"/>
      <c r="C9" s="43" t="s">
        <v>36</v>
      </c>
      <c r="D9" s="44" t="s">
        <v>37</v>
      </c>
      <c r="E9" s="54"/>
      <c r="F9" s="59" t="s">
        <v>36</v>
      </c>
      <c r="G9" s="45" t="s">
        <v>38</v>
      </c>
      <c r="H9" s="45" t="s">
        <v>37</v>
      </c>
      <c r="I9" s="60"/>
      <c r="J9" s="65"/>
      <c r="K9" s="59" t="s">
        <v>36</v>
      </c>
      <c r="L9" s="45" t="s">
        <v>38</v>
      </c>
      <c r="M9" s="45" t="s">
        <v>37</v>
      </c>
      <c r="N9" s="60"/>
      <c r="O9" s="65"/>
      <c r="P9" s="59" t="s">
        <v>36</v>
      </c>
      <c r="Q9" s="45" t="s">
        <v>38</v>
      </c>
      <c r="R9" s="45" t="s">
        <v>37</v>
      </c>
      <c r="S9" s="60"/>
      <c r="T9" s="65"/>
    </row>
    <row r="10" spans="1:20" s="38" customFormat="1" ht="15" customHeight="1" x14ac:dyDescent="0.25">
      <c r="A10" s="38" t="s">
        <v>63</v>
      </c>
      <c r="B10" s="69" t="s">
        <v>49</v>
      </c>
      <c r="C10" s="103" t="s">
        <v>40</v>
      </c>
      <c r="D10" s="41">
        <v>875</v>
      </c>
      <c r="E10" s="55"/>
      <c r="F10" s="100" t="s">
        <v>41</v>
      </c>
      <c r="G10" s="50"/>
      <c r="H10" s="41">
        <v>875</v>
      </c>
      <c r="I10" s="61"/>
      <c r="J10" s="65"/>
      <c r="K10" s="100" t="s">
        <v>51</v>
      </c>
      <c r="L10" s="50"/>
      <c r="M10" s="41">
        <v>875</v>
      </c>
      <c r="N10" s="61"/>
      <c r="O10" s="65"/>
      <c r="P10" s="100" t="s">
        <v>53</v>
      </c>
      <c r="Q10" s="50"/>
      <c r="R10" s="41">
        <v>875</v>
      </c>
      <c r="S10" s="61"/>
      <c r="T10" s="65"/>
    </row>
    <row r="11" spans="1:20" s="38" customFormat="1" ht="15" customHeight="1" x14ac:dyDescent="0.25">
      <c r="A11" s="38" t="s">
        <v>64</v>
      </c>
      <c r="B11" s="69" t="s">
        <v>50</v>
      </c>
      <c r="C11" s="104"/>
      <c r="D11" s="41">
        <v>875</v>
      </c>
      <c r="E11" s="55"/>
      <c r="F11" s="101"/>
      <c r="G11" s="50"/>
      <c r="H11" s="41">
        <v>875</v>
      </c>
      <c r="I11" s="62"/>
      <c r="J11" s="65"/>
      <c r="K11" s="101"/>
      <c r="L11" s="50"/>
      <c r="M11" s="41">
        <v>875</v>
      </c>
      <c r="N11" s="62"/>
      <c r="O11" s="65"/>
      <c r="P11" s="101"/>
      <c r="Q11" s="50"/>
      <c r="R11" s="41">
        <v>875</v>
      </c>
      <c r="S11" s="62"/>
      <c r="T11" s="65"/>
    </row>
    <row r="12" spans="1:20" s="38" customFormat="1" ht="15" customHeight="1" x14ac:dyDescent="0.25">
      <c r="A12" s="38" t="s">
        <v>65</v>
      </c>
      <c r="B12" s="69" t="s">
        <v>39</v>
      </c>
      <c r="C12" s="104"/>
      <c r="D12" s="41">
        <v>875</v>
      </c>
      <c r="E12" s="55"/>
      <c r="F12" s="101"/>
      <c r="G12" s="50"/>
      <c r="H12" s="41">
        <v>875</v>
      </c>
      <c r="I12" s="62"/>
      <c r="J12" s="65"/>
      <c r="K12" s="101"/>
      <c r="L12" s="50"/>
      <c r="M12" s="41">
        <v>875</v>
      </c>
      <c r="N12" s="62"/>
      <c r="O12" s="65"/>
      <c r="P12" s="101"/>
      <c r="Q12" s="50"/>
      <c r="R12" s="41">
        <v>875</v>
      </c>
      <c r="S12" s="62"/>
      <c r="T12" s="65"/>
    </row>
    <row r="13" spans="1:20" s="38" customFormat="1" ht="15" customHeight="1" x14ac:dyDescent="0.25">
      <c r="A13" s="48" t="s">
        <v>66</v>
      </c>
      <c r="B13" s="69" t="s">
        <v>42</v>
      </c>
      <c r="C13" s="104"/>
      <c r="D13" s="41">
        <v>875</v>
      </c>
      <c r="E13" s="55"/>
      <c r="F13" s="101"/>
      <c r="G13" s="50"/>
      <c r="H13" s="41">
        <v>875</v>
      </c>
      <c r="I13" s="61"/>
      <c r="J13" s="65"/>
      <c r="K13" s="101"/>
      <c r="L13" s="50"/>
      <c r="M13" s="41">
        <v>875</v>
      </c>
      <c r="N13" s="61"/>
      <c r="O13" s="65"/>
      <c r="P13" s="101"/>
      <c r="Q13" s="50"/>
      <c r="R13" s="41">
        <v>875</v>
      </c>
      <c r="S13" s="61"/>
      <c r="T13" s="65"/>
    </row>
    <row r="14" spans="1:20" s="38" customFormat="1" ht="15" customHeight="1" x14ac:dyDescent="0.25">
      <c r="A14" s="48" t="s">
        <v>67</v>
      </c>
      <c r="B14" s="69" t="s">
        <v>43</v>
      </c>
      <c r="C14" s="104"/>
      <c r="D14" s="41">
        <v>875</v>
      </c>
      <c r="E14" s="55"/>
      <c r="F14" s="101"/>
      <c r="G14" s="50"/>
      <c r="H14" s="41">
        <v>875</v>
      </c>
      <c r="I14" s="61"/>
      <c r="J14" s="65"/>
      <c r="K14" s="101"/>
      <c r="L14" s="50"/>
      <c r="M14" s="41">
        <v>875</v>
      </c>
      <c r="N14" s="61"/>
      <c r="O14" s="65"/>
      <c r="P14" s="101"/>
      <c r="Q14" s="50"/>
      <c r="R14" s="41">
        <v>875</v>
      </c>
      <c r="S14" s="61"/>
      <c r="T14" s="65"/>
    </row>
    <row r="15" spans="1:20" s="38" customFormat="1" ht="15" customHeight="1" x14ac:dyDescent="0.25">
      <c r="A15" s="48" t="s">
        <v>68</v>
      </c>
      <c r="B15" s="69" t="s">
        <v>61</v>
      </c>
      <c r="C15" s="104"/>
      <c r="D15" s="41">
        <v>875</v>
      </c>
      <c r="E15" s="55"/>
      <c r="F15" s="101"/>
      <c r="G15" s="50"/>
      <c r="H15" s="41">
        <v>875</v>
      </c>
      <c r="I15" s="61"/>
      <c r="J15" s="65"/>
      <c r="K15" s="101"/>
      <c r="L15" s="50"/>
      <c r="M15" s="41">
        <v>875</v>
      </c>
      <c r="N15" s="61"/>
      <c r="O15" s="65"/>
      <c r="P15" s="101"/>
      <c r="Q15" s="50"/>
      <c r="R15" s="41">
        <v>875</v>
      </c>
      <c r="S15" s="61"/>
      <c r="T15" s="65"/>
    </row>
    <row r="16" spans="1:20" s="38" customFormat="1" ht="15" customHeight="1" x14ac:dyDescent="0.25">
      <c r="A16" s="48" t="s">
        <v>70</v>
      </c>
      <c r="B16" s="69" t="s">
        <v>44</v>
      </c>
      <c r="C16" s="104"/>
      <c r="D16" s="41">
        <v>875</v>
      </c>
      <c r="E16" s="55"/>
      <c r="F16" s="101"/>
      <c r="G16" s="50"/>
      <c r="H16" s="41">
        <v>875</v>
      </c>
      <c r="I16" s="61"/>
      <c r="J16" s="65"/>
      <c r="K16" s="101"/>
      <c r="L16" s="50"/>
      <c r="M16" s="41">
        <v>875</v>
      </c>
      <c r="N16" s="61"/>
      <c r="O16" s="65"/>
      <c r="P16" s="101"/>
      <c r="Q16" s="50"/>
      <c r="R16" s="41">
        <v>875</v>
      </c>
      <c r="S16" s="61"/>
      <c r="T16" s="65"/>
    </row>
    <row r="17" spans="1:20" s="38" customFormat="1" ht="15" customHeight="1" x14ac:dyDescent="0.25">
      <c r="A17" s="48" t="s">
        <v>69</v>
      </c>
      <c r="B17" s="69" t="s">
        <v>45</v>
      </c>
      <c r="C17" s="104"/>
      <c r="D17" s="41">
        <v>875</v>
      </c>
      <c r="E17" s="55"/>
      <c r="F17" s="101"/>
      <c r="G17" s="50"/>
      <c r="H17" s="41">
        <v>875</v>
      </c>
      <c r="I17" s="61"/>
      <c r="J17" s="65"/>
      <c r="K17" s="101"/>
      <c r="L17" s="50"/>
      <c r="M17" s="41">
        <v>875</v>
      </c>
      <c r="N17" s="61"/>
      <c r="O17" s="65"/>
      <c r="P17" s="101"/>
      <c r="Q17" s="50"/>
      <c r="R17" s="41">
        <v>875</v>
      </c>
      <c r="S17" s="61"/>
      <c r="T17" s="65"/>
    </row>
    <row r="18" spans="1:20" s="38" customFormat="1" ht="15" customHeight="1" x14ac:dyDescent="0.25">
      <c r="A18" s="48" t="s">
        <v>71</v>
      </c>
      <c r="B18" s="69" t="s">
        <v>62</v>
      </c>
      <c r="C18" s="104"/>
      <c r="D18" s="41">
        <v>875</v>
      </c>
      <c r="E18" s="55"/>
      <c r="F18" s="101"/>
      <c r="G18" s="50"/>
      <c r="H18" s="41">
        <v>875</v>
      </c>
      <c r="I18" s="61"/>
      <c r="J18" s="65"/>
      <c r="K18" s="101"/>
      <c r="L18" s="50"/>
      <c r="M18" s="41">
        <v>875</v>
      </c>
      <c r="N18" s="61"/>
      <c r="O18" s="65"/>
      <c r="P18" s="101"/>
      <c r="Q18" s="50"/>
      <c r="R18" s="41">
        <v>875</v>
      </c>
      <c r="S18" s="61"/>
      <c r="T18" s="65"/>
    </row>
    <row r="19" spans="1:20" s="38" customFormat="1" ht="15" customHeight="1" x14ac:dyDescent="0.25">
      <c r="A19" s="48" t="s">
        <v>72</v>
      </c>
      <c r="B19" s="69" t="s">
        <v>46</v>
      </c>
      <c r="C19" s="104"/>
      <c r="D19" s="41">
        <v>875</v>
      </c>
      <c r="E19" s="55"/>
      <c r="F19" s="101"/>
      <c r="G19" s="50"/>
      <c r="H19" s="41">
        <v>875</v>
      </c>
      <c r="I19" s="61"/>
      <c r="J19" s="65"/>
      <c r="K19" s="101"/>
      <c r="L19" s="50"/>
      <c r="M19" s="41">
        <v>875</v>
      </c>
      <c r="N19" s="61"/>
      <c r="O19" s="65"/>
      <c r="P19" s="101"/>
      <c r="Q19" s="50"/>
      <c r="R19" s="41">
        <v>875</v>
      </c>
      <c r="S19" s="61"/>
      <c r="T19" s="65"/>
    </row>
    <row r="20" spans="1:20" s="38" customFormat="1" ht="15" customHeight="1" x14ac:dyDescent="0.25">
      <c r="A20" s="48" t="s">
        <v>73</v>
      </c>
      <c r="B20" s="69" t="s">
        <v>47</v>
      </c>
      <c r="C20" s="104"/>
      <c r="D20" s="41">
        <v>875</v>
      </c>
      <c r="E20" s="55"/>
      <c r="F20" s="101"/>
      <c r="G20" s="50"/>
      <c r="H20" s="41">
        <v>875</v>
      </c>
      <c r="I20" s="61"/>
      <c r="J20" s="65"/>
      <c r="K20" s="101"/>
      <c r="L20" s="50"/>
      <c r="M20" s="41">
        <v>875</v>
      </c>
      <c r="N20" s="61"/>
      <c r="O20" s="65"/>
      <c r="P20" s="101"/>
      <c r="Q20" s="50"/>
      <c r="R20" s="41">
        <v>875</v>
      </c>
      <c r="S20" s="61"/>
      <c r="T20" s="65"/>
    </row>
    <row r="21" spans="1:20" s="38" customFormat="1" ht="15" customHeight="1" x14ac:dyDescent="0.25">
      <c r="A21" s="48" t="s">
        <v>74</v>
      </c>
      <c r="B21" s="69" t="s">
        <v>48</v>
      </c>
      <c r="C21" s="105"/>
      <c r="D21" s="41">
        <v>875</v>
      </c>
      <c r="E21" s="55"/>
      <c r="F21" s="102"/>
      <c r="G21" s="50"/>
      <c r="H21" s="41">
        <v>875</v>
      </c>
      <c r="I21" s="61"/>
      <c r="J21" s="65"/>
      <c r="K21" s="102"/>
      <c r="L21" s="50"/>
      <c r="M21" s="41">
        <v>875</v>
      </c>
      <c r="N21" s="61"/>
      <c r="O21" s="65"/>
      <c r="P21" s="102"/>
      <c r="Q21" s="50"/>
      <c r="R21" s="41">
        <v>875</v>
      </c>
      <c r="S21" s="61"/>
      <c r="T21" s="65"/>
    </row>
    <row r="22" spans="1:20" s="38" customFormat="1" x14ac:dyDescent="0.25">
      <c r="B22" s="67"/>
      <c r="D22" s="71">
        <f>SUM(D10:D21)</f>
        <v>10500</v>
      </c>
      <c r="E22" s="55"/>
      <c r="F22" s="63"/>
      <c r="G22" s="47">
        <f>SUM(G10:G21)</f>
        <v>0</v>
      </c>
      <c r="H22" s="72">
        <f>SUM(H10:H21)</f>
        <v>10500</v>
      </c>
      <c r="I22" s="55"/>
      <c r="J22" s="65"/>
      <c r="K22" s="63"/>
      <c r="L22" s="47">
        <f>SUM(L10:L21)</f>
        <v>0</v>
      </c>
      <c r="M22" s="72">
        <f>SUM(M10:M21)</f>
        <v>10500</v>
      </c>
      <c r="N22" s="55"/>
      <c r="O22" s="65"/>
      <c r="P22" s="63"/>
      <c r="Q22" s="47">
        <f>SUM(Q10:Q21)</f>
        <v>0</v>
      </c>
      <c r="R22" s="72">
        <f>SUM(R10:R21)</f>
        <v>10500</v>
      </c>
      <c r="S22" s="55"/>
      <c r="T22" s="65"/>
    </row>
    <row r="23" spans="1:20" ht="14.45" x14ac:dyDescent="0.3">
      <c r="O23" s="32"/>
    </row>
  </sheetData>
  <mergeCells count="24">
    <mergeCell ref="P10:P21"/>
    <mergeCell ref="P3:S3"/>
    <mergeCell ref="T3:T6"/>
    <mergeCell ref="P4:S4"/>
    <mergeCell ref="P5:S5"/>
    <mergeCell ref="P8:Q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O3:O6"/>
    <mergeCell ref="K4:N4"/>
    <mergeCell ref="K5:N5"/>
    <mergeCell ref="K8:L8"/>
    <mergeCell ref="K10:K21"/>
    <mergeCell ref="K3:N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2023-02-24T16:40:57Z</dcterms:modified>
</cp:coreProperties>
</file>