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ag\OneDrive\Área de Trabalho\"/>
    </mc:Choice>
  </mc:AlternateContent>
  <bookViews>
    <workbookView xWindow="0" yWindow="0" windowWidth="14856" windowHeight="7872"/>
  </bookViews>
  <sheets>
    <sheet name="Resumo do Contrato" sheetId="2" r:id="rId1"/>
    <sheet name="Resumo por item" sheetId="1" r:id="rId2"/>
    <sheet name="Cronograma" sheetId="4" r:id="rId3"/>
  </sheets>
  <calcPr calcId="152511" calcOnSave="0"/>
</workbook>
</file>

<file path=xl/calcChain.xml><?xml version="1.0" encoding="utf-8"?>
<calcChain xmlns="http://schemas.openxmlformats.org/spreadsheetml/2006/main">
  <c r="C26" i="4" l="1"/>
  <c r="G10" i="1"/>
  <c r="F10" i="1"/>
  <c r="G9" i="1"/>
  <c r="G4" i="1" l="1"/>
  <c r="C10" i="4" l="1"/>
  <c r="F5" i="1" l="1"/>
  <c r="F4" i="2"/>
  <c r="B3" i="4" l="1"/>
  <c r="B4" i="4" l="1"/>
  <c r="H20" i="2" l="1"/>
  <c r="G20" i="2"/>
  <c r="E20" i="2"/>
  <c r="F5" i="2" l="1"/>
  <c r="F20" i="2" l="1"/>
  <c r="G5" i="1" l="1"/>
</calcChain>
</file>

<file path=xl/sharedStrings.xml><?xml version="1.0" encoding="utf-8"?>
<sst xmlns="http://schemas.openxmlformats.org/spreadsheetml/2006/main" count="74" uniqueCount="47">
  <si>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</si>
  <si>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</si>
  <si>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</si>
  <si>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</si>
  <si>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</si>
  <si>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</si>
  <si>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</si>
  <si>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</si>
  <si>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</si>
  <si>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</si>
  <si>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</si>
  <si>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</si>
  <si>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</si>
  <si>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GLOBAL MENSAL</t>
  </si>
  <si>
    <t>VALOR GLOBAL ANUAL</t>
  </si>
  <si>
    <t>SEI Nº</t>
  </si>
  <si>
    <t>Valor Mensal</t>
  </si>
  <si>
    <t>Cronograma das parcelas</t>
  </si>
  <si>
    <t>Parcela nº</t>
  </si>
  <si>
    <t>Valor Parcela</t>
  </si>
  <si>
    <t>1º</t>
  </si>
  <si>
    <t>Valor Anual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</si>
  <si>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</si>
  <si>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</si>
  <si>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</si>
  <si>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</si>
  <si>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</si>
  <si>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</si>
  <si>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</si>
  <si>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</si>
  <si>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</si>
  <si>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</si>
  <si>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</si>
  <si>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</si>
  <si>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20/06/2022 A 19/06/2023</t>
  </si>
  <si>
    <t>23208.002284/2022-61</t>
  </si>
  <si>
    <t>CONTRATO 25/2022 - início em 05/07/2022</t>
  </si>
  <si>
    <t>Profissional Especializado no Atendimento Educacional Especializado (AEE)</t>
  </si>
  <si>
    <t>Contrato 38/2022</t>
  </si>
  <si>
    <t>1</t>
  </si>
  <si>
    <t>QUANT. DE MESES</t>
  </si>
  <si>
    <t>12</t>
  </si>
  <si>
    <t>20/06/2023 A 19/06/2024</t>
  </si>
  <si>
    <t>23716.000469/2023-82</t>
  </si>
  <si>
    <t>CONTRATO 25/2022 - início em 20/06/2023</t>
  </si>
  <si>
    <t>2º</t>
  </si>
  <si>
    <t>PRORROGAÇÃO DE 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</si>
</sst>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2" fillId="0" borderId="1" xfId="1" applyFont="1" applyFill="1" applyBorder="1" applyAlignment="1">
      <alignment horizontal="center" vertical="center" wrapText="1"/>
    </xf>
    <xf numFmtId="44" fontId="0" fillId="0" borderId="0" xfId="1" applyFont="1" applyBorder="1"/>
    <xf numFmtId="0" fontId="0" fillId="0" borderId="0" xfId="0" applyFill="1" applyBorder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4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49" fontId="0" fillId="0" borderId="2" xfId="1" applyNumberFormat="1" applyFont="1" applyBorder="1"/>
    <xf numFmtId="0" fontId="0" fillId="0" borderId="6" xfId="0" applyBorder="1" applyAlignment="1">
      <alignment horizontal="center"/>
    </xf>
    <xf numFmtId="49" fontId="0" fillId="0" borderId="7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44" fontId="0" fillId="0" borderId="2" xfId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44" fontId="0" fillId="0" borderId="3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2" xfId="0" applyNumberFormat="1" applyFont="1" applyFill="1" applyBorder="1" applyAlignment="1">
      <alignment horizontal="center"/>
    </xf>
    <xf numFmtId="14" fontId="2" fillId="2" borderId="1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4" fontId="0" fillId="0" borderId="13" xfId="1" applyFont="1" applyBorder="1"/>
    <xf numFmtId="0" fontId="11" fillId="4" borderId="12" xfId="0" applyFont="1" applyFill="1" applyBorder="1" applyAlignment="1">
      <alignment horizontal="center"/>
    </xf>
    <xf numFmtId="0" fontId="0" fillId="0" borderId="15" xfId="0" applyBorder="1" applyAlignment="1"/>
    <xf numFmtId="44" fontId="2" fillId="0" borderId="12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/>
    </xf>
    <xf numFmtId="44" fontId="12" fillId="0" borderId="16" xfId="1" applyFont="1" applyFill="1" applyBorder="1" applyAlignment="1">
      <alignment horizontal="center" vertical="center"/>
    </xf>
    <xf numFmtId="0" fontId="0" fillId="0" borderId="15" xfId="0" applyBorder="1"/>
    <xf numFmtId="44" fontId="12" fillId="0" borderId="17" xfId="1" applyFont="1" applyFill="1" applyBorder="1" applyAlignment="1">
      <alignment horizontal="center" vertical="center"/>
    </xf>
    <xf numFmtId="44" fontId="12" fillId="0" borderId="18" xfId="1" applyFont="1" applyFill="1" applyBorder="1" applyAlignment="1">
      <alignment horizontal="center" vertical="center"/>
    </xf>
    <xf numFmtId="0" fontId="0" fillId="0" borderId="15" xfId="0" applyFill="1" applyBorder="1"/>
    <xf numFmtId="44" fontId="12" fillId="0" borderId="19" xfId="1" applyFont="1" applyFill="1" applyBorder="1" applyAlignment="1">
      <alignment horizontal="center" vertical="center"/>
    </xf>
    <xf numFmtId="44" fontId="0" fillId="0" borderId="20" xfId="1" applyFont="1" applyBorder="1" applyAlignment="1">
      <alignment horizontal="center" vertical="center"/>
    </xf>
    <xf numFmtId="0" fontId="0" fillId="0" borderId="21" xfId="0" applyFill="1" applyBorder="1"/>
    <xf numFmtId="44" fontId="12" fillId="0" borderId="14" xfId="1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abSelected="1" workbookViewId="0">
      <selection activeCell="B4" sqref="B4"/>
    </sheetView>
  </sheetViews>
  <sheetFormatPr defaultColWidth="9.109375" defaultRowHeight="14.4" x14ac:dyDescent="0.3"/>
  <cols>
    <col min="1" max="1" width="4.5546875" style="1" customWidth="1"/>
    <col min="2" max="2" width="35.6640625" style="1" bestFit="1" customWidth="1"/>
    <col min="3" max="3" width="40.33203125" style="1" bestFit="1" customWidth="1"/>
    <col min="4" max="4" width="24.5546875" style="1" bestFit="1" customWidth="1"/>
    <col min="5" max="5" width="21" style="1" customWidth="1"/>
    <col min="6" max="6" width="20.5546875" style="1" customWidth="1"/>
    <col min="7" max="7" width="14.33203125" style="3" bestFit="1" customWidth="1"/>
    <col min="8" max="8" width="14.109375" style="4" bestFit="1" customWidth="1"/>
    <col min="9" max="9" width="20.44140625" style="1" bestFit="1" customWidth="1"/>
    <col min="10" max="10" width="17" style="5" bestFit="1" customWidth="1"/>
    <col min="11" max="11" width="13.6640625" style="5" bestFit="1" customWidth="1"/>
    <col min="12" max="12" width="9.109375" style="1"/>
    <col min="13" max="13" width="17" style="1" bestFit="1" customWidth="1"/>
    <col min="14" max="16384" width="9.109375" style="1"/>
  </cols>
  <sheetData>
    <row r="1" spans="2:11" ht="18" x14ac:dyDescent="0.35">
      <c r="C1" s="2" t="s">
        <v>2</v>
      </c>
    </row>
    <row r="3" spans="2:11" ht="15.6" x14ac:dyDescent="0.3">
      <c r="B3" s="39" t="s">
        <v>38</v>
      </c>
      <c r="C3" s="36" t="s">
        <v>3</v>
      </c>
      <c r="D3" s="36" t="s">
        <v>4</v>
      </c>
      <c r="E3" s="36" t="s">
        <v>5</v>
      </c>
      <c r="F3" s="36" t="s">
        <v>6</v>
      </c>
      <c r="G3" s="37" t="s">
        <v>7</v>
      </c>
      <c r="H3" s="38" t="s">
        <v>8</v>
      </c>
      <c r="I3" s="36" t="s">
        <v>15</v>
      </c>
      <c r="J3" s="60"/>
      <c r="K3" s="60"/>
    </row>
    <row r="4" spans="2:11" x14ac:dyDescent="0.3">
      <c r="B4" s="27" t="s">
        <v>9</v>
      </c>
      <c r="C4" s="24"/>
      <c r="D4" s="28" t="s">
        <v>34</v>
      </c>
      <c r="E4" s="24">
        <v>54564.36</v>
      </c>
      <c r="F4" s="24">
        <f>(E4/12)</f>
        <v>4547.03</v>
      </c>
      <c r="G4" s="25"/>
      <c r="H4" s="26"/>
      <c r="I4" s="28" t="s">
        <v>35</v>
      </c>
      <c r="J4" s="6"/>
    </row>
    <row r="5" spans="2:11" x14ac:dyDescent="0.3">
      <c r="B5" s="27"/>
      <c r="C5" s="24" t="s">
        <v>46</v>
      </c>
      <c r="D5" s="28" t="s">
        <v>42</v>
      </c>
      <c r="E5" s="24">
        <v>54564.36</v>
      </c>
      <c r="F5" s="24">
        <f t="shared" ref="F5" si="0">E5/12</f>
        <v>4547.03</v>
      </c>
      <c r="G5" s="25"/>
      <c r="H5" s="26"/>
      <c r="I5" s="23" t="s">
        <v>43</v>
      </c>
      <c r="J5" s="6"/>
    </row>
    <row r="6" spans="2:11" x14ac:dyDescent="0.3">
      <c r="B6" s="27"/>
      <c r="C6" s="24"/>
      <c r="D6" s="23"/>
      <c r="E6" s="24"/>
      <c r="F6" s="24"/>
      <c r="G6" s="25"/>
      <c r="H6" s="26"/>
      <c r="I6" s="23"/>
      <c r="J6" s="6"/>
    </row>
    <row r="7" spans="2:11" x14ac:dyDescent="0.3">
      <c r="B7" s="27"/>
      <c r="C7" s="24"/>
      <c r="D7" s="28"/>
      <c r="E7" s="24"/>
      <c r="F7" s="24"/>
      <c r="G7" s="25"/>
      <c r="H7" s="26"/>
      <c r="I7" s="28"/>
      <c r="J7" s="6"/>
    </row>
    <row r="8" spans="2:11" x14ac:dyDescent="0.3">
      <c r="B8" s="27"/>
      <c r="C8" s="24"/>
      <c r="D8" s="28"/>
      <c r="E8" s="24"/>
      <c r="F8" s="24"/>
      <c r="G8" s="25"/>
      <c r="H8" s="26"/>
      <c r="I8" s="29"/>
      <c r="J8" s="6"/>
    </row>
    <row r="9" spans="2:11" x14ac:dyDescent="0.3">
      <c r="B9" s="27"/>
      <c r="C9" s="24"/>
      <c r="D9" s="28"/>
      <c r="E9" s="24"/>
      <c r="F9" s="24"/>
      <c r="G9" s="25"/>
      <c r="H9" s="26"/>
      <c r="I9" s="28"/>
      <c r="J9" s="6"/>
    </row>
    <row r="10" spans="2:11" x14ac:dyDescent="0.3">
      <c r="B10" s="27"/>
      <c r="C10" s="24"/>
      <c r="D10" s="23"/>
      <c r="E10" s="24"/>
      <c r="F10" s="24"/>
      <c r="G10" s="25"/>
      <c r="H10" s="26"/>
      <c r="I10" s="23"/>
      <c r="J10" s="6"/>
    </row>
    <row r="11" spans="2:11" x14ac:dyDescent="0.3">
      <c r="B11" s="27"/>
      <c r="C11" s="24"/>
      <c r="D11" s="23"/>
      <c r="E11" s="24"/>
      <c r="F11" s="24"/>
      <c r="G11" s="25"/>
      <c r="H11" s="26"/>
      <c r="I11" s="23"/>
      <c r="J11" s="6"/>
    </row>
    <row r="12" spans="2:11" x14ac:dyDescent="0.3">
      <c r="B12" s="27"/>
      <c r="C12" s="24"/>
      <c r="D12" s="23"/>
      <c r="E12" s="24"/>
      <c r="F12" s="24"/>
      <c r="G12" s="25"/>
      <c r="H12" s="26"/>
      <c r="I12" s="23"/>
      <c r="J12" s="6"/>
      <c r="K12" s="7"/>
    </row>
    <row r="13" spans="2:11" x14ac:dyDescent="0.3">
      <c r="B13" s="27"/>
      <c r="C13" s="24"/>
      <c r="D13" s="23"/>
      <c r="E13" s="24"/>
      <c r="F13" s="24"/>
      <c r="G13" s="25"/>
      <c r="H13" s="26"/>
      <c r="I13" s="23"/>
      <c r="J13" s="6"/>
      <c r="K13" s="7"/>
    </row>
    <row r="14" spans="2:11" x14ac:dyDescent="0.3">
      <c r="B14" s="27"/>
      <c r="C14" s="24"/>
      <c r="D14" s="23"/>
      <c r="E14" s="24"/>
      <c r="F14" s="24"/>
      <c r="G14" s="25"/>
      <c r="H14" s="26"/>
      <c r="I14" s="23"/>
      <c r="J14" s="6"/>
      <c r="K14" s="7"/>
    </row>
    <row r="15" spans="2:11" x14ac:dyDescent="0.3">
      <c r="B15" s="27"/>
      <c r="C15" s="24"/>
      <c r="D15" s="23"/>
      <c r="E15" s="24"/>
      <c r="F15" s="24"/>
      <c r="G15" s="25"/>
      <c r="H15" s="26"/>
      <c r="I15" s="23"/>
      <c r="J15" s="6"/>
      <c r="K15" s="7"/>
    </row>
    <row r="16" spans="2:11" x14ac:dyDescent="0.3">
      <c r="B16" s="27"/>
      <c r="C16" s="24"/>
      <c r="D16" s="23"/>
      <c r="E16" s="24"/>
      <c r="F16" s="24"/>
      <c r="G16" s="25"/>
      <c r="H16" s="26"/>
      <c r="I16" s="23"/>
      <c r="J16" s="6"/>
      <c r="K16" s="7"/>
    </row>
    <row r="17" spans="2:11" x14ac:dyDescent="0.3">
      <c r="B17" s="27"/>
      <c r="C17" s="24"/>
      <c r="D17" s="23"/>
      <c r="E17" s="24"/>
      <c r="F17" s="24"/>
      <c r="G17" s="25"/>
      <c r="H17" s="26"/>
      <c r="I17" s="23"/>
      <c r="J17" s="6"/>
      <c r="K17" s="7"/>
    </row>
    <row r="18" spans="2:11" x14ac:dyDescent="0.3">
      <c r="B18" s="27"/>
      <c r="C18" s="24"/>
      <c r="D18" s="23"/>
      <c r="E18" s="24"/>
      <c r="F18" s="24"/>
      <c r="G18" s="25"/>
      <c r="H18" s="26"/>
      <c r="I18" s="23"/>
      <c r="J18" s="6"/>
      <c r="K18" s="7"/>
    </row>
    <row r="19" spans="2:11" x14ac:dyDescent="0.3">
      <c r="B19" s="21"/>
      <c r="C19" s="22"/>
      <c r="D19" s="23"/>
      <c r="E19" s="24"/>
      <c r="F19" s="24"/>
      <c r="G19" s="25"/>
      <c r="H19" s="26"/>
      <c r="I19" s="23"/>
      <c r="J19" s="6"/>
      <c r="K19" s="7"/>
    </row>
    <row r="20" spans="2:11" x14ac:dyDescent="0.3">
      <c r="B20" s="30" t="s">
        <v>10</v>
      </c>
      <c r="C20" s="31"/>
      <c r="D20" s="32"/>
      <c r="E20" s="33">
        <f>SUM(E4:E19)</f>
        <v>109128.72</v>
      </c>
      <c r="F20" s="33">
        <f>SUM(F4:F19)</f>
        <v>9094.06</v>
      </c>
      <c r="G20" s="34">
        <f>SUM(G4:G19)</f>
        <v>0</v>
      </c>
      <c r="H20" s="35">
        <f>SUM(H4:H19)</f>
        <v>0</v>
      </c>
      <c r="I20" s="32"/>
      <c r="J20" s="8"/>
    </row>
    <row r="21" spans="2:11" x14ac:dyDescent="0.3">
      <c r="C21" s="9"/>
      <c r="E21" s="9"/>
      <c r="F21" s="9"/>
      <c r="G21" s="10"/>
      <c r="H21" s="11"/>
    </row>
    <row r="22" spans="2:11" x14ac:dyDescent="0.3">
      <c r="E22" s="9"/>
      <c r="F22" s="13"/>
      <c r="G22" s="20"/>
    </row>
    <row r="23" spans="2:11" x14ac:dyDescent="0.3">
      <c r="E23" s="19"/>
      <c r="G23" s="20"/>
      <c r="J23" s="12"/>
    </row>
    <row r="24" spans="2:11" x14ac:dyDescent="0.3">
      <c r="E24" s="18"/>
      <c r="G24" s="20"/>
    </row>
    <row r="25" spans="2:11" x14ac:dyDescent="0.3">
      <c r="E25" s="13"/>
      <c r="G25" s="20"/>
    </row>
    <row r="26" spans="2:11" x14ac:dyDescent="0.3">
      <c r="G26" s="20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showGridLines="0" zoomScale="90" zoomScaleNormal="90" workbookViewId="0">
      <selection activeCell="E14" sqref="E14"/>
    </sheetView>
  </sheetViews>
  <sheetFormatPr defaultRowHeight="14.4" x14ac:dyDescent="0.3"/>
  <cols>
    <col min="2" max="2" width="5.33203125" bestFit="1" customWidth="1"/>
    <col min="3" max="3" width="38.33203125" bestFit="1" customWidth="1"/>
    <col min="4" max="8" width="15.88671875" customWidth="1"/>
    <col min="9" max="9" width="16.88671875" bestFit="1" customWidth="1"/>
    <col min="10" max="10" width="9.5546875" bestFit="1" customWidth="1"/>
    <col min="11" max="11" width="15.33203125" bestFit="1" customWidth="1"/>
  </cols>
  <sheetData>
    <row r="1" spans="2:7" ht="15" thickBot="1" x14ac:dyDescent="0.35"/>
    <row r="2" spans="2:7" ht="15" thickBot="1" x14ac:dyDescent="0.35">
      <c r="B2" s="61" t="s">
        <v>36</v>
      </c>
      <c r="C2" s="61"/>
      <c r="D2" s="61"/>
      <c r="E2" s="61"/>
      <c r="F2" s="61"/>
      <c r="G2" s="61"/>
    </row>
    <row r="3" spans="2:7" ht="29.4" thickBot="1" x14ac:dyDescent="0.35">
      <c r="B3" s="16" t="s">
        <v>0</v>
      </c>
      <c r="C3" s="57" t="s">
        <v>11</v>
      </c>
      <c r="D3" s="17" t="s">
        <v>12</v>
      </c>
      <c r="E3" s="17" t="s">
        <v>40</v>
      </c>
      <c r="F3" s="17" t="s">
        <v>13</v>
      </c>
      <c r="G3" s="17" t="s">
        <v>14</v>
      </c>
    </row>
    <row r="4" spans="2:7" ht="47.4" thickBot="1" x14ac:dyDescent="0.35">
      <c r="B4" s="55">
        <v>21</v>
      </c>
      <c r="C4" s="59" t="s">
        <v>37</v>
      </c>
      <c r="D4" s="56" t="s">
        <v>39</v>
      </c>
      <c r="E4" s="54" t="s">
        <v>41</v>
      </c>
      <c r="F4" s="58">
        <v>4547.03</v>
      </c>
      <c r="G4" s="15">
        <f>F4*E4</f>
        <v>54564.36</v>
      </c>
    </row>
    <row r="5" spans="2:7" ht="15" thickBot="1" x14ac:dyDescent="0.35">
      <c r="B5" s="62" t="s">
        <v>1</v>
      </c>
      <c r="C5" s="62"/>
      <c r="D5" s="14"/>
      <c r="E5" s="15"/>
      <c r="F5" s="15">
        <f>SUM(F4:F4)</f>
        <v>4547.03</v>
      </c>
      <c r="G5" s="15">
        <f>SUM(G4:G4)</f>
        <v>54564.36</v>
      </c>
    </row>
    <row r="6" spans="2:7" ht="15" thickBot="1" x14ac:dyDescent="0.35">
      <c r="B6" s="53"/>
      <c r="C6" s="53"/>
      <c r="D6" s="41"/>
      <c r="E6" s="46"/>
      <c r="F6" s="46"/>
      <c r="G6" s="46"/>
    </row>
    <row r="7" spans="2:7" ht="15" thickBot="1" x14ac:dyDescent="0.35">
      <c r="B7" s="69" t="s">
        <v>44</v>
      </c>
      <c r="C7" s="69"/>
      <c r="D7" s="69"/>
      <c r="E7" s="69"/>
      <c r="F7" s="69"/>
      <c r="G7" s="69"/>
    </row>
    <row r="8" spans="2:7" ht="29.4" thickBot="1" x14ac:dyDescent="0.35">
      <c r="B8" s="16" t="s">
        <v>0</v>
      </c>
      <c r="C8" s="57" t="s">
        <v>11</v>
      </c>
      <c r="D8" s="17" t="s">
        <v>12</v>
      </c>
      <c r="E8" s="17" t="s">
        <v>40</v>
      </c>
      <c r="F8" s="17" t="s">
        <v>13</v>
      </c>
      <c r="G8" s="17" t="s">
        <v>14</v>
      </c>
    </row>
    <row r="9" spans="2:7" ht="47.4" thickBot="1" x14ac:dyDescent="0.35">
      <c r="B9" s="55">
        <v>21</v>
      </c>
      <c r="C9" s="59" t="s">
        <v>37</v>
      </c>
      <c r="D9" s="56" t="s">
        <v>39</v>
      </c>
      <c r="E9" s="54" t="s">
        <v>41</v>
      </c>
      <c r="F9" s="58">
        <v>4547.03</v>
      </c>
      <c r="G9" s="15">
        <f>F9*E9</f>
        <v>54564.36</v>
      </c>
    </row>
    <row r="10" spans="2:7" ht="15" thickBot="1" x14ac:dyDescent="0.35">
      <c r="B10" s="62" t="s">
        <v>1</v>
      </c>
      <c r="C10" s="62"/>
      <c r="D10" s="14"/>
      <c r="E10" s="15"/>
      <c r="F10" s="15">
        <f>SUM(F9:F9)</f>
        <v>4547.03</v>
      </c>
      <c r="G10" s="15">
        <f>SUM(G9:G9)</f>
        <v>54564.36</v>
      </c>
    </row>
  </sheetData>
  <mergeCells count="4">
    <mergeCell ref="B2:G2"/>
    <mergeCell ref="B5:C5"/>
    <mergeCell ref="B7:G7"/>
    <mergeCell ref="B10:C10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topLeftCell="A7" zoomScale="110" zoomScaleNormal="110" workbookViewId="0">
      <pane xSplit="1" topLeftCell="B1" activePane="topRight" state="frozen"/>
      <selection pane="topRight" activeCell="F19" sqref="F19"/>
    </sheetView>
  </sheetViews>
  <sheetFormatPr defaultColWidth="9.109375" defaultRowHeight="14.4" x14ac:dyDescent="0.3"/>
  <cols>
    <col min="1" max="1" width="5.5546875" style="52" bestFit="1" customWidth="1"/>
    <col min="2" max="2" width="11.44140625" style="47" customWidth="1"/>
    <col min="3" max="3" width="17.88671875" style="47" customWidth="1"/>
    <col min="4" max="4" width="19.109375" style="47" customWidth="1"/>
    <col min="5" max="16384" width="9.109375" style="47"/>
  </cols>
  <sheetData>
    <row r="1" spans="1:4" s="40" customFormat="1" x14ac:dyDescent="0.3">
      <c r="A1" s="48"/>
    </row>
    <row r="2" spans="1:4" s="40" customFormat="1" ht="15" thickBot="1" x14ac:dyDescent="0.35">
      <c r="A2" s="48"/>
    </row>
    <row r="3" spans="1:4" s="41" customFormat="1" x14ac:dyDescent="0.3">
      <c r="A3" s="49"/>
      <c r="B3" s="70" t="str">
        <f>'Resumo do Contrato'!B3</f>
        <v>Contrato 38/2022</v>
      </c>
      <c r="C3" s="71"/>
      <c r="D3" s="72"/>
    </row>
    <row r="4" spans="1:4" s="41" customFormat="1" x14ac:dyDescent="0.3">
      <c r="A4" s="49"/>
      <c r="B4" s="73" t="str">
        <f>'Resumo do Contrato'!D4</f>
        <v>20/06/2022 A 19/06/2023</v>
      </c>
      <c r="C4" s="63"/>
      <c r="D4" s="74"/>
    </row>
    <row r="5" spans="1:4" s="41" customFormat="1" x14ac:dyDescent="0.3">
      <c r="A5" s="49"/>
      <c r="B5" s="75"/>
      <c r="C5" s="64"/>
      <c r="D5" s="76"/>
    </row>
    <row r="6" spans="1:4" s="43" customFormat="1" x14ac:dyDescent="0.3">
      <c r="A6" s="49"/>
      <c r="B6" s="77"/>
      <c r="C6" s="42" t="s">
        <v>16</v>
      </c>
      <c r="D6" s="78" t="s">
        <v>21</v>
      </c>
    </row>
    <row r="7" spans="1:4" s="41" customFormat="1" x14ac:dyDescent="0.3">
      <c r="A7" s="49"/>
      <c r="B7" s="77"/>
      <c r="C7" s="44">
        <v>4547.03</v>
      </c>
      <c r="D7" s="79">
        <v>54564.36</v>
      </c>
    </row>
    <row r="8" spans="1:4" s="41" customFormat="1" x14ac:dyDescent="0.3">
      <c r="A8" s="49"/>
      <c r="B8" s="80" t="s">
        <v>17</v>
      </c>
      <c r="C8" s="65"/>
      <c r="D8" s="81"/>
    </row>
    <row r="9" spans="1:4" s="46" customFormat="1" x14ac:dyDescent="0.3">
      <c r="A9" s="50"/>
      <c r="B9" s="82" t="s">
        <v>18</v>
      </c>
      <c r="C9" s="45" t="s">
        <v>19</v>
      </c>
      <c r="D9" s="83"/>
    </row>
    <row r="10" spans="1:4" s="41" customFormat="1" ht="15" customHeight="1" x14ac:dyDescent="0.3">
      <c r="A10" s="51" t="s">
        <v>26</v>
      </c>
      <c r="B10" s="84" t="s">
        <v>20</v>
      </c>
      <c r="C10" s="66">
        <f>(D7)</f>
        <v>54564.36</v>
      </c>
      <c r="D10" s="85"/>
    </row>
    <row r="11" spans="1:4" s="41" customFormat="1" ht="15" customHeight="1" x14ac:dyDescent="0.3">
      <c r="A11" s="51" t="s">
        <v>27</v>
      </c>
      <c r="B11" s="86"/>
      <c r="C11" s="67"/>
      <c r="D11" s="85"/>
    </row>
    <row r="12" spans="1:4" s="41" customFormat="1" ht="15" customHeight="1" x14ac:dyDescent="0.3">
      <c r="A12" s="51" t="s">
        <v>28</v>
      </c>
      <c r="B12" s="86"/>
      <c r="C12" s="67"/>
      <c r="D12" s="85"/>
    </row>
    <row r="13" spans="1:4" s="41" customFormat="1" ht="15" customHeight="1" x14ac:dyDescent="0.3">
      <c r="A13" s="51" t="s">
        <v>29</v>
      </c>
      <c r="B13" s="86"/>
      <c r="C13" s="67"/>
      <c r="D13" s="85"/>
    </row>
    <row r="14" spans="1:4" s="41" customFormat="1" ht="15" customHeight="1" x14ac:dyDescent="0.3">
      <c r="A14" s="51" t="s">
        <v>30</v>
      </c>
      <c r="B14" s="86"/>
      <c r="C14" s="67"/>
      <c r="D14" s="85"/>
    </row>
    <row r="15" spans="1:4" s="41" customFormat="1" ht="15" customHeight="1" x14ac:dyDescent="0.3">
      <c r="A15" s="51" t="s">
        <v>31</v>
      </c>
      <c r="B15" s="86"/>
      <c r="C15" s="67"/>
      <c r="D15" s="85"/>
    </row>
    <row r="16" spans="1:4" s="41" customFormat="1" ht="15" customHeight="1" x14ac:dyDescent="0.3">
      <c r="A16" s="51" t="s">
        <v>32</v>
      </c>
      <c r="B16" s="86"/>
      <c r="C16" s="67"/>
      <c r="D16" s="85"/>
    </row>
    <row r="17" spans="1:4" s="41" customFormat="1" ht="15" customHeight="1" x14ac:dyDescent="0.3">
      <c r="A17" s="51" t="s">
        <v>33</v>
      </c>
      <c r="B17" s="86"/>
      <c r="C17" s="67"/>
      <c r="D17" s="85"/>
    </row>
    <row r="18" spans="1:4" s="41" customFormat="1" ht="15" customHeight="1" x14ac:dyDescent="0.3">
      <c r="A18" s="51" t="s">
        <v>22</v>
      </c>
      <c r="B18" s="86"/>
      <c r="C18" s="67"/>
      <c r="D18" s="85"/>
    </row>
    <row r="19" spans="1:4" s="41" customFormat="1" ht="15" customHeight="1" x14ac:dyDescent="0.3">
      <c r="A19" s="51" t="s">
        <v>23</v>
      </c>
      <c r="B19" s="86"/>
      <c r="C19" s="67"/>
      <c r="D19" s="85"/>
    </row>
    <row r="20" spans="1:4" s="41" customFormat="1" ht="15" customHeight="1" x14ac:dyDescent="0.3">
      <c r="A20" s="51" t="s">
        <v>24</v>
      </c>
      <c r="B20" s="86"/>
      <c r="C20" s="67"/>
      <c r="D20" s="85"/>
    </row>
    <row r="21" spans="1:4" s="41" customFormat="1" ht="15" customHeight="1" x14ac:dyDescent="0.3">
      <c r="A21" s="51" t="s">
        <v>25</v>
      </c>
      <c r="B21" s="87"/>
      <c r="C21" s="68"/>
      <c r="D21" s="85"/>
    </row>
    <row r="22" spans="1:4" s="41" customFormat="1" ht="15" customHeight="1" x14ac:dyDescent="0.3">
      <c r="A22" s="51"/>
      <c r="B22" s="92"/>
      <c r="C22" s="93"/>
      <c r="D22" s="85"/>
    </row>
    <row r="23" spans="1:4" s="41" customFormat="1" ht="15" customHeight="1" x14ac:dyDescent="0.3">
      <c r="A23" s="51"/>
      <c r="B23" s="73" t="s">
        <v>42</v>
      </c>
      <c r="C23" s="63"/>
      <c r="D23" s="74"/>
    </row>
    <row r="24" spans="1:4" x14ac:dyDescent="0.3">
      <c r="B24" s="80" t="s">
        <v>17</v>
      </c>
      <c r="C24" s="65"/>
      <c r="D24" s="78" t="s">
        <v>21</v>
      </c>
    </row>
    <row r="25" spans="1:4" x14ac:dyDescent="0.3">
      <c r="B25" s="82" t="s">
        <v>18</v>
      </c>
      <c r="C25" s="45" t="s">
        <v>19</v>
      </c>
      <c r="D25" s="79">
        <v>54564.36</v>
      </c>
    </row>
    <row r="26" spans="1:4" ht="14.4" customHeight="1" x14ac:dyDescent="0.3">
      <c r="A26" s="51" t="s">
        <v>26</v>
      </c>
      <c r="B26" s="84" t="s">
        <v>45</v>
      </c>
      <c r="C26" s="66">
        <f>'Resumo do Contrato'!E5</f>
        <v>54564.36</v>
      </c>
      <c r="D26" s="88"/>
    </row>
    <row r="27" spans="1:4" ht="21" customHeight="1" x14ac:dyDescent="0.3">
      <c r="A27" s="51" t="s">
        <v>27</v>
      </c>
      <c r="B27" s="86"/>
      <c r="C27" s="67"/>
      <c r="D27" s="88"/>
    </row>
    <row r="28" spans="1:4" x14ac:dyDescent="0.3">
      <c r="A28" s="51" t="s">
        <v>28</v>
      </c>
      <c r="B28" s="86"/>
      <c r="C28" s="67"/>
      <c r="D28" s="88"/>
    </row>
    <row r="29" spans="1:4" x14ac:dyDescent="0.3">
      <c r="A29" s="51" t="s">
        <v>29</v>
      </c>
      <c r="B29" s="86"/>
      <c r="C29" s="67"/>
      <c r="D29" s="88"/>
    </row>
    <row r="30" spans="1:4" x14ac:dyDescent="0.3">
      <c r="A30" s="51" t="s">
        <v>30</v>
      </c>
      <c r="B30" s="86"/>
      <c r="C30" s="67"/>
      <c r="D30" s="88"/>
    </row>
    <row r="31" spans="1:4" x14ac:dyDescent="0.3">
      <c r="A31" s="51" t="s">
        <v>31</v>
      </c>
      <c r="B31" s="86"/>
      <c r="C31" s="67"/>
      <c r="D31" s="88"/>
    </row>
    <row r="32" spans="1:4" x14ac:dyDescent="0.3">
      <c r="A32" s="51" t="s">
        <v>32</v>
      </c>
      <c r="B32" s="86"/>
      <c r="C32" s="67"/>
      <c r="D32" s="88"/>
    </row>
    <row r="33" spans="1:4" x14ac:dyDescent="0.3">
      <c r="A33" s="51" t="s">
        <v>33</v>
      </c>
      <c r="B33" s="86"/>
      <c r="C33" s="67"/>
      <c r="D33" s="88"/>
    </row>
    <row r="34" spans="1:4" x14ac:dyDescent="0.3">
      <c r="A34" s="51" t="s">
        <v>22</v>
      </c>
      <c r="B34" s="86"/>
      <c r="C34" s="67"/>
      <c r="D34" s="88"/>
    </row>
    <row r="35" spans="1:4" x14ac:dyDescent="0.3">
      <c r="A35" s="51" t="s">
        <v>23</v>
      </c>
      <c r="B35" s="86"/>
      <c r="C35" s="67"/>
      <c r="D35" s="88"/>
    </row>
    <row r="36" spans="1:4" x14ac:dyDescent="0.3">
      <c r="A36" s="51" t="s">
        <v>24</v>
      </c>
      <c r="B36" s="86"/>
      <c r="C36" s="67"/>
      <c r="D36" s="88"/>
    </row>
    <row r="37" spans="1:4" ht="15" thickBot="1" x14ac:dyDescent="0.35">
      <c r="A37" s="51" t="s">
        <v>25</v>
      </c>
      <c r="B37" s="89"/>
      <c r="C37" s="90"/>
      <c r="D37" s="91"/>
    </row>
  </sheetData>
  <mergeCells count="11">
    <mergeCell ref="B23:D23"/>
    <mergeCell ref="B26:B37"/>
    <mergeCell ref="B24:C24"/>
    <mergeCell ref="C26:C37"/>
    <mergeCell ref="B4:D4"/>
    <mergeCell ref="B5:D5"/>
    <mergeCell ref="B3:D3"/>
    <mergeCell ref="B10:B21"/>
    <mergeCell ref="B6:B7"/>
    <mergeCell ref="B8:C8"/>
    <mergeCell ref="C10:C2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Thiago Silva</cp:lastModifiedBy>
  <dcterms:created xsi:type="dcterms:W3CDTF">2018-03-05T11:36:05Z</dcterms:created>
  <dcterms:modified xsi:type="dcterms:W3CDTF">2023-03-27T20:08:30Z</dcterms:modified>
</cp:coreProperties>
</file>