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</sheets>
  <definedNames/>
  <calcPr/>
  <extLst>
    <ext uri="GoogleSheetsCustomDataVersion1">
      <go:sheetsCustomData xmlns:go="http://customooxmlschemas.google.com/" r:id="rId5" roundtripDataSignature="AMtx7mgU7QHZGwoPfMwAChrgclgkDQ0WxQ=="/>
    </ext>
  </extLst>
</workbook>
</file>

<file path=xl/sharedStrings.xml><?xml version="1.0" encoding="utf-8"?>
<sst xmlns="http://schemas.openxmlformats.org/spreadsheetml/2006/main" count="48" uniqueCount="41">
  <si>
    <t>Planilha de Controle de Contratos</t>
  </si>
  <si>
    <t>Contrato 81/2021</t>
  </si>
  <si>
    <t>Alteração Contratual</t>
  </si>
  <si>
    <t>Tempo</t>
  </si>
  <si>
    <t>Valor Global</t>
  </si>
  <si>
    <t>Acréscimos %</t>
  </si>
  <si>
    <t>Supressões %</t>
  </si>
  <si>
    <t>SEI Nº</t>
  </si>
  <si>
    <t>Valor inicial do Contrato</t>
  </si>
  <si>
    <t>07/12/2021 até 06/12/2022</t>
  </si>
  <si>
    <t>23208.003734/2021-52</t>
  </si>
  <si>
    <t>Termo Aditivo n° 01/2022 - 13/07/2022</t>
  </si>
  <si>
    <t>Reequilíbrio</t>
  </si>
  <si>
    <t xml:space="preserve">23715.000514/2022-28 </t>
  </si>
  <si>
    <t>Termo Aditivo n° 02/2022 - 17/08/2022</t>
  </si>
  <si>
    <t>Acréscimo</t>
  </si>
  <si>
    <t>23208.003096/2022-51</t>
  </si>
  <si>
    <t>Termo Aditivo n° 03/2022 - 27/09/2022</t>
  </si>
  <si>
    <t>Supressão</t>
  </si>
  <si>
    <t>23715.000773/2022-59</t>
  </si>
  <si>
    <t>Termo Aditivo n° 04/2022 - 27/09/2022</t>
  </si>
  <si>
    <t xml:space="preserve">23715.000735/2022-04 </t>
  </si>
  <si>
    <t>Termo Aditivo n° 05/2022 - 27/09/2022</t>
  </si>
  <si>
    <t>23715.000737/2022-95</t>
  </si>
  <si>
    <t>Termo Aditivo n° 06/2022 - 09/11/2022</t>
  </si>
  <si>
    <t>Prorrogação</t>
  </si>
  <si>
    <t>06/12/2022 até 14/03/2023</t>
  </si>
  <si>
    <t xml:space="preserve">23715.000542/2022-45 </t>
  </si>
  <si>
    <t>Termo Aditivo n° 07/2023 - 26/01/2023</t>
  </si>
  <si>
    <t>23715.000077/2023-23</t>
  </si>
  <si>
    <t>Termo Aditivo n° 08/2022 - 26/01/2023</t>
  </si>
  <si>
    <t xml:space="preserve">23715.000078/2023-78 </t>
  </si>
  <si>
    <t xml:space="preserve">Termo Aditivo n° 09/2022 </t>
  </si>
  <si>
    <t>15/03/2023 até 14/05/2023</t>
  </si>
  <si>
    <t>23211.000240/2023-29</t>
  </si>
  <si>
    <t xml:space="preserve">Termo Aditivo n° 10/2023 </t>
  </si>
  <si>
    <t>23715.000360/2023-55</t>
  </si>
  <si>
    <t>Termo de Apostilamento n° 01/2023</t>
  </si>
  <si>
    <t>Reajuste</t>
  </si>
  <si>
    <t>23715.000296/2023-11</t>
  </si>
  <si>
    <t xml:space="preserve">Valor total do Contrato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</si>
</sst>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&quot;\ * #,##0.00_-;\-&quot;R$&quot;\ * #,##0.00_-;_-&quot;R$&quot;\ * &quot;-&quot;??_-;_-@"/>
    <numFmt numFmtId="165" formatCode="0.000"/>
    <numFmt numFmtId="166" formatCode="[$R$ -416]#,##0.00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readingOrder="0"/>
    </xf>
    <xf borderId="0" fillId="0" fontId="1" numFmtId="164" xfId="0" applyFont="1" applyNumberFormat="1"/>
    <xf borderId="0" fillId="0" fontId="3" numFmtId="10" xfId="0" applyFont="1" applyNumberFormat="1"/>
    <xf borderId="1" fillId="2" fontId="5" numFmtId="0" xfId="0" applyAlignment="1" applyBorder="1" applyFill="1" applyFont="1">
      <alignment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2" fillId="3" fontId="5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0" fillId="0" fontId="1" numFmtId="4" xfId="0" applyFont="1" applyNumberFormat="1"/>
    <xf borderId="1" fillId="0" fontId="3" numFmtId="10" xfId="0" applyAlignment="1" applyBorder="1" applyFont="1" applyNumberFormat="1">
      <alignment horizontal="center" vertical="center"/>
    </xf>
    <xf borderId="3" fillId="0" fontId="4" numFmtId="10" xfId="0" applyAlignment="1" applyBorder="1" applyFont="1" applyNumberFormat="1">
      <alignment horizontal="center" vertical="center"/>
    </xf>
    <xf borderId="1" fillId="0" fontId="1" numFmtId="0" xfId="0" applyBorder="1" applyFont="1"/>
    <xf borderId="1" fillId="0" fontId="1" numFmtId="0" xfId="0" applyAlignment="1" applyBorder="1" applyFont="1">
      <alignment vertical="center"/>
    </xf>
    <xf borderId="1" fillId="0" fontId="4" numFmtId="10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8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shrinkToFit="0" vertical="center" wrapText="1"/>
    </xf>
    <xf borderId="1" fillId="3" fontId="8" numFmtId="0" xfId="0" applyAlignment="1" applyBorder="1" applyFont="1">
      <alignment horizontal="left" readingOrder="0" vertical="center"/>
    </xf>
    <xf borderId="1" fillId="0" fontId="1" numFmtId="164" xfId="0" applyAlignment="1" applyBorder="1" applyFont="1" applyNumberFormat="1">
      <alignment readingOrder="0" shrinkToFit="0" vertical="center" wrapText="1"/>
    </xf>
    <xf borderId="1" fillId="0" fontId="1" numFmtId="164" xfId="0" applyAlignment="1" applyBorder="1" applyFont="1" applyNumberFormat="1">
      <alignment readingOrder="0" vertical="center"/>
    </xf>
    <xf borderId="1" fillId="0" fontId="1" numFmtId="0" xfId="0" applyAlignment="1" applyBorder="1" applyFont="1">
      <alignment readingOrder="0" vertical="center"/>
    </xf>
    <xf borderId="1" fillId="3" fontId="8" numFmtId="0" xfId="0" applyAlignment="1" applyBorder="1" applyFont="1">
      <alignment horizontal="left" vertical="center"/>
    </xf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0" fillId="0" fontId="3" numFmtId="166" xfId="0" applyFont="1" applyNumberFormat="1"/>
    <xf borderId="0" fillId="0" fontId="4" numFmtId="166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35.71"/>
    <col customWidth="1" min="3" max="3" width="38.29"/>
    <col customWidth="1" min="4" max="4" width="24.43"/>
    <col customWidth="1" min="5" max="5" width="15.71"/>
    <col customWidth="1" min="6" max="6" width="14.29"/>
    <col customWidth="1" min="7" max="7" width="14.14"/>
    <col customWidth="1" min="8" max="8" width="21.43"/>
    <col customWidth="1" min="9" max="9" width="17.0"/>
    <col customWidth="1" min="10" max="10" width="13.71"/>
    <col customWidth="1" min="11" max="25" width="8.71"/>
  </cols>
  <sheetData>
    <row r="1">
      <c r="A1" s="1"/>
      <c r="B1" s="1"/>
      <c r="C1" s="2" t="s">
        <v>0</v>
      </c>
      <c r="D1" s="1"/>
      <c r="E1" s="1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3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5.75" customHeight="1">
      <c r="A3" s="1"/>
      <c r="B3" s="5"/>
      <c r="C3" s="1"/>
      <c r="D3" s="1"/>
      <c r="E3" s="6"/>
      <c r="F3" s="7"/>
      <c r="G3" s="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8" t="s">
        <v>1</v>
      </c>
      <c r="C4" s="9" t="s">
        <v>2</v>
      </c>
      <c r="D4" s="9" t="s">
        <v>3</v>
      </c>
      <c r="E4" s="9" t="s">
        <v>4</v>
      </c>
      <c r="F4" s="10" t="s">
        <v>5</v>
      </c>
      <c r="G4" s="11" t="s">
        <v>6</v>
      </c>
      <c r="H4" s="12" t="s">
        <v>7</v>
      </c>
      <c r="I4" s="1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14" t="s">
        <v>8</v>
      </c>
      <c r="C5" s="15"/>
      <c r="D5" s="16" t="s">
        <v>9</v>
      </c>
      <c r="E5" s="17">
        <v>1459767.9</v>
      </c>
      <c r="F5" s="18"/>
      <c r="G5" s="19"/>
      <c r="H5" s="20" t="s">
        <v>10</v>
      </c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4" t="s">
        <v>11</v>
      </c>
      <c r="C6" s="15" t="s">
        <v>12</v>
      </c>
      <c r="D6" s="21"/>
      <c r="E6" s="15">
        <v>49860.950000000186</v>
      </c>
      <c r="F6" s="18"/>
      <c r="G6" s="22"/>
      <c r="H6" s="23" t="s">
        <v>13</v>
      </c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14" t="s">
        <v>14</v>
      </c>
      <c r="C7" s="15" t="s">
        <v>15</v>
      </c>
      <c r="D7" s="21"/>
      <c r="E7" s="15">
        <v>7713.75</v>
      </c>
      <c r="F7" s="18">
        <f>E7/(E5+E6)</f>
        <v>0.005109699646</v>
      </c>
      <c r="G7" s="22"/>
      <c r="H7" s="21" t="s">
        <v>16</v>
      </c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14" t="s">
        <v>17</v>
      </c>
      <c r="C8" s="15" t="s">
        <v>18</v>
      </c>
      <c r="D8" s="16"/>
      <c r="E8" s="15">
        <v>-54657.9</v>
      </c>
      <c r="F8" s="18"/>
      <c r="G8" s="22">
        <f>E8/(E5+E6)</f>
        <v>-0.03620618406</v>
      </c>
      <c r="H8" s="16" t="s">
        <v>19</v>
      </c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14" t="s">
        <v>20</v>
      </c>
      <c r="C9" s="15" t="s">
        <v>15</v>
      </c>
      <c r="D9" s="16"/>
      <c r="E9" s="15">
        <v>74106.77000000002</v>
      </c>
      <c r="F9" s="18">
        <f>E9/(E5+E6)</f>
        <v>0.04908939704</v>
      </c>
      <c r="G9" s="22"/>
      <c r="H9" s="24" t="s">
        <v>21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4" t="s">
        <v>22</v>
      </c>
      <c r="C10" s="15" t="s">
        <v>12</v>
      </c>
      <c r="D10" s="16"/>
      <c r="E10" s="15">
        <v>134736.30000000005</v>
      </c>
      <c r="F10" s="18"/>
      <c r="G10" s="22"/>
      <c r="H10" s="16" t="s">
        <v>23</v>
      </c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4" t="s">
        <v>24</v>
      </c>
      <c r="C11" s="15" t="s">
        <v>25</v>
      </c>
      <c r="D11" s="21" t="s">
        <v>26</v>
      </c>
      <c r="E11" s="15"/>
      <c r="F11" s="18"/>
      <c r="G11" s="22"/>
      <c r="H11" s="21" t="s">
        <v>27</v>
      </c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4" t="s">
        <v>28</v>
      </c>
      <c r="C12" s="15" t="s">
        <v>18</v>
      </c>
      <c r="D12" s="16"/>
      <c r="E12" s="15">
        <v>-270807.29000000004</v>
      </c>
      <c r="F12" s="18"/>
      <c r="G12" s="22">
        <f>E12/(E5+E6+E10)</f>
        <v>-0.16468805</v>
      </c>
      <c r="H12" s="21" t="s">
        <v>29</v>
      </c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14" t="s">
        <v>30</v>
      </c>
      <c r="C13" s="15" t="s">
        <v>15</v>
      </c>
      <c r="D13" s="21"/>
      <c r="E13" s="15">
        <v>272143.33</v>
      </c>
      <c r="F13" s="18">
        <f>E13/(E5+E6+E10)</f>
        <v>0.1655005459</v>
      </c>
      <c r="G13" s="22"/>
      <c r="H13" s="21" t="s">
        <v>31</v>
      </c>
      <c r="I13" s="6"/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"/>
      <c r="B14" s="26" t="s">
        <v>32</v>
      </c>
      <c r="C14" s="27" t="s">
        <v>25</v>
      </c>
      <c r="D14" s="21" t="s">
        <v>33</v>
      </c>
      <c r="E14" s="15"/>
      <c r="F14" s="18"/>
      <c r="G14" s="22"/>
      <c r="H14" s="21" t="s">
        <v>34</v>
      </c>
      <c r="I14" s="6"/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"/>
      <c r="B15" s="28" t="s">
        <v>35</v>
      </c>
      <c r="C15" s="29" t="s">
        <v>25</v>
      </c>
      <c r="D15" s="21" t="s">
        <v>33</v>
      </c>
      <c r="E15" s="30"/>
      <c r="F15" s="18"/>
      <c r="G15" s="22"/>
      <c r="H15" s="31" t="s">
        <v>36</v>
      </c>
      <c r="I15" s="6"/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"/>
      <c r="B16" s="28" t="s">
        <v>37</v>
      </c>
      <c r="C16" s="29" t="s">
        <v>38</v>
      </c>
      <c r="D16" s="21"/>
      <c r="E16" s="30">
        <v>101933.17</v>
      </c>
      <c r="F16" s="18"/>
      <c r="G16" s="22"/>
      <c r="H16" s="31" t="s">
        <v>39</v>
      </c>
      <c r="I16" s="6"/>
      <c r="J16" s="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"/>
      <c r="B17" s="32"/>
      <c r="C17" s="27"/>
      <c r="D17" s="21"/>
      <c r="E17" s="15"/>
      <c r="F17" s="18"/>
      <c r="G17" s="22"/>
      <c r="H17" s="21"/>
      <c r="I17" s="6"/>
      <c r="J17" s="2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"/>
      <c r="B18" s="33" t="s">
        <v>40</v>
      </c>
      <c r="C18" s="34"/>
      <c r="D18" s="35"/>
      <c r="E18" s="34">
        <f t="shared" ref="E18:G18" si="1">SUM(E5:E17)</f>
        <v>1774796.98</v>
      </c>
      <c r="F18" s="36">
        <f t="shared" si="1"/>
        <v>0.2196996426</v>
      </c>
      <c r="G18" s="37">
        <f t="shared" si="1"/>
        <v>-0.200894234</v>
      </c>
      <c r="H18" s="35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"/>
      <c r="B19" s="1"/>
      <c r="C19" s="1"/>
      <c r="D19" s="1"/>
      <c r="E19" s="1"/>
      <c r="F19" s="18">
        <f>0.25-F18</f>
        <v>0.0303003574</v>
      </c>
      <c r="G19" s="18">
        <f>-0.25-G18</f>
        <v>-0.04910576597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"/>
      <c r="B20" s="1"/>
      <c r="C20" s="1"/>
      <c r="D20" s="1"/>
      <c r="E20" s="1"/>
      <c r="F20" s="38">
        <f>F19*(E5+E6+E10+E15)</f>
        <v>49824.85175</v>
      </c>
      <c r="G20" s="39">
        <f>G19*(E5+E6+E10)</f>
        <v>-80747.81022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"/>
      <c r="B21" s="1"/>
      <c r="C21" s="1"/>
      <c r="D21" s="1"/>
      <c r="E21" s="1"/>
      <c r="F21" s="3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1"/>
      <c r="D22" s="1"/>
      <c r="E22" s="1"/>
      <c r="F22" s="3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1"/>
      <c r="F23" s="3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1"/>
      <c r="F24" s="3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1"/>
      <c r="D25" s="1"/>
      <c r="E25" s="1"/>
      <c r="F25" s="3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1"/>
      <c r="D26" s="1"/>
      <c r="E26" s="1"/>
      <c r="F26" s="3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1"/>
      <c r="F27" s="3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1"/>
      <c r="F28" s="3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1"/>
      <c r="D29" s="1"/>
      <c r="E29" s="1"/>
      <c r="F29" s="3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1"/>
      <c r="D30" s="1"/>
      <c r="E30" s="1"/>
      <c r="F30" s="3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1"/>
      <c r="E31" s="1"/>
      <c r="F31" s="3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1"/>
      <c r="F32" s="3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1"/>
      <c r="F33" s="3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1"/>
      <c r="F34" s="3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1"/>
      <c r="F35" s="3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1"/>
      <c r="F36" s="3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1"/>
      <c r="F37" s="3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1"/>
      <c r="F38" s="3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1"/>
      <c r="F39" s="3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1"/>
      <c r="F40" s="3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1"/>
      <c r="F41" s="3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1"/>
      <c r="F42" s="3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1"/>
      <c r="F43" s="3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1"/>
      <c r="F44" s="3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1"/>
      <c r="F45" s="3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1"/>
      <c r="F46" s="3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1"/>
      <c r="F47" s="3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3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3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3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1"/>
      <c r="F51" s="3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3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3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3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3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3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3"/>
      <c r="G57" s="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3"/>
      <c r="G58" s="4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3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3"/>
      <c r="G60" s="4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3"/>
      <c r="G61" s="4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3"/>
      <c r="G62" s="4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3"/>
      <c r="G63" s="4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3"/>
      <c r="G64" s="4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3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3"/>
      <c r="G66" s="4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3"/>
      <c r="G67" s="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3"/>
      <c r="G68" s="4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3"/>
      <c r="G69" s="4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3"/>
      <c r="G70" s="4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3"/>
      <c r="G71" s="4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3"/>
      <c r="G72" s="4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3"/>
      <c r="G73" s="4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3"/>
      <c r="G74" s="4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3"/>
      <c r="G75" s="4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3"/>
      <c r="G76" s="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3"/>
      <c r="G77" s="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3"/>
      <c r="G78" s="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3"/>
      <c r="G79" s="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3"/>
      <c r="G80" s="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3"/>
      <c r="G81" s="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3"/>
      <c r="G82" s="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3"/>
      <c r="G83" s="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3"/>
      <c r="G84" s="4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3"/>
      <c r="G85" s="4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3"/>
      <c r="G86" s="4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3"/>
      <c r="G87" s="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3"/>
      <c r="G88" s="4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3"/>
      <c r="G89" s="4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3"/>
      <c r="G90" s="4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3"/>
      <c r="G91" s="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3"/>
      <c r="G92" s="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3"/>
      <c r="G93" s="4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3"/>
      <c r="G94" s="4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3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3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3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3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3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3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3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3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3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3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3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3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3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3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3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3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3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3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3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3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3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3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3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3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3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3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3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3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3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3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3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3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3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3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3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3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3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3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3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3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3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3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3"/>
      <c r="G137" s="4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3"/>
      <c r="G138" s="4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3"/>
      <c r="G139" s="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3"/>
      <c r="G140" s="4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3"/>
      <c r="G141" s="4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3"/>
      <c r="G142" s="4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3"/>
      <c r="G143" s="4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3"/>
      <c r="G144" s="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3"/>
      <c r="G145" s="4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3"/>
      <c r="G146" s="4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3"/>
      <c r="G147" s="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3"/>
      <c r="G148" s="4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3"/>
      <c r="G149" s="4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3"/>
      <c r="G150" s="4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3"/>
      <c r="G151" s="4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3"/>
      <c r="G152" s="4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3"/>
      <c r="G153" s="4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3"/>
      <c r="G154" s="4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3"/>
      <c r="G155" s="4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3"/>
      <c r="G156" s="4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3"/>
      <c r="G157" s="4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3"/>
      <c r="G158" s="4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3"/>
      <c r="G159" s="4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3"/>
      <c r="G160" s="4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3"/>
      <c r="G161" s="4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3"/>
      <c r="G162" s="4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3"/>
      <c r="G163" s="4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3"/>
      <c r="G164" s="4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3"/>
      <c r="G165" s="4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3"/>
      <c r="G166" s="4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3"/>
      <c r="G167" s="4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3"/>
      <c r="G168" s="4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3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3"/>
      <c r="G170" s="4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3"/>
      <c r="G171" s="4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3"/>
      <c r="G172" s="4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3"/>
      <c r="G173" s="4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3"/>
      <c r="G174" s="4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3"/>
      <c r="G175" s="4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3"/>
      <c r="G176" s="4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3"/>
      <c r="G177" s="4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3"/>
      <c r="G178" s="4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3"/>
      <c r="G179" s="4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3"/>
      <c r="G180" s="4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3"/>
      <c r="G181" s="4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3"/>
      <c r="G182" s="4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3"/>
      <c r="G183" s="4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3"/>
      <c r="G184" s="4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3"/>
      <c r="G185" s="4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3"/>
      <c r="G186" s="4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3"/>
      <c r="G187" s="4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3"/>
      <c r="G188" s="4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3"/>
      <c r="G189" s="4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3"/>
      <c r="G190" s="4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3"/>
      <c r="G191" s="4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3"/>
      <c r="G192" s="4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3"/>
      <c r="G193" s="4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3"/>
      <c r="G194" s="4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3"/>
      <c r="G195" s="4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3"/>
      <c r="G196" s="4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3"/>
      <c r="G197" s="4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3"/>
      <c r="G198" s="4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3"/>
      <c r="G199" s="4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3"/>
      <c r="G200" s="4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3"/>
      <c r="G201" s="4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3"/>
      <c r="G202" s="4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3"/>
      <c r="G203" s="4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3"/>
      <c r="G204" s="4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3"/>
      <c r="G205" s="4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3"/>
      <c r="G206" s="4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3"/>
      <c r="G207" s="4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3"/>
      <c r="G208" s="4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3"/>
      <c r="G209" s="4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3"/>
      <c r="G210" s="4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3"/>
      <c r="G211" s="4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3"/>
      <c r="G212" s="4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3"/>
      <c r="G213" s="4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3"/>
      <c r="G214" s="4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3"/>
      <c r="G215" s="4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3"/>
      <c r="G216" s="4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3"/>
      <c r="G217" s="4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3"/>
      <c r="G218" s="4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3"/>
      <c r="G219" s="4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3"/>
      <c r="G220" s="4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3"/>
      <c r="G221" s="4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3"/>
      <c r="G222" s="4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3"/>
      <c r="G223" s="4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3"/>
      <c r="G224" s="4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3"/>
      <c r="G225" s="4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3"/>
      <c r="G226" s="4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3"/>
      <c r="G227" s="4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3"/>
      <c r="G228" s="4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3"/>
      <c r="G229" s="4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3"/>
      <c r="G230" s="4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3"/>
      <c r="G231" s="4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3"/>
      <c r="G232" s="4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3"/>
      <c r="G233" s="4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3"/>
      <c r="G234" s="4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3"/>
      <c r="G235" s="4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3"/>
      <c r="G236" s="4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3"/>
      <c r="G237" s="4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3"/>
      <c r="G238" s="4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3"/>
      <c r="G239" s="4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3"/>
      <c r="G240" s="4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3"/>
      <c r="G241" s="4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3"/>
      <c r="G242" s="4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3"/>
      <c r="G243" s="4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3"/>
      <c r="G244" s="4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3"/>
      <c r="G245" s="4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3"/>
      <c r="G246" s="4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3"/>
      <c r="G247" s="4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3"/>
      <c r="G248" s="4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3"/>
      <c r="G249" s="4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3"/>
      <c r="G250" s="4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3"/>
      <c r="G251" s="4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3"/>
      <c r="G252" s="4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3"/>
      <c r="G253" s="4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3"/>
      <c r="G254" s="4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3"/>
      <c r="G255" s="4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3"/>
      <c r="G256" s="4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3"/>
      <c r="G257" s="4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3"/>
      <c r="G258" s="4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3"/>
      <c r="G259" s="4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3"/>
      <c r="G260" s="4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3"/>
      <c r="G261" s="4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3"/>
      <c r="G262" s="4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3"/>
      <c r="G263" s="4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3"/>
      <c r="G264" s="4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3"/>
      <c r="G265" s="4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3"/>
      <c r="G266" s="4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3"/>
      <c r="G267" s="4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3"/>
      <c r="G268" s="4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3"/>
      <c r="G269" s="4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3"/>
      <c r="G270" s="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3"/>
      <c r="G271" s="4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3"/>
      <c r="G272" s="4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3"/>
      <c r="G273" s="4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3"/>
      <c r="G274" s="4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3"/>
      <c r="G275" s="4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3"/>
      <c r="G276" s="4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3"/>
      <c r="G277" s="4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3"/>
      <c r="G278" s="4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3"/>
      <c r="G279" s="4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3"/>
      <c r="G280" s="4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3"/>
      <c r="G281" s="4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3"/>
      <c r="G282" s="4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3"/>
      <c r="G283" s="4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3"/>
      <c r="G284" s="4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3"/>
      <c r="G285" s="4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3"/>
      <c r="G286" s="4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3"/>
      <c r="G287" s="4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3"/>
      <c r="G288" s="4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3"/>
      <c r="G289" s="4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3"/>
      <c r="G290" s="4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3"/>
      <c r="G291" s="4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3"/>
      <c r="G292" s="4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3"/>
      <c r="G293" s="4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3"/>
      <c r="G294" s="4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3"/>
      <c r="G295" s="4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3"/>
      <c r="G296" s="4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3"/>
      <c r="G297" s="4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3"/>
      <c r="G298" s="4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3"/>
      <c r="G299" s="4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3"/>
      <c r="G300" s="4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3"/>
      <c r="G301" s="4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3"/>
      <c r="G302" s="4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3"/>
      <c r="G303" s="4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3"/>
      <c r="G304" s="4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3"/>
      <c r="G305" s="4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3"/>
      <c r="G306" s="4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3"/>
      <c r="G307" s="4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3"/>
      <c r="G308" s="4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3"/>
      <c r="G309" s="4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3"/>
      <c r="G310" s="4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3"/>
      <c r="G311" s="4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3"/>
      <c r="G312" s="4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3"/>
      <c r="G313" s="4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3"/>
      <c r="G314" s="4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3"/>
      <c r="G315" s="4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3"/>
      <c r="G316" s="4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3"/>
      <c r="G317" s="4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3"/>
      <c r="G318" s="4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3"/>
      <c r="G319" s="4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3"/>
      <c r="G320" s="4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3"/>
      <c r="G321" s="4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3"/>
      <c r="G322" s="4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3"/>
      <c r="G323" s="4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3"/>
      <c r="G324" s="4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3"/>
      <c r="G325" s="4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3"/>
      <c r="G326" s="4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3"/>
      <c r="G327" s="4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3"/>
      <c r="G328" s="4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3"/>
      <c r="G329" s="4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3"/>
      <c r="G330" s="4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3"/>
      <c r="G331" s="4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3"/>
      <c r="G332" s="4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3"/>
      <c r="G333" s="4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3"/>
      <c r="G334" s="4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3"/>
      <c r="G335" s="4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3"/>
      <c r="G336" s="4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3"/>
      <c r="G337" s="4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3"/>
      <c r="G338" s="4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3"/>
      <c r="G339" s="4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3"/>
      <c r="G340" s="4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3"/>
      <c r="G341" s="4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3"/>
      <c r="G342" s="4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3"/>
      <c r="G343" s="4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3"/>
      <c r="G344" s="4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3"/>
      <c r="G345" s="4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3"/>
      <c r="G346" s="4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3"/>
      <c r="G347" s="4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3"/>
      <c r="G348" s="4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3"/>
      <c r="G349" s="4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3"/>
      <c r="G350" s="4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3"/>
      <c r="G351" s="4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3"/>
      <c r="G352" s="4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3"/>
      <c r="G353" s="4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3"/>
      <c r="G354" s="4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3"/>
      <c r="G355" s="4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3"/>
      <c r="G356" s="4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3"/>
      <c r="G357" s="4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3"/>
      <c r="G358" s="4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3"/>
      <c r="G359" s="4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3"/>
      <c r="G360" s="4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3"/>
      <c r="G361" s="4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3"/>
      <c r="G362" s="4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3"/>
      <c r="G363" s="4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3"/>
      <c r="G364" s="4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3"/>
      <c r="G365" s="4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3"/>
      <c r="G366" s="4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3"/>
      <c r="G367" s="4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3"/>
      <c r="G368" s="4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3"/>
      <c r="G369" s="4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3"/>
      <c r="G370" s="4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3"/>
      <c r="G371" s="4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3"/>
      <c r="G372" s="4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3"/>
      <c r="G373" s="4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3"/>
      <c r="G374" s="4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3"/>
      <c r="G375" s="4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3"/>
      <c r="G376" s="4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3"/>
      <c r="G377" s="4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3"/>
      <c r="G378" s="4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3"/>
      <c r="G379" s="4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3"/>
      <c r="G380" s="4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3"/>
      <c r="G381" s="4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3"/>
      <c r="G382" s="4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3"/>
      <c r="G383" s="4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3"/>
      <c r="G384" s="4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3"/>
      <c r="G385" s="4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3"/>
      <c r="G386" s="4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3"/>
      <c r="G387" s="4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3"/>
      <c r="G388" s="4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3"/>
      <c r="G389" s="4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3"/>
      <c r="G390" s="4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3"/>
      <c r="G391" s="4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3"/>
      <c r="G392" s="4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3"/>
      <c r="G393" s="4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3"/>
      <c r="G394" s="4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3"/>
      <c r="G395" s="4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3"/>
      <c r="G396" s="4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3"/>
      <c r="G397" s="4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3"/>
      <c r="G398" s="4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3"/>
      <c r="G399" s="4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3"/>
      <c r="G400" s="4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3"/>
      <c r="G401" s="4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3"/>
      <c r="G402" s="4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3"/>
      <c r="G403" s="4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3"/>
      <c r="G404" s="4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3"/>
      <c r="G405" s="4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3"/>
      <c r="G406" s="4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3"/>
      <c r="G407" s="4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3"/>
      <c r="G408" s="4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3"/>
      <c r="G409" s="4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3"/>
      <c r="G410" s="4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3"/>
      <c r="G411" s="4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3"/>
      <c r="G412" s="4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3"/>
      <c r="G413" s="4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3"/>
      <c r="G414" s="4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3"/>
      <c r="G415" s="4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3"/>
      <c r="G416" s="4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3"/>
      <c r="G417" s="4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3"/>
      <c r="G418" s="4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3"/>
      <c r="G419" s="4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3"/>
      <c r="G420" s="4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3"/>
      <c r="G421" s="4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3"/>
      <c r="G422" s="4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3"/>
      <c r="G423" s="4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3"/>
      <c r="G424" s="4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3"/>
      <c r="G425" s="4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3"/>
      <c r="G426" s="4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3"/>
      <c r="G427" s="4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3"/>
      <c r="G428" s="4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3"/>
      <c r="G429" s="4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3"/>
      <c r="G430" s="4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3"/>
      <c r="G431" s="4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3"/>
      <c r="G432" s="4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3"/>
      <c r="G433" s="4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3"/>
      <c r="G434" s="4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3"/>
      <c r="G435" s="4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3"/>
      <c r="G436" s="4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3"/>
      <c r="G437" s="4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3"/>
      <c r="G438" s="4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3"/>
      <c r="G439" s="4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3"/>
      <c r="G440" s="4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3"/>
      <c r="G441" s="4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3"/>
      <c r="G442" s="4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3"/>
      <c r="G443" s="4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3"/>
      <c r="G444" s="4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3"/>
      <c r="G445" s="4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3"/>
      <c r="G446" s="4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3"/>
      <c r="G447" s="4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3"/>
      <c r="G448" s="4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3"/>
      <c r="G449" s="4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3"/>
      <c r="G450" s="4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3"/>
      <c r="G451" s="4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3"/>
      <c r="G452" s="4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3"/>
      <c r="G453" s="4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3"/>
      <c r="G454" s="4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3"/>
      <c r="G455" s="4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3"/>
      <c r="G456" s="4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3"/>
      <c r="G457" s="4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3"/>
      <c r="G458" s="4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3"/>
      <c r="G459" s="4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3"/>
      <c r="G460" s="4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3"/>
      <c r="G461" s="4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3"/>
      <c r="G462" s="4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3"/>
      <c r="G463" s="4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3"/>
      <c r="G464" s="4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3"/>
      <c r="G465" s="4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3"/>
      <c r="G466" s="4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3"/>
      <c r="G467" s="4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3"/>
      <c r="G468" s="4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3"/>
      <c r="G469" s="4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3"/>
      <c r="G470" s="4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3"/>
      <c r="G471" s="4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3"/>
      <c r="G472" s="4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3"/>
      <c r="G473" s="4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3"/>
      <c r="G474" s="4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3"/>
      <c r="G475" s="4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3"/>
      <c r="G476" s="4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3"/>
      <c r="G477" s="4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3"/>
      <c r="G478" s="4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3"/>
      <c r="G479" s="4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3"/>
      <c r="G480" s="4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3"/>
      <c r="G481" s="4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3"/>
      <c r="G482" s="4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3"/>
      <c r="G483" s="4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3"/>
      <c r="G484" s="4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3"/>
      <c r="G485" s="4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3"/>
      <c r="G486" s="4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3"/>
      <c r="G487" s="4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3"/>
      <c r="G488" s="4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3"/>
      <c r="G489" s="4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3"/>
      <c r="G490" s="4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3"/>
      <c r="G491" s="4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3"/>
      <c r="G492" s="4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3"/>
      <c r="G493" s="4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3"/>
      <c r="G494" s="4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3"/>
      <c r="G495" s="4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3"/>
      <c r="G496" s="4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3"/>
      <c r="G497" s="4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3"/>
      <c r="G498" s="4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3"/>
      <c r="G499" s="4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3"/>
      <c r="G500" s="4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3"/>
      <c r="G501" s="4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3"/>
      <c r="G502" s="4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3"/>
      <c r="G503" s="4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3"/>
      <c r="G504" s="4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3"/>
      <c r="G505" s="4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3"/>
      <c r="G506" s="4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3"/>
      <c r="G507" s="4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3"/>
      <c r="G508" s="4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3"/>
      <c r="G509" s="4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3"/>
      <c r="G510" s="4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3"/>
      <c r="G511" s="4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3"/>
      <c r="G512" s="4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3"/>
      <c r="G513" s="4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3"/>
      <c r="G514" s="4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3"/>
      <c r="G515" s="4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3"/>
      <c r="G516" s="4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3"/>
      <c r="G517" s="4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3"/>
      <c r="G518" s="4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3"/>
      <c r="G519" s="4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3"/>
      <c r="G520" s="4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3"/>
      <c r="G521" s="4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3"/>
      <c r="G522" s="4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3"/>
      <c r="G523" s="4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3"/>
      <c r="G524" s="4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3"/>
      <c r="G525" s="4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3"/>
      <c r="G526" s="4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3"/>
      <c r="G527" s="4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3"/>
      <c r="G528" s="4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3"/>
      <c r="G529" s="4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3"/>
      <c r="G530" s="4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3"/>
      <c r="G531" s="4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3"/>
      <c r="G532" s="4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3"/>
      <c r="G533" s="4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3"/>
      <c r="G534" s="4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3"/>
      <c r="G535" s="4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3"/>
      <c r="G536" s="4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3"/>
      <c r="G537" s="4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3"/>
      <c r="G538" s="4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3"/>
      <c r="G539" s="4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3"/>
      <c r="G540" s="4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3"/>
      <c r="G541" s="4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3"/>
      <c r="G542" s="4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3"/>
      <c r="G543" s="4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3"/>
      <c r="G544" s="4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3"/>
      <c r="G545" s="4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3"/>
      <c r="G546" s="4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3"/>
      <c r="G547" s="4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3"/>
      <c r="G548" s="4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3"/>
      <c r="G549" s="4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3"/>
      <c r="G550" s="4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3"/>
      <c r="G551" s="4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3"/>
      <c r="G552" s="4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3"/>
      <c r="G553" s="4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3"/>
      <c r="G554" s="4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3"/>
      <c r="G555" s="4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3"/>
      <c r="G556" s="4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3"/>
      <c r="G557" s="4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3"/>
      <c r="G558" s="4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3"/>
      <c r="G559" s="4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3"/>
      <c r="G560" s="4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3"/>
      <c r="G561" s="4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3"/>
      <c r="G562" s="4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3"/>
      <c r="G563" s="4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3"/>
      <c r="G564" s="4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3"/>
      <c r="G565" s="4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3"/>
      <c r="G566" s="4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3"/>
      <c r="G567" s="4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3"/>
      <c r="G568" s="4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3"/>
      <c r="G569" s="4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3"/>
      <c r="G570" s="4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3"/>
      <c r="G571" s="4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3"/>
      <c r="G572" s="4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3"/>
      <c r="G573" s="4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3"/>
      <c r="G574" s="4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3"/>
      <c r="G575" s="4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3"/>
      <c r="G576" s="4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3"/>
      <c r="G577" s="4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3"/>
      <c r="G578" s="4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3"/>
      <c r="G579" s="4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3"/>
      <c r="G580" s="4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3"/>
      <c r="G581" s="4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3"/>
      <c r="G582" s="4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3"/>
      <c r="G583" s="4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3"/>
      <c r="G584" s="4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3"/>
      <c r="G585" s="4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3"/>
      <c r="G586" s="4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3"/>
      <c r="G587" s="4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3"/>
      <c r="G588" s="4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3"/>
      <c r="G589" s="4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3"/>
      <c r="G590" s="4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3"/>
      <c r="G591" s="4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3"/>
      <c r="G592" s="4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3"/>
      <c r="G593" s="4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3"/>
      <c r="G594" s="4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3"/>
      <c r="G595" s="4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3"/>
      <c r="G596" s="4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3"/>
      <c r="G597" s="4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3"/>
      <c r="G598" s="4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3"/>
      <c r="G599" s="4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3"/>
      <c r="G600" s="4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3"/>
      <c r="G601" s="4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3"/>
      <c r="G602" s="4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3"/>
      <c r="G603" s="4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3"/>
      <c r="G604" s="4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3"/>
      <c r="G605" s="4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3"/>
      <c r="G606" s="4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3"/>
      <c r="G607" s="4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3"/>
      <c r="G608" s="4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3"/>
      <c r="G609" s="4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3"/>
      <c r="G610" s="4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3"/>
      <c r="G611" s="4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3"/>
      <c r="G612" s="4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3"/>
      <c r="G613" s="4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3"/>
      <c r="G614" s="4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3"/>
      <c r="G615" s="4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3"/>
      <c r="G616" s="4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3"/>
      <c r="G617" s="4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3"/>
      <c r="G618" s="4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3"/>
      <c r="G619" s="4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3"/>
      <c r="G620" s="4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3"/>
      <c r="G621" s="4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3"/>
      <c r="G622" s="4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3"/>
      <c r="G623" s="4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3"/>
      <c r="G624" s="4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3"/>
      <c r="G625" s="4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3"/>
      <c r="G626" s="4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3"/>
      <c r="G627" s="4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3"/>
      <c r="G628" s="4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3"/>
      <c r="G629" s="4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3"/>
      <c r="G630" s="4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3"/>
      <c r="G631" s="4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3"/>
      <c r="G632" s="4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3"/>
      <c r="G633" s="4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3"/>
      <c r="G634" s="4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3"/>
      <c r="G635" s="4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3"/>
      <c r="G636" s="4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3"/>
      <c r="G637" s="4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3"/>
      <c r="G638" s="4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3"/>
      <c r="G639" s="4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3"/>
      <c r="G640" s="4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3"/>
      <c r="G641" s="4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3"/>
      <c r="G642" s="4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3"/>
      <c r="G643" s="4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3"/>
      <c r="G644" s="4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3"/>
      <c r="G645" s="4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3"/>
      <c r="G646" s="4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3"/>
      <c r="G647" s="4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3"/>
      <c r="G648" s="4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3"/>
      <c r="G649" s="4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3"/>
      <c r="G650" s="4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3"/>
      <c r="G651" s="4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3"/>
      <c r="G652" s="4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3"/>
      <c r="G653" s="4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3"/>
      <c r="G654" s="4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3"/>
      <c r="G655" s="4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3"/>
      <c r="G656" s="4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3"/>
      <c r="G657" s="4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3"/>
      <c r="G658" s="4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3"/>
      <c r="G659" s="4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3"/>
      <c r="G660" s="4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3"/>
      <c r="G661" s="4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3"/>
      <c r="G662" s="4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3"/>
      <c r="G663" s="4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3"/>
      <c r="G664" s="4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3"/>
      <c r="G665" s="4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3"/>
      <c r="G666" s="4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3"/>
      <c r="G667" s="4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3"/>
      <c r="G668" s="4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3"/>
      <c r="G669" s="4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3"/>
      <c r="G670" s="4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3"/>
      <c r="G671" s="4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3"/>
      <c r="G672" s="4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3"/>
      <c r="G673" s="4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3"/>
      <c r="G674" s="4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3"/>
      <c r="G675" s="4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3"/>
      <c r="G676" s="4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3"/>
      <c r="G677" s="4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3"/>
      <c r="G678" s="4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3"/>
      <c r="G679" s="4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3"/>
      <c r="G680" s="4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3"/>
      <c r="G681" s="4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3"/>
      <c r="G682" s="4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3"/>
      <c r="G683" s="4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3"/>
      <c r="G684" s="4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3"/>
      <c r="G685" s="4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3"/>
      <c r="G686" s="4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3"/>
      <c r="G687" s="4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3"/>
      <c r="G688" s="4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3"/>
      <c r="G689" s="4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3"/>
      <c r="G690" s="4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3"/>
      <c r="G691" s="4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3"/>
      <c r="G692" s="4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3"/>
      <c r="G693" s="4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3"/>
      <c r="G694" s="4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3"/>
      <c r="G695" s="4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3"/>
      <c r="G696" s="4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3"/>
      <c r="G697" s="4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3"/>
      <c r="G698" s="4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3"/>
      <c r="G699" s="4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3"/>
      <c r="G700" s="4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3"/>
      <c r="G701" s="4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3"/>
      <c r="G702" s="4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3"/>
      <c r="G703" s="4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3"/>
      <c r="G704" s="4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3"/>
      <c r="G705" s="4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3"/>
      <c r="G706" s="4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3"/>
      <c r="G707" s="4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3"/>
      <c r="G708" s="4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3"/>
      <c r="G709" s="4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3"/>
      <c r="G710" s="4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3"/>
      <c r="G711" s="4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3"/>
      <c r="G712" s="4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3"/>
      <c r="G713" s="4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3"/>
      <c r="G714" s="4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3"/>
      <c r="G715" s="4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3"/>
      <c r="G716" s="4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3"/>
      <c r="G717" s="4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3"/>
      <c r="G718" s="4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3"/>
      <c r="G719" s="4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3"/>
      <c r="G720" s="4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3"/>
      <c r="G721" s="4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3"/>
      <c r="G722" s="4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3"/>
      <c r="G723" s="4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3"/>
      <c r="G724" s="4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3"/>
      <c r="G725" s="4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3"/>
      <c r="G726" s="4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3"/>
      <c r="G727" s="4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3"/>
      <c r="G728" s="4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3"/>
      <c r="G729" s="4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3"/>
      <c r="G730" s="4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3"/>
      <c r="G731" s="4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3"/>
      <c r="G732" s="4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3"/>
      <c r="G733" s="4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3"/>
      <c r="G734" s="4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3"/>
      <c r="G735" s="4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3"/>
      <c r="G736" s="4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3"/>
      <c r="G737" s="4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3"/>
      <c r="G738" s="4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3"/>
      <c r="G739" s="4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3"/>
      <c r="G740" s="4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3"/>
      <c r="G741" s="4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3"/>
      <c r="G742" s="4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3"/>
      <c r="G743" s="4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3"/>
      <c r="G744" s="4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3"/>
      <c r="G745" s="4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3"/>
      <c r="G746" s="4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3"/>
      <c r="G747" s="4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3"/>
      <c r="G748" s="4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3"/>
      <c r="G749" s="4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3"/>
      <c r="G750" s="4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3"/>
      <c r="G751" s="4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3"/>
      <c r="G752" s="4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3"/>
      <c r="G753" s="4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3"/>
      <c r="G754" s="4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3"/>
      <c r="G755" s="4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3"/>
      <c r="G756" s="4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3"/>
      <c r="G757" s="4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3"/>
      <c r="G758" s="4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3"/>
      <c r="G759" s="4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3"/>
      <c r="G760" s="4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3"/>
      <c r="G761" s="4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3"/>
      <c r="G762" s="4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3"/>
      <c r="G763" s="4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3"/>
      <c r="G764" s="4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3"/>
      <c r="G765" s="4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3"/>
      <c r="G766" s="4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3"/>
      <c r="G767" s="4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3"/>
      <c r="G768" s="4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3"/>
      <c r="G769" s="4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3"/>
      <c r="G770" s="4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3"/>
      <c r="G771" s="4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3"/>
      <c r="G772" s="4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3"/>
      <c r="G773" s="4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3"/>
      <c r="G774" s="4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3"/>
      <c r="G775" s="4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3"/>
      <c r="G776" s="4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3"/>
      <c r="G777" s="4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3"/>
      <c r="G778" s="4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3"/>
      <c r="G779" s="4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3"/>
      <c r="G780" s="4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3"/>
      <c r="G781" s="4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3"/>
      <c r="G782" s="4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3"/>
      <c r="G783" s="4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3"/>
      <c r="G784" s="4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3"/>
      <c r="G785" s="4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3"/>
      <c r="G786" s="4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3"/>
      <c r="G787" s="4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3"/>
      <c r="G788" s="4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3"/>
      <c r="G789" s="4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3"/>
      <c r="G790" s="4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3"/>
      <c r="G791" s="4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3"/>
      <c r="G792" s="4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3"/>
      <c r="G793" s="4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3"/>
      <c r="G794" s="4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3"/>
      <c r="G795" s="4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3"/>
      <c r="G796" s="4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3"/>
      <c r="G797" s="4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3"/>
      <c r="G798" s="4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3"/>
      <c r="G799" s="4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3"/>
      <c r="G800" s="4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3"/>
      <c r="G801" s="4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3"/>
      <c r="G802" s="4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3"/>
      <c r="G803" s="4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3"/>
      <c r="G804" s="4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3"/>
      <c r="G805" s="4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3"/>
      <c r="G806" s="4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3"/>
      <c r="G807" s="4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3"/>
      <c r="G808" s="4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3"/>
      <c r="G809" s="4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3"/>
      <c r="G810" s="4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3"/>
      <c r="G811" s="4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3"/>
      <c r="G812" s="4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3"/>
      <c r="G813" s="4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3"/>
      <c r="G814" s="4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3"/>
      <c r="G815" s="4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3"/>
      <c r="G816" s="4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3"/>
      <c r="G817" s="4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3"/>
      <c r="G818" s="4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3"/>
      <c r="G819" s="4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3"/>
      <c r="G820" s="4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3"/>
      <c r="G821" s="4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3"/>
      <c r="G822" s="4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3"/>
      <c r="G823" s="4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3"/>
      <c r="G824" s="4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3"/>
      <c r="G825" s="4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3"/>
      <c r="G826" s="4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3"/>
      <c r="G827" s="4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3"/>
      <c r="G828" s="4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3"/>
      <c r="G829" s="4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3"/>
      <c r="G830" s="4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3"/>
      <c r="G831" s="4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3"/>
      <c r="G832" s="4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3"/>
      <c r="G833" s="4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3"/>
      <c r="G834" s="4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3"/>
      <c r="G835" s="4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3"/>
      <c r="G836" s="4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3"/>
      <c r="G837" s="4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3"/>
      <c r="G838" s="4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3"/>
      <c r="G839" s="4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3"/>
      <c r="G840" s="4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3"/>
      <c r="G841" s="4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3"/>
      <c r="G842" s="4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3"/>
      <c r="G843" s="4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3"/>
      <c r="G844" s="4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3"/>
      <c r="G845" s="4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3"/>
      <c r="G846" s="4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3"/>
      <c r="G847" s="4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3"/>
      <c r="G848" s="4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3"/>
      <c r="G849" s="4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3"/>
      <c r="G850" s="4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3"/>
      <c r="G851" s="4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3"/>
      <c r="G852" s="4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3"/>
      <c r="G853" s="4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3"/>
      <c r="G854" s="4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3"/>
      <c r="G855" s="4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3"/>
      <c r="G856" s="4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3"/>
      <c r="G857" s="4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3"/>
      <c r="G858" s="4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3"/>
      <c r="G859" s="4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3"/>
      <c r="G860" s="4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3"/>
      <c r="G861" s="4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3"/>
      <c r="G862" s="4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3"/>
      <c r="G863" s="4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3"/>
      <c r="G864" s="4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3"/>
      <c r="G865" s="4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3"/>
      <c r="G866" s="4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3"/>
      <c r="G867" s="4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3"/>
      <c r="G868" s="4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3"/>
      <c r="G869" s="4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3"/>
      <c r="G870" s="4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3"/>
      <c r="G871" s="4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3"/>
      <c r="G872" s="4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3"/>
      <c r="G873" s="4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3"/>
      <c r="G874" s="4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3"/>
      <c r="G875" s="4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3"/>
      <c r="G876" s="4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3"/>
      <c r="G877" s="4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3"/>
      <c r="G878" s="4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3"/>
      <c r="G879" s="4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3"/>
      <c r="G880" s="4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3"/>
      <c r="G881" s="4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3"/>
      <c r="G882" s="4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3"/>
      <c r="G883" s="4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3"/>
      <c r="G884" s="4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3"/>
      <c r="G885" s="4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3"/>
      <c r="G886" s="4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3"/>
      <c r="G887" s="4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3"/>
      <c r="G888" s="4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3"/>
      <c r="G889" s="4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3"/>
      <c r="G890" s="4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3"/>
      <c r="G891" s="4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3"/>
      <c r="G892" s="4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3"/>
      <c r="G893" s="4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3"/>
      <c r="G894" s="4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3"/>
      <c r="G895" s="4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3"/>
      <c r="G896" s="4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3"/>
      <c r="G897" s="4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3"/>
      <c r="G898" s="4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3"/>
      <c r="G899" s="4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3"/>
      <c r="G900" s="4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3"/>
      <c r="G901" s="4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3"/>
      <c r="G902" s="4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3"/>
      <c r="G903" s="4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3"/>
      <c r="G904" s="4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3"/>
      <c r="G905" s="4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3"/>
      <c r="G906" s="4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3"/>
      <c r="G907" s="4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3"/>
      <c r="G908" s="4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3"/>
      <c r="G909" s="4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3"/>
      <c r="G910" s="4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3"/>
      <c r="G911" s="4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3"/>
      <c r="G912" s="4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3"/>
      <c r="G913" s="4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3"/>
      <c r="G914" s="4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3"/>
      <c r="G915" s="4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3"/>
      <c r="G916" s="4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3"/>
      <c r="G917" s="4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3"/>
      <c r="G918" s="4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3"/>
      <c r="G919" s="4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3"/>
      <c r="G920" s="4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3"/>
      <c r="G921" s="4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3"/>
      <c r="G922" s="4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3"/>
      <c r="G923" s="4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3"/>
      <c r="G924" s="4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3"/>
      <c r="G925" s="4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3"/>
      <c r="G926" s="4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3"/>
      <c r="G927" s="4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3"/>
      <c r="G928" s="4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3"/>
      <c r="G929" s="4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3"/>
      <c r="G930" s="4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3"/>
      <c r="G931" s="4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3"/>
      <c r="G932" s="4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3"/>
      <c r="G933" s="4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3"/>
      <c r="G934" s="4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3"/>
      <c r="G935" s="4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3"/>
      <c r="G936" s="4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3"/>
      <c r="G937" s="4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3"/>
      <c r="G938" s="4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3"/>
      <c r="G939" s="4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3"/>
      <c r="G940" s="4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3"/>
      <c r="G941" s="4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3"/>
      <c r="G942" s="4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3"/>
      <c r="G943" s="4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3"/>
      <c r="G944" s="4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3"/>
      <c r="G945" s="4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3"/>
      <c r="G946" s="4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3"/>
      <c r="G947" s="4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3"/>
      <c r="G948" s="4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3"/>
      <c r="G949" s="4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3"/>
      <c r="G950" s="4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3"/>
      <c r="G951" s="4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3"/>
      <c r="G952" s="4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3"/>
      <c r="G953" s="4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3"/>
      <c r="G954" s="4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3"/>
      <c r="G955" s="4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3"/>
      <c r="G956" s="4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3"/>
      <c r="G957" s="4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3"/>
      <c r="G958" s="4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3"/>
      <c r="G959" s="4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3"/>
      <c r="G960" s="4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3"/>
      <c r="G961" s="4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3"/>
      <c r="G962" s="4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3"/>
      <c r="G963" s="4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3"/>
      <c r="G964" s="4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3"/>
      <c r="G965" s="4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3"/>
      <c r="G966" s="4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3"/>
      <c r="G967" s="4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3"/>
      <c r="G968" s="4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3"/>
      <c r="G969" s="4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3"/>
      <c r="G970" s="4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</sheetData>
  <mergeCells count="1">
    <mergeCell ref="I4:J4"/>
  </mergeCells>
  <conditionalFormatting sqref="C1:C970">
    <cfRule type="containsText" dxfId="0" priority="1" operator="containsText" text="acréscimo">
      <formula>NOT(ISERROR(SEARCH(("acréscimo"),(C1))))</formula>
    </cfRule>
  </conditionalFormatting>
  <conditionalFormatting sqref="C1:C970">
    <cfRule type="containsText" dxfId="1" priority="2" operator="containsText" text="supressão">
      <formula>NOT(ISERROR(SEARCH(("supressão"),(C1))))</formula>
    </cfRule>
  </conditionalFormatting>
  <conditionalFormatting sqref="C11">
    <cfRule type="containsText" dxfId="0" priority="3" operator="containsText" text="acréscimo">
      <formula>NOT(ISERROR(SEARCH(("acréscimo"),(C11))))</formula>
    </cfRule>
  </conditionalFormatting>
  <conditionalFormatting sqref="C11">
    <cfRule type="containsText" dxfId="1" priority="4" operator="containsText" text="supressão">
      <formula>NOT(ISERROR(SEARCH(("supressão"),(C11))))</formula>
    </cfRule>
  </conditionalFormatting>
  <conditionalFormatting sqref="C14:C17">
    <cfRule type="containsText" dxfId="0" priority="5" operator="containsText" text="acréscimo">
      <formula>NOT(ISERROR(SEARCH(("acréscimo"),(C14))))</formula>
    </cfRule>
  </conditionalFormatting>
  <conditionalFormatting sqref="C14:C17">
    <cfRule type="containsText" dxfId="1" priority="6" operator="containsText" text="supressão">
      <formula>NOT(ISERROR(SEARCH(("supressão"),(C14))))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