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CONTRATOS\CAM TECNOLOGIA 24-2023\"/>
    </mc:Choice>
  </mc:AlternateContent>
  <xr:revisionPtr revIDLastSave="0" documentId="13_ncr:1_{78B5F22B-E6C3-48CA-A592-3A6395DA0A3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esumo" sheetId="1" r:id="rId1"/>
    <sheet name="Resumo por Item" sheetId="2" r:id="rId2"/>
    <sheet name="Cronograma" sheetId="3" r:id="rId3"/>
  </sheets>
  <calcPr calcId="191029"/>
  <extLst>
    <ext uri="GoogleSheetsCustomDataVersion1">
      <go:sheetsCustomData xmlns:go="http://customooxmlschemas.google.com/" r:id="rId7" roundtripDataSignature="AMtx7mikfKIlVND5K+XGVx134+KffP7gHg=="/>
    </ext>
  </extLst>
</workbook>
</file>

<file path=xl/calcChain.xml><?xml version="1.0" encoding="utf-8"?>
<calcChain xmlns="http://schemas.openxmlformats.org/spreadsheetml/2006/main">
  <c r="D7" i="3" l="1"/>
  <c r="G4" i="2"/>
  <c r="G5" i="2"/>
  <c r="E5" i="2"/>
  <c r="C4" i="3"/>
  <c r="F20" i="1"/>
  <c r="G19" i="1"/>
  <c r="G18" i="1"/>
  <c r="G17" i="1"/>
  <c r="G16" i="1"/>
  <c r="G15" i="1"/>
  <c r="G14" i="1"/>
  <c r="G13" i="1"/>
  <c r="G12" i="1"/>
  <c r="G11" i="1"/>
  <c r="G10" i="1"/>
  <c r="H9" i="1"/>
  <c r="H20" i="1" s="1"/>
  <c r="G9" i="1"/>
  <c r="I8" i="1"/>
  <c r="G8" i="1"/>
  <c r="G7" i="1"/>
  <c r="I6" i="1"/>
  <c r="G6" i="1"/>
  <c r="G5" i="1"/>
  <c r="G4" i="1"/>
  <c r="H4" i="2" l="1"/>
  <c r="H5" i="2" s="1"/>
  <c r="G20" i="1"/>
  <c r="I20" i="1"/>
</calcChain>
</file>

<file path=xl/sharedStrings.xml><?xml version="1.0" encoding="utf-8"?>
<sst xmlns="http://schemas.openxmlformats.org/spreadsheetml/2006/main" count="41" uniqueCount="39">
  <si>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</si>
  <si>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</si>
  <si>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</si>
  <si>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</si>
  <si>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</si>
  <si>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</si>
  <si>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</si>
  <si>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</si>
  <si>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</si>
  <si>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</si>
  <si>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</si>
  <si>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</si>
  <si>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APOSTILAMENTO 07/2019</t>
  </si>
  <si>
    <t>REPACTUAÇÃO</t>
  </si>
  <si>
    <t>ADITIVO Nº 06/2020</t>
  </si>
  <si>
    <t>PRORROGAÇÃO</t>
  </si>
  <si>
    <t xml:space="preserve">Valor total do Contrato </t>
  </si>
  <si>
    <t>ITEM</t>
  </si>
  <si>
    <t>CATEGORIA FUCIONAL</t>
  </si>
  <si>
    <t>CUSTO UNITÁRIO MENSAL (R$)</t>
  </si>
  <si>
    <t>CUSTO MENSAL TOTAL</t>
  </si>
  <si>
    <t>CUSTO ANUAL TOTAL (R$)</t>
  </si>
  <si>
    <t>TOTAL</t>
  </si>
  <si>
    <t>Valor Mensal</t>
  </si>
  <si>
    <t>Cronograma das parcelas</t>
  </si>
  <si>
    <t>Parcela nº</t>
  </si>
  <si>
    <t>Valor Parcela</t>
  </si>
  <si>
    <t>1º</t>
  </si>
  <si>
    <t xml:space="preserve">CAM TECNOLOGIA </t>
  </si>
  <si>
    <t>03/05/2023 a 02/05/2024</t>
  </si>
  <si>
    <t>23714.000388/2023-01</t>
  </si>
  <si>
    <t>Nomeção de Fiscal</t>
  </si>
  <si>
    <t xml:space="preserve">Retificação da Portaria </t>
  </si>
  <si>
    <t>23714.000517/2023-52</t>
  </si>
  <si>
    <t>https://suap.ifmg.edu.br/contratos/contrato/1746/?tab=1</t>
  </si>
  <si>
    <t>CONTRATO 24/2023- SAB - Vigência 03/05/2023 a 02/05/2024</t>
  </si>
  <si>
    <t>Prestação de serviços de suporte técnico e manutenção (preventiva/corretiva), monitoramento e desenvolvimento com o emprego de mão-de-obra - sem dedicação exclusiva - a qual deverá ser especializada e certificada para a parte do software utilizado no Sistema de Telefonia IP</t>
  </si>
  <si>
    <t>QUANTIDADE</t>
  </si>
  <si>
    <t>Contrato 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</si>
</sst>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</numFmts>
  <fonts count="2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rgb="FFFFFFFF"/>
      <name val="Arial"/>
    </font>
    <font>
      <sz val="11"/>
      <color theme="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sz val="16"/>
      <color rgb="FF000000"/>
      <name val="Calibri"/>
    </font>
    <font>
      <sz val="11"/>
      <color theme="1"/>
      <name val="Calibri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/>
    <xf numFmtId="1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/>
    <xf numFmtId="0" fontId="11" fillId="0" borderId="1" xfId="0" applyFont="1" applyBorder="1"/>
    <xf numFmtId="10" fontId="12" fillId="0" borderId="1" xfId="0" applyNumberFormat="1" applyFont="1" applyBorder="1"/>
    <xf numFmtId="14" fontId="11" fillId="0" borderId="1" xfId="0" applyNumberFormat="1" applyFont="1" applyBorder="1"/>
    <xf numFmtId="0" fontId="10" fillId="2" borderId="1" xfId="0" applyFont="1" applyFill="1" applyBorder="1"/>
    <xf numFmtId="164" fontId="1" fillId="0" borderId="1" xfId="0" applyNumberFormat="1" applyFont="1" applyBorder="1"/>
    <xf numFmtId="164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164" fontId="11" fillId="0" borderId="0" xfId="0" applyNumberFormat="1" applyFont="1"/>
    <xf numFmtId="10" fontId="12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4" fillId="0" borderId="1" xfId="0" applyFont="1" applyBorder="1" applyAlignment="1">
      <alignment wrapText="1"/>
    </xf>
    <xf numFmtId="164" fontId="14" fillId="0" borderId="1" xfId="0" applyNumberFormat="1" applyFont="1" applyBorder="1"/>
    <xf numFmtId="0" fontId="15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0" fontId="16" fillId="0" borderId="1" xfId="0" applyNumberFormat="1" applyFont="1" applyBorder="1"/>
    <xf numFmtId="10" fontId="17" fillId="0" borderId="1" xfId="0" applyNumberFormat="1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11" fillId="3" borderId="1" xfId="0" applyFont="1" applyFill="1" applyBorder="1"/>
    <xf numFmtId="9" fontId="9" fillId="3" borderId="1" xfId="0" applyNumberFormat="1" applyFont="1" applyFill="1" applyBorder="1"/>
    <xf numFmtId="166" fontId="10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4" fontId="1" fillId="0" borderId="0" xfId="0" applyNumberFormat="1" applyFont="1"/>
    <xf numFmtId="167" fontId="1" fillId="0" borderId="0" xfId="0" applyNumberFormat="1" applyFont="1"/>
    <xf numFmtId="10" fontId="7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9" fontId="1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0" fontId="19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4" fontId="1" fillId="0" borderId="10" xfId="0" applyNumberFormat="1" applyFont="1" applyBorder="1"/>
    <xf numFmtId="0" fontId="1" fillId="0" borderId="12" xfId="0" applyFont="1" applyBorder="1"/>
    <xf numFmtId="164" fontId="19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2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 readingOrder="1"/>
    </xf>
    <xf numFmtId="0" fontId="25" fillId="2" borderId="1" xfId="0" applyFont="1" applyFill="1" applyBorder="1"/>
    <xf numFmtId="0" fontId="26" fillId="0" borderId="0" xfId="1"/>
    <xf numFmtId="0" fontId="24" fillId="0" borderId="5" xfId="0" applyFont="1" applyBorder="1"/>
    <xf numFmtId="0" fontId="27" fillId="0" borderId="5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3" fillId="0" borderId="2" xfId="0" applyFont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14" fontId="3" fillId="3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21" fillId="4" borderId="6" xfId="0" applyFont="1" applyFill="1" applyBorder="1" applyAlignment="1">
      <alignment horizontal="center"/>
    </xf>
    <xf numFmtId="0" fontId="18" fillId="0" borderId="11" xfId="0" applyFont="1" applyBorder="1"/>
  </cellXfs>
  <cellStyles count="2">
    <cellStyle name="Hiperlink" xfId="1" builtinId="8"/>
    <cellStyle name="Normal" xfId="0" builtinId="0"/>
  </cellStyles>
  <dxfs count="12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.ifmg.edu.br/contratos/contrato/1746/?ta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showGridLines="0" workbookViewId="0">
      <selection activeCell="B2" sqref="B2"/>
    </sheetView>
  </sheetViews>
  <sheetFormatPr defaultColWidth="14.453125" defaultRowHeight="15" customHeight="1"/>
  <cols>
    <col min="1" max="1" width="1.26953125" customWidth="1"/>
    <col min="2" max="2" width="27.453125" customWidth="1"/>
    <col min="3" max="3" width="16.08984375" customWidth="1"/>
    <col min="4" max="4" width="31.7265625" customWidth="1"/>
    <col min="5" max="5" width="24.54296875" customWidth="1"/>
    <col min="6" max="6" width="19" customWidth="1"/>
    <col min="7" max="7" width="16" customWidth="1"/>
    <col min="8" max="9" width="15.453125" customWidth="1"/>
    <col min="10" max="10" width="21.7265625" customWidth="1"/>
    <col min="11" max="11" width="35.453125" customWidth="1"/>
    <col min="12" max="12" width="13.7265625" customWidth="1"/>
    <col min="13" max="28" width="8.7265625" customWidth="1"/>
  </cols>
  <sheetData>
    <row r="1" spans="1:28" ht="18.5">
      <c r="A1" s="1"/>
      <c r="B1" s="1"/>
      <c r="C1" s="2"/>
      <c r="D1" s="3" t="s">
        <v>0</v>
      </c>
      <c r="E1" s="1"/>
      <c r="F1" s="4" t="s">
        <v>1</v>
      </c>
      <c r="G1" s="74" t="s">
        <v>34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5">
      <c r="A2" s="1"/>
      <c r="B2" s="1" t="s">
        <v>28</v>
      </c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">
      <c r="A3" s="1"/>
      <c r="B3" s="10" t="s">
        <v>38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5">
      <c r="A4" s="1"/>
      <c r="B4" s="15" t="s">
        <v>11</v>
      </c>
      <c r="C4" s="16">
        <v>45040</v>
      </c>
      <c r="D4" s="17"/>
      <c r="E4" s="16" t="s">
        <v>29</v>
      </c>
      <c r="F4" s="17">
        <v>6600</v>
      </c>
      <c r="G4" s="17">
        <f t="shared" ref="G4:G19" si="0">F4/12</f>
        <v>550</v>
      </c>
      <c r="H4" s="19"/>
      <c r="I4" s="19"/>
      <c r="J4" s="20" t="s">
        <v>30</v>
      </c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5">
      <c r="A5" s="1"/>
      <c r="B5" s="73" t="s">
        <v>31</v>
      </c>
      <c r="C5" s="16">
        <v>45051</v>
      </c>
      <c r="D5" s="22"/>
      <c r="E5" s="18"/>
      <c r="F5" s="17"/>
      <c r="G5" s="17">
        <f t="shared" si="0"/>
        <v>0</v>
      </c>
      <c r="H5" s="19"/>
      <c r="I5" s="19"/>
      <c r="J5" s="20" t="s">
        <v>33</v>
      </c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5">
      <c r="A6" s="1"/>
      <c r="B6" s="73" t="s">
        <v>32</v>
      </c>
      <c r="C6" s="16">
        <v>45055</v>
      </c>
      <c r="D6" s="23"/>
      <c r="E6" s="24"/>
      <c r="F6" s="17"/>
      <c r="G6" s="17">
        <f t="shared" si="0"/>
        <v>0</v>
      </c>
      <c r="H6" s="19"/>
      <c r="I6" s="19">
        <f>F6/F4</f>
        <v>0</v>
      </c>
      <c r="J6" s="20" t="s">
        <v>33</v>
      </c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5">
      <c r="A7" s="1"/>
      <c r="B7" s="21"/>
      <c r="C7" s="16"/>
      <c r="D7" s="17"/>
      <c r="E7" s="25"/>
      <c r="F7" s="17"/>
      <c r="G7" s="17">
        <f t="shared" si="0"/>
        <v>0</v>
      </c>
      <c r="H7" s="19"/>
      <c r="I7" s="19"/>
      <c r="J7" s="20"/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5">
      <c r="A8" s="1"/>
      <c r="B8" s="21"/>
      <c r="C8" s="16"/>
      <c r="D8" s="17"/>
      <c r="E8" s="25"/>
      <c r="F8" s="26"/>
      <c r="G8" s="17">
        <f t="shared" si="0"/>
        <v>0</v>
      </c>
      <c r="H8" s="19"/>
      <c r="I8" s="27">
        <f>F8/(F4+F7)</f>
        <v>0</v>
      </c>
      <c r="J8" s="20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5">
      <c r="A9" s="1"/>
      <c r="B9" s="21"/>
      <c r="C9" s="16"/>
      <c r="D9" s="17"/>
      <c r="E9" s="20"/>
      <c r="F9" s="17"/>
      <c r="G9" s="17">
        <f t="shared" si="0"/>
        <v>0</v>
      </c>
      <c r="H9" s="19">
        <f>F9/(F4+F7)</f>
        <v>0</v>
      </c>
      <c r="I9" s="19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5">
      <c r="A10" s="1"/>
      <c r="B10" s="21"/>
      <c r="C10" s="16"/>
      <c r="D10" s="17"/>
      <c r="E10" s="18"/>
      <c r="F10" s="17"/>
      <c r="G10" s="17">
        <f t="shared" si="0"/>
        <v>0</v>
      </c>
      <c r="H10" s="19"/>
      <c r="I10" s="19"/>
      <c r="J10" s="20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5">
      <c r="A11" s="1"/>
      <c r="B11" s="21"/>
      <c r="C11" s="16"/>
      <c r="D11" s="17"/>
      <c r="E11" s="24"/>
      <c r="F11" s="17"/>
      <c r="G11" s="17">
        <f t="shared" si="0"/>
        <v>0</v>
      </c>
      <c r="H11" s="19"/>
      <c r="I11" s="19"/>
      <c r="J11" s="20"/>
      <c r="K11" s="1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5">
      <c r="A12" s="1"/>
      <c r="B12" s="21"/>
      <c r="C12" s="16"/>
      <c r="D12" s="17"/>
      <c r="E12" s="18"/>
      <c r="F12" s="17"/>
      <c r="G12" s="17">
        <f t="shared" si="0"/>
        <v>0</v>
      </c>
      <c r="H12" s="19"/>
      <c r="I12" s="19"/>
      <c r="J12" s="20"/>
      <c r="K12" s="1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5">
      <c r="A13" s="1"/>
      <c r="B13" s="21"/>
      <c r="C13" s="16"/>
      <c r="D13" s="17"/>
      <c r="E13" s="30"/>
      <c r="F13" s="17"/>
      <c r="G13" s="17">
        <f t="shared" si="0"/>
        <v>0</v>
      </c>
      <c r="H13" s="19"/>
      <c r="I13" s="19"/>
      <c r="J13" s="20"/>
      <c r="K13" s="1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5">
      <c r="A14" s="1"/>
      <c r="B14" s="21"/>
      <c r="C14" s="16"/>
      <c r="D14" s="31"/>
      <c r="E14" s="30"/>
      <c r="F14" s="17"/>
      <c r="G14" s="17">
        <f t="shared" si="0"/>
        <v>0</v>
      </c>
      <c r="H14" s="19"/>
      <c r="I14" s="19"/>
      <c r="J14" s="20"/>
      <c r="K14" s="1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5">
      <c r="A15" s="1"/>
      <c r="B15" s="32"/>
      <c r="C15" s="33"/>
      <c r="D15" s="31"/>
      <c r="E15" s="30"/>
      <c r="F15" s="17"/>
      <c r="G15" s="17">
        <f t="shared" si="0"/>
        <v>0</v>
      </c>
      <c r="H15" s="19"/>
      <c r="I15" s="19"/>
      <c r="J15" s="20"/>
      <c r="K15" s="1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5">
      <c r="A16" s="1"/>
      <c r="B16" s="32" t="s">
        <v>12</v>
      </c>
      <c r="C16" s="33"/>
      <c r="D16" s="31" t="s">
        <v>13</v>
      </c>
      <c r="E16" s="30"/>
      <c r="F16" s="17"/>
      <c r="G16" s="17">
        <f t="shared" si="0"/>
        <v>0</v>
      </c>
      <c r="H16" s="34"/>
      <c r="I16" s="35"/>
      <c r="J16" s="20"/>
      <c r="K16" s="1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5">
      <c r="A17" s="1"/>
      <c r="B17" s="32" t="s">
        <v>14</v>
      </c>
      <c r="C17" s="33"/>
      <c r="D17" s="31" t="s">
        <v>15</v>
      </c>
      <c r="E17" s="25"/>
      <c r="F17" s="17"/>
      <c r="G17" s="17">
        <f t="shared" si="0"/>
        <v>0</v>
      </c>
      <c r="H17" s="34"/>
      <c r="I17" s="35"/>
      <c r="J17" s="20"/>
      <c r="K17" s="1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5">
      <c r="A18" s="1"/>
      <c r="B18" s="15"/>
      <c r="C18" s="36"/>
      <c r="D18" s="17"/>
      <c r="E18" s="37"/>
      <c r="F18" s="17"/>
      <c r="G18" s="17">
        <f t="shared" si="0"/>
        <v>0</v>
      </c>
      <c r="H18" s="34"/>
      <c r="I18" s="35"/>
      <c r="J18" s="20"/>
      <c r="K18" s="1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5">
      <c r="A19" s="1"/>
      <c r="B19" s="15"/>
      <c r="C19" s="36"/>
      <c r="D19" s="17"/>
      <c r="E19" s="18"/>
      <c r="F19" s="17"/>
      <c r="G19" s="17">
        <f t="shared" si="0"/>
        <v>0</v>
      </c>
      <c r="H19" s="34"/>
      <c r="I19" s="35"/>
      <c r="J19" s="18"/>
      <c r="K19" s="1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5">
      <c r="A20" s="1"/>
      <c r="B20" s="38" t="s">
        <v>16</v>
      </c>
      <c r="C20" s="39"/>
      <c r="D20" s="40"/>
      <c r="E20" s="41"/>
      <c r="F20" s="40">
        <f t="shared" ref="F20:I20" si="1">SUM(F4:F19)</f>
        <v>6600</v>
      </c>
      <c r="G20" s="40">
        <f t="shared" si="1"/>
        <v>550</v>
      </c>
      <c r="H20" s="42">
        <f t="shared" si="1"/>
        <v>0</v>
      </c>
      <c r="I20" s="43">
        <f t="shared" si="1"/>
        <v>0</v>
      </c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4"/>
      <c r="D21" s="45"/>
      <c r="E21" s="1"/>
      <c r="F21" s="45"/>
      <c r="G21" s="45"/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45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48"/>
      <c r="G23" s="1"/>
      <c r="H23" s="8"/>
      <c r="I23" s="9"/>
      <c r="J23" s="1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48"/>
      <c r="G24" s="1"/>
      <c r="H24" s="8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29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/>
    <row r="222" spans="1:28" ht="15.75" customHeight="1"/>
    <row r="223" spans="1:28" ht="15.75" customHeight="1"/>
    <row r="224" spans="1:2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11" priority="3" operator="containsText" text="acréscimo">
      <formula>NOT(ISERROR(SEARCH(("acréscimo"),(C1))))</formula>
    </cfRule>
  </conditionalFormatting>
  <conditionalFormatting sqref="C1:D16 C18:D1000">
    <cfRule type="containsText" dxfId="10" priority="4" operator="containsText" text="supressão">
      <formula>NOT(ISERROR(SEARCH(("supressão"),(C1))))</formula>
    </cfRule>
  </conditionalFormatting>
  <conditionalFormatting sqref="C12:D12">
    <cfRule type="containsText" dxfId="9" priority="5" operator="containsText" text="acréscimo">
      <formula>NOT(ISERROR(SEARCH(("acréscimo"),(C12))))</formula>
    </cfRule>
  </conditionalFormatting>
  <conditionalFormatting sqref="C12:D12">
    <cfRule type="containsText" dxfId="8" priority="6" operator="containsText" text="supressão">
      <formula>NOT(ISERROR(SEARCH(("supressão"),(C12))))</formula>
    </cfRule>
  </conditionalFormatting>
  <conditionalFormatting sqref="C17:D17">
    <cfRule type="containsText" dxfId="7" priority="7" operator="containsText" text="acréscimo">
      <formula>NOT(ISERROR(SEARCH(("acréscimo"),(C17))))</formula>
    </cfRule>
  </conditionalFormatting>
  <conditionalFormatting sqref="C17:D17">
    <cfRule type="containsText" dxfId="6" priority="8" operator="containsText" text="supressão">
      <formula>NOT(ISERROR(SEARCH(("supressão"),(C17))))</formula>
    </cfRule>
  </conditionalFormatting>
  <conditionalFormatting sqref="H4:H19">
    <cfRule type="notContainsBlanks" dxfId="5" priority="9">
      <formula>LEN(TRIM(H4))&gt;0</formula>
    </cfRule>
  </conditionalFormatting>
  <conditionalFormatting sqref="I4:I19">
    <cfRule type="notContainsBlanks" dxfId="4" priority="10">
      <formula>LEN(TRIM(I4))&gt;0</formula>
    </cfRule>
  </conditionalFormatting>
  <conditionalFormatting sqref="B3">
    <cfRule type="containsText" dxfId="3" priority="11" operator="containsText" text="acréscimo">
      <formula>NOT(ISERROR(SEARCH(("acréscimo"),(B3))))</formula>
    </cfRule>
  </conditionalFormatting>
  <conditionalFormatting sqref="B3">
    <cfRule type="containsText" dxfId="2" priority="12" operator="containsText" text="supressão">
      <formula>NOT(ISERROR(SEARCH(("supressão"),(B3))))</formula>
    </cfRule>
  </conditionalFormatting>
  <conditionalFormatting sqref="E4">
    <cfRule type="containsText" dxfId="1" priority="1" operator="containsText" text="acréscimo">
      <formula>NOT(ISERROR(SEARCH(("acréscimo"),(E4))))</formula>
    </cfRule>
  </conditionalFormatting>
  <conditionalFormatting sqref="E4">
    <cfRule type="containsText" dxfId="0" priority="2" operator="containsText" text="supressão">
      <formula>NOT(ISERROR(SEARCH(("supressão"),(E4))))</formula>
    </cfRule>
  </conditionalFormatting>
  <hyperlinks>
    <hyperlink ref="G1" r:id="rId1" xr:uid="{3D31D3A8-79C6-4DB8-BD48-12B756444E69}"/>
  </hyperlinks>
  <pageMargins left="0.511811024" right="0.511811024" top="0.78740157499999996" bottom="0.78740157499999996" header="0" footer="0"/>
  <pageSetup scale="4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000"/>
  <sheetViews>
    <sheetView showGridLines="0" workbookViewId="0">
      <selection activeCell="F4" sqref="F4"/>
    </sheetView>
  </sheetViews>
  <sheetFormatPr defaultColWidth="14.453125" defaultRowHeight="15" customHeight="1"/>
  <cols>
    <col min="1" max="1" width="8.7265625" customWidth="1"/>
    <col min="2" max="2" width="16" customWidth="1"/>
    <col min="3" max="3" width="8.7265625" customWidth="1"/>
    <col min="4" max="4" width="46.7265625" customWidth="1"/>
    <col min="5" max="5" width="13.08984375" customWidth="1"/>
    <col min="6" max="6" width="16.453125" customWidth="1"/>
    <col min="7" max="7" width="15.7265625" customWidth="1"/>
    <col min="8" max="8" width="13.81640625" customWidth="1"/>
    <col min="9" max="9" width="6" customWidth="1"/>
    <col min="10" max="10" width="11.26953125" customWidth="1"/>
    <col min="11" max="11" width="15.81640625" customWidth="1"/>
    <col min="12" max="13" width="14.26953125" customWidth="1"/>
  </cols>
  <sheetData>
    <row r="1" spans="2:13" thickBot="1">
      <c r="M1" s="45"/>
    </row>
    <row r="2" spans="2:13" thickBot="1">
      <c r="B2" s="1"/>
      <c r="C2" s="77" t="s">
        <v>35</v>
      </c>
      <c r="D2" s="78"/>
      <c r="E2" s="78"/>
      <c r="F2" s="78"/>
      <c r="G2" s="78"/>
      <c r="H2" s="79"/>
      <c r="M2" s="45"/>
    </row>
    <row r="3" spans="2:13" ht="29.5" thickBot="1">
      <c r="C3" s="51" t="s">
        <v>17</v>
      </c>
      <c r="D3" s="51" t="s">
        <v>18</v>
      </c>
      <c r="E3" s="76" t="s">
        <v>37</v>
      </c>
      <c r="F3" s="52" t="s">
        <v>19</v>
      </c>
      <c r="G3" s="52" t="s">
        <v>20</v>
      </c>
      <c r="H3" s="52" t="s">
        <v>21</v>
      </c>
      <c r="M3" s="45"/>
    </row>
    <row r="4" spans="2:13" thickBot="1">
      <c r="C4" s="53">
        <v>1</v>
      </c>
      <c r="D4" s="75" t="s">
        <v>36</v>
      </c>
      <c r="E4" s="53">
        <v>12</v>
      </c>
      <c r="F4" s="48">
        <v>550</v>
      </c>
      <c r="G4" s="54">
        <f>F4</f>
        <v>550</v>
      </c>
      <c r="H4" s="54">
        <f>G4*12</f>
        <v>6600</v>
      </c>
      <c r="M4" s="45"/>
    </row>
    <row r="5" spans="2:13" thickBot="1">
      <c r="C5" s="80" t="s">
        <v>22</v>
      </c>
      <c r="D5" s="79"/>
      <c r="E5" s="55">
        <f>SUM(E4)</f>
        <v>12</v>
      </c>
      <c r="F5" s="56"/>
      <c r="G5" s="57">
        <f t="shared" ref="G5:H5" si="0">SUM(G4)</f>
        <v>550</v>
      </c>
      <c r="H5" s="57">
        <f t="shared" si="0"/>
        <v>6600</v>
      </c>
      <c r="M5" s="45"/>
    </row>
    <row r="6" spans="2:13" ht="14.5">
      <c r="M6" s="45"/>
    </row>
    <row r="7" spans="2:13" ht="14.5">
      <c r="M7" s="45"/>
    </row>
    <row r="8" spans="2:13" ht="15.75" customHeight="1">
      <c r="M8" s="45"/>
    </row>
    <row r="9" spans="2:13" ht="15.75" customHeight="1">
      <c r="M9" s="45"/>
    </row>
    <row r="10" spans="2:13" ht="15.75" customHeight="1">
      <c r="M10" s="45"/>
    </row>
    <row r="11" spans="2:13" ht="15.75" customHeight="1">
      <c r="M11" s="45"/>
    </row>
    <row r="12" spans="2:13" ht="15.75" customHeight="1">
      <c r="M12" s="45"/>
    </row>
    <row r="13" spans="2:13" ht="15.75" customHeight="1">
      <c r="M13" s="45"/>
    </row>
    <row r="14" spans="2:13" ht="15.75" customHeight="1">
      <c r="M14" s="45"/>
    </row>
    <row r="15" spans="2:13" ht="15.75" customHeight="1">
      <c r="M15" s="45"/>
    </row>
    <row r="16" spans="2:13" ht="15.75" customHeight="1">
      <c r="M16" s="45"/>
    </row>
    <row r="17" spans="13:13" ht="15.75" customHeight="1">
      <c r="M17" s="45"/>
    </row>
    <row r="18" spans="13:13" ht="15.75" customHeight="1">
      <c r="M18" s="45"/>
    </row>
    <row r="19" spans="13:13" ht="15.75" customHeight="1">
      <c r="M19" s="45"/>
    </row>
    <row r="20" spans="13:13" ht="15.75" customHeight="1">
      <c r="M20" s="45"/>
    </row>
    <row r="21" spans="13:13" ht="15.75" customHeight="1">
      <c r="M21" s="45"/>
    </row>
    <row r="22" spans="13:13" ht="15.75" customHeight="1">
      <c r="M22" s="45"/>
    </row>
    <row r="23" spans="13:13" ht="15.75" customHeight="1">
      <c r="M23" s="45"/>
    </row>
    <row r="24" spans="13:13" ht="15.75" customHeight="1">
      <c r="M24" s="45"/>
    </row>
    <row r="25" spans="13:13" ht="15.75" customHeight="1">
      <c r="M25" s="45"/>
    </row>
    <row r="26" spans="13:13" ht="15.75" customHeight="1">
      <c r="M26" s="45"/>
    </row>
    <row r="27" spans="13:13" ht="15.75" customHeight="1">
      <c r="M27" s="45"/>
    </row>
    <row r="28" spans="13:13" ht="15.75" customHeight="1">
      <c r="M28" s="45"/>
    </row>
    <row r="29" spans="13:13" ht="15.75" customHeight="1">
      <c r="M29" s="45"/>
    </row>
    <row r="30" spans="13:13" ht="15.75" customHeight="1">
      <c r="M30" s="45"/>
    </row>
    <row r="31" spans="13:13" ht="15.75" customHeight="1">
      <c r="M31" s="45"/>
    </row>
    <row r="32" spans="13:13" ht="15.75" customHeight="1">
      <c r="M32" s="45"/>
    </row>
    <row r="33" spans="13:13" ht="15.75" customHeight="1">
      <c r="M33" s="45"/>
    </row>
    <row r="34" spans="13:13" ht="15.75" customHeight="1">
      <c r="M34" s="45"/>
    </row>
    <row r="35" spans="13:13" ht="15.75" customHeight="1">
      <c r="M35" s="45"/>
    </row>
    <row r="36" spans="13:13" ht="15.75" customHeight="1">
      <c r="M36" s="45"/>
    </row>
    <row r="37" spans="13:13" ht="15.75" customHeight="1">
      <c r="M37" s="45"/>
    </row>
    <row r="38" spans="13:13" ht="15.75" customHeight="1">
      <c r="M38" s="45"/>
    </row>
    <row r="39" spans="13:13" ht="15.75" customHeight="1">
      <c r="M39" s="45"/>
    </row>
    <row r="40" spans="13:13" ht="15.75" customHeight="1">
      <c r="M40" s="45"/>
    </row>
    <row r="41" spans="13:13" ht="15.75" customHeight="1">
      <c r="M41" s="45"/>
    </row>
    <row r="42" spans="13:13" ht="15.75" customHeight="1">
      <c r="M42" s="45"/>
    </row>
    <row r="43" spans="13:13" ht="15.75" customHeight="1">
      <c r="M43" s="45"/>
    </row>
    <row r="44" spans="13:13" ht="15.75" customHeight="1">
      <c r="M44" s="45"/>
    </row>
    <row r="45" spans="13:13" ht="15.75" customHeight="1">
      <c r="M45" s="45"/>
    </row>
    <row r="46" spans="13:13" ht="15.75" customHeight="1">
      <c r="M46" s="45"/>
    </row>
    <row r="47" spans="13:13" ht="15.75" customHeight="1">
      <c r="M47" s="45"/>
    </row>
    <row r="48" spans="13:13" ht="15.75" customHeight="1">
      <c r="M48" s="45"/>
    </row>
    <row r="49" spans="13:13" ht="15.75" customHeight="1">
      <c r="M49" s="45"/>
    </row>
    <row r="50" spans="13:13" ht="15.75" customHeight="1">
      <c r="M50" s="45"/>
    </row>
    <row r="51" spans="13:13" ht="15.75" customHeight="1">
      <c r="M51" s="45"/>
    </row>
    <row r="52" spans="13:13" ht="15.75" customHeight="1">
      <c r="M52" s="45"/>
    </row>
    <row r="53" spans="13:13" ht="15.75" customHeight="1">
      <c r="M53" s="45"/>
    </row>
    <row r="54" spans="13:13" ht="15.75" customHeight="1">
      <c r="M54" s="45"/>
    </row>
    <row r="55" spans="13:13" ht="15.75" customHeight="1">
      <c r="M55" s="45"/>
    </row>
    <row r="56" spans="13:13" ht="15.75" customHeight="1">
      <c r="M56" s="45"/>
    </row>
    <row r="57" spans="13:13" ht="15.75" customHeight="1">
      <c r="M57" s="45"/>
    </row>
    <row r="58" spans="13:13" ht="15.75" customHeight="1">
      <c r="M58" s="45"/>
    </row>
    <row r="59" spans="13:13" ht="15.75" customHeight="1">
      <c r="M59" s="45"/>
    </row>
    <row r="60" spans="13:13" ht="15.75" customHeight="1">
      <c r="M60" s="45"/>
    </row>
    <row r="61" spans="13:13" ht="15.75" customHeight="1">
      <c r="M61" s="45"/>
    </row>
    <row r="62" spans="13:13" ht="15.75" customHeight="1">
      <c r="M62" s="45"/>
    </row>
    <row r="63" spans="13:13" ht="15.75" customHeight="1">
      <c r="M63" s="45"/>
    </row>
    <row r="64" spans="13:13" ht="15.75" customHeight="1">
      <c r="M64" s="45"/>
    </row>
    <row r="65" spans="13:13" ht="15.75" customHeight="1">
      <c r="M65" s="45"/>
    </row>
    <row r="66" spans="13:13" ht="15.75" customHeight="1">
      <c r="M66" s="45"/>
    </row>
    <row r="67" spans="13:13" ht="15.75" customHeight="1">
      <c r="M67" s="45"/>
    </row>
    <row r="68" spans="13:13" ht="15.75" customHeight="1">
      <c r="M68" s="45"/>
    </row>
    <row r="69" spans="13:13" ht="15.75" customHeight="1">
      <c r="M69" s="45"/>
    </row>
    <row r="70" spans="13:13" ht="15.75" customHeight="1">
      <c r="M70" s="45"/>
    </row>
    <row r="71" spans="13:13" ht="15.75" customHeight="1">
      <c r="M71" s="45"/>
    </row>
    <row r="72" spans="13:13" ht="15.75" customHeight="1">
      <c r="M72" s="45"/>
    </row>
    <row r="73" spans="13:13" ht="15.75" customHeight="1">
      <c r="M73" s="45"/>
    </row>
    <row r="74" spans="13:13" ht="15.75" customHeight="1">
      <c r="M74" s="45"/>
    </row>
    <row r="75" spans="13:13" ht="15.75" customHeight="1">
      <c r="M75" s="45"/>
    </row>
    <row r="76" spans="13:13" ht="15.75" customHeight="1">
      <c r="M76" s="45"/>
    </row>
    <row r="77" spans="13:13" ht="15.75" customHeight="1">
      <c r="M77" s="45"/>
    </row>
    <row r="78" spans="13:13" ht="15.75" customHeight="1">
      <c r="M78" s="45"/>
    </row>
    <row r="79" spans="13:13" ht="15.75" customHeight="1">
      <c r="M79" s="45"/>
    </row>
    <row r="80" spans="13:13" ht="15.75" customHeight="1">
      <c r="M80" s="45"/>
    </row>
    <row r="81" spans="13:13" ht="15.75" customHeight="1">
      <c r="M81" s="45"/>
    </row>
    <row r="82" spans="13:13" ht="15.75" customHeight="1">
      <c r="M82" s="45"/>
    </row>
    <row r="83" spans="13:13" ht="15.75" customHeight="1">
      <c r="M83" s="45"/>
    </row>
    <row r="84" spans="13:13" ht="15.75" customHeight="1">
      <c r="M84" s="45"/>
    </row>
    <row r="85" spans="13:13" ht="15.75" customHeight="1">
      <c r="M85" s="45"/>
    </row>
    <row r="86" spans="13:13" ht="15.75" customHeight="1">
      <c r="M86" s="45"/>
    </row>
    <row r="87" spans="13:13" ht="15.75" customHeight="1">
      <c r="M87" s="45"/>
    </row>
    <row r="88" spans="13:13" ht="15.75" customHeight="1">
      <c r="M88" s="45"/>
    </row>
    <row r="89" spans="13:13" ht="15.75" customHeight="1">
      <c r="M89" s="45"/>
    </row>
    <row r="90" spans="13:13" ht="15.75" customHeight="1">
      <c r="M90" s="45"/>
    </row>
    <row r="91" spans="13:13" ht="15.75" customHeight="1">
      <c r="M91" s="45"/>
    </row>
    <row r="92" spans="13:13" ht="15.75" customHeight="1">
      <c r="M92" s="45"/>
    </row>
    <row r="93" spans="13:13" ht="15.75" customHeight="1">
      <c r="M93" s="45"/>
    </row>
    <row r="94" spans="13:13" ht="15.75" customHeight="1">
      <c r="M94" s="45"/>
    </row>
    <row r="95" spans="13:13" ht="15.75" customHeight="1">
      <c r="M95" s="45"/>
    </row>
    <row r="96" spans="13:13" ht="15.75" customHeight="1">
      <c r="M96" s="45"/>
    </row>
    <row r="97" spans="13:13" ht="15.75" customHeight="1">
      <c r="M97" s="45"/>
    </row>
    <row r="98" spans="13:13" ht="15.75" customHeight="1">
      <c r="M98" s="45"/>
    </row>
    <row r="99" spans="13:13" ht="15.75" customHeight="1">
      <c r="M99" s="45"/>
    </row>
    <row r="100" spans="13:13" ht="15.75" customHeight="1">
      <c r="M100" s="45"/>
    </row>
    <row r="101" spans="13:13" ht="15.75" customHeight="1">
      <c r="M101" s="45"/>
    </row>
    <row r="102" spans="13:13" ht="15.75" customHeight="1">
      <c r="M102" s="45"/>
    </row>
    <row r="103" spans="13:13" ht="15.75" customHeight="1">
      <c r="M103" s="45"/>
    </row>
    <row r="104" spans="13:13" ht="15.75" customHeight="1">
      <c r="M104" s="45"/>
    </row>
    <row r="105" spans="13:13" ht="15.75" customHeight="1">
      <c r="M105" s="45"/>
    </row>
    <row r="106" spans="13:13" ht="15.75" customHeight="1">
      <c r="M106" s="45"/>
    </row>
    <row r="107" spans="13:13" ht="15.75" customHeight="1">
      <c r="M107" s="45"/>
    </row>
    <row r="108" spans="13:13" ht="15.75" customHeight="1">
      <c r="M108" s="45"/>
    </row>
    <row r="109" spans="13:13" ht="15.75" customHeight="1">
      <c r="M109" s="45"/>
    </row>
    <row r="110" spans="13:13" ht="15.75" customHeight="1">
      <c r="M110" s="45"/>
    </row>
    <row r="111" spans="13:13" ht="15.75" customHeight="1">
      <c r="M111" s="45"/>
    </row>
    <row r="112" spans="13:13" ht="15.75" customHeight="1">
      <c r="M112" s="45"/>
    </row>
    <row r="113" spans="13:13" ht="15.75" customHeight="1">
      <c r="M113" s="45"/>
    </row>
    <row r="114" spans="13:13" ht="15.75" customHeight="1">
      <c r="M114" s="45"/>
    </row>
    <row r="115" spans="13:13" ht="15.75" customHeight="1">
      <c r="M115" s="45"/>
    </row>
    <row r="116" spans="13:13" ht="15.75" customHeight="1">
      <c r="M116" s="45"/>
    </row>
    <row r="117" spans="13:13" ht="15.75" customHeight="1">
      <c r="M117" s="45"/>
    </row>
    <row r="118" spans="13:13" ht="15.75" customHeight="1">
      <c r="M118" s="45"/>
    </row>
    <row r="119" spans="13:13" ht="15.75" customHeight="1">
      <c r="M119" s="45"/>
    </row>
    <row r="120" spans="13:13" ht="15.75" customHeight="1">
      <c r="M120" s="45"/>
    </row>
    <row r="121" spans="13:13" ht="15.75" customHeight="1">
      <c r="M121" s="45"/>
    </row>
    <row r="122" spans="13:13" ht="15.75" customHeight="1">
      <c r="M122" s="45"/>
    </row>
    <row r="123" spans="13:13" ht="15.75" customHeight="1">
      <c r="M123" s="45"/>
    </row>
    <row r="124" spans="13:13" ht="15.75" customHeight="1">
      <c r="M124" s="45"/>
    </row>
    <row r="125" spans="13:13" ht="15.75" customHeight="1">
      <c r="M125" s="45"/>
    </row>
    <row r="126" spans="13:13" ht="15.75" customHeight="1">
      <c r="M126" s="45"/>
    </row>
    <row r="127" spans="13:13" ht="15.75" customHeight="1">
      <c r="M127" s="45"/>
    </row>
    <row r="128" spans="13:13" ht="15.75" customHeight="1">
      <c r="M128" s="45"/>
    </row>
    <row r="129" spans="13:13" ht="15.75" customHeight="1">
      <c r="M129" s="45"/>
    </row>
    <row r="130" spans="13:13" ht="15.75" customHeight="1">
      <c r="M130" s="45"/>
    </row>
    <row r="131" spans="13:13" ht="15.75" customHeight="1">
      <c r="M131" s="45"/>
    </row>
    <row r="132" spans="13:13" ht="15.75" customHeight="1">
      <c r="M132" s="45"/>
    </row>
    <row r="133" spans="13:13" ht="15.75" customHeight="1">
      <c r="M133" s="45"/>
    </row>
    <row r="134" spans="13:13" ht="15.75" customHeight="1">
      <c r="M134" s="45"/>
    </row>
    <row r="135" spans="13:13" ht="15.75" customHeight="1">
      <c r="M135" s="45"/>
    </row>
    <row r="136" spans="13:13" ht="15.75" customHeight="1">
      <c r="M136" s="45"/>
    </row>
    <row r="137" spans="13:13" ht="15.75" customHeight="1">
      <c r="M137" s="45"/>
    </row>
    <row r="138" spans="13:13" ht="15.75" customHeight="1">
      <c r="M138" s="45"/>
    </row>
    <row r="139" spans="13:13" ht="15.75" customHeight="1">
      <c r="M139" s="45"/>
    </row>
    <row r="140" spans="13:13" ht="15.75" customHeight="1">
      <c r="M140" s="45"/>
    </row>
    <row r="141" spans="13:13" ht="15.75" customHeight="1">
      <c r="M141" s="45"/>
    </row>
    <row r="142" spans="13:13" ht="15.75" customHeight="1">
      <c r="M142" s="45"/>
    </row>
    <row r="143" spans="13:13" ht="15.75" customHeight="1">
      <c r="M143" s="45"/>
    </row>
    <row r="144" spans="13:13" ht="15.75" customHeight="1">
      <c r="M144" s="45"/>
    </row>
    <row r="145" spans="13:13" ht="15.75" customHeight="1">
      <c r="M145" s="45"/>
    </row>
    <row r="146" spans="13:13" ht="15.75" customHeight="1">
      <c r="M146" s="45"/>
    </row>
    <row r="147" spans="13:13" ht="15.75" customHeight="1">
      <c r="M147" s="45"/>
    </row>
    <row r="148" spans="13:13" ht="15.75" customHeight="1">
      <c r="M148" s="45"/>
    </row>
    <row r="149" spans="13:13" ht="15.75" customHeight="1">
      <c r="M149" s="45"/>
    </row>
    <row r="150" spans="13:13" ht="15.75" customHeight="1">
      <c r="M150" s="45"/>
    </row>
    <row r="151" spans="13:13" ht="15.75" customHeight="1">
      <c r="M151" s="45"/>
    </row>
    <row r="152" spans="13:13" ht="15.75" customHeight="1">
      <c r="M152" s="45"/>
    </row>
    <row r="153" spans="13:13" ht="15.75" customHeight="1">
      <c r="M153" s="45"/>
    </row>
    <row r="154" spans="13:13" ht="15.75" customHeight="1">
      <c r="M154" s="45"/>
    </row>
    <row r="155" spans="13:13" ht="15.75" customHeight="1">
      <c r="M155" s="45"/>
    </row>
    <row r="156" spans="13:13" ht="15.75" customHeight="1">
      <c r="M156" s="45"/>
    </row>
    <row r="157" spans="13:13" ht="15.75" customHeight="1">
      <c r="M157" s="45"/>
    </row>
    <row r="158" spans="13:13" ht="15.75" customHeight="1">
      <c r="M158" s="45"/>
    </row>
    <row r="159" spans="13:13" ht="15.75" customHeight="1">
      <c r="M159" s="45"/>
    </row>
    <row r="160" spans="13:13" ht="15.75" customHeight="1">
      <c r="M160" s="45"/>
    </row>
    <row r="161" spans="13:13" ht="15.75" customHeight="1">
      <c r="M161" s="45"/>
    </row>
    <row r="162" spans="13:13" ht="15.75" customHeight="1">
      <c r="M162" s="45"/>
    </row>
    <row r="163" spans="13:13" ht="15.75" customHeight="1">
      <c r="M163" s="45"/>
    </row>
    <row r="164" spans="13:13" ht="15.75" customHeight="1">
      <c r="M164" s="45"/>
    </row>
    <row r="165" spans="13:13" ht="15.75" customHeight="1">
      <c r="M165" s="45"/>
    </row>
    <row r="166" spans="13:13" ht="15.75" customHeight="1">
      <c r="M166" s="45"/>
    </row>
    <row r="167" spans="13:13" ht="15.75" customHeight="1">
      <c r="M167" s="45"/>
    </row>
    <row r="168" spans="13:13" ht="15.75" customHeight="1">
      <c r="M168" s="45"/>
    </row>
    <row r="169" spans="13:13" ht="15.75" customHeight="1">
      <c r="M169" s="45"/>
    </row>
    <row r="170" spans="13:13" ht="15.75" customHeight="1">
      <c r="M170" s="45"/>
    </row>
    <row r="171" spans="13:13" ht="15.75" customHeight="1">
      <c r="M171" s="45"/>
    </row>
    <row r="172" spans="13:13" ht="15.75" customHeight="1">
      <c r="M172" s="45"/>
    </row>
    <row r="173" spans="13:13" ht="15.75" customHeight="1">
      <c r="M173" s="45"/>
    </row>
    <row r="174" spans="13:13" ht="15.75" customHeight="1">
      <c r="M174" s="45"/>
    </row>
    <row r="175" spans="13:13" ht="15.75" customHeight="1">
      <c r="M175" s="45"/>
    </row>
    <row r="176" spans="13:13" ht="15.75" customHeight="1">
      <c r="M176" s="45"/>
    </row>
    <row r="177" spans="13:13" ht="15.75" customHeight="1">
      <c r="M177" s="45"/>
    </row>
    <row r="178" spans="13:13" ht="15.75" customHeight="1">
      <c r="M178" s="45"/>
    </row>
    <row r="179" spans="13:13" ht="15.75" customHeight="1">
      <c r="M179" s="45"/>
    </row>
    <row r="180" spans="13:13" ht="15.75" customHeight="1">
      <c r="M180" s="45"/>
    </row>
    <row r="181" spans="13:13" ht="15.75" customHeight="1">
      <c r="M181" s="45"/>
    </row>
    <row r="182" spans="13:13" ht="15.75" customHeight="1">
      <c r="M182" s="45"/>
    </row>
    <row r="183" spans="13:13" ht="15.75" customHeight="1">
      <c r="M183" s="45"/>
    </row>
    <row r="184" spans="13:13" ht="15.75" customHeight="1">
      <c r="M184" s="45"/>
    </row>
    <row r="185" spans="13:13" ht="15.75" customHeight="1">
      <c r="M185" s="45"/>
    </row>
    <row r="186" spans="13:13" ht="15.75" customHeight="1">
      <c r="M186" s="45"/>
    </row>
    <row r="187" spans="13:13" ht="15.75" customHeight="1">
      <c r="M187" s="45"/>
    </row>
    <row r="188" spans="13:13" ht="15.75" customHeight="1">
      <c r="M188" s="45"/>
    </row>
    <row r="189" spans="13:13" ht="15.75" customHeight="1">
      <c r="M189" s="45"/>
    </row>
    <row r="190" spans="13:13" ht="15.75" customHeight="1">
      <c r="M190" s="45"/>
    </row>
    <row r="191" spans="13:13" ht="15.75" customHeight="1">
      <c r="M191" s="45"/>
    </row>
    <row r="192" spans="13:13" ht="15.75" customHeight="1">
      <c r="M192" s="45"/>
    </row>
    <row r="193" spans="13:13" ht="15.75" customHeight="1">
      <c r="M193" s="45"/>
    </row>
    <row r="194" spans="13:13" ht="15.75" customHeight="1">
      <c r="M194" s="45"/>
    </row>
    <row r="195" spans="13:13" ht="15.75" customHeight="1">
      <c r="M195" s="45"/>
    </row>
    <row r="196" spans="13:13" ht="15.75" customHeight="1">
      <c r="M196" s="45"/>
    </row>
    <row r="197" spans="13:13" ht="15.75" customHeight="1">
      <c r="M197" s="45"/>
    </row>
    <row r="198" spans="13:13" ht="15.75" customHeight="1">
      <c r="M198" s="45"/>
    </row>
    <row r="199" spans="13:13" ht="15.75" customHeight="1">
      <c r="M199" s="45"/>
    </row>
    <row r="200" spans="13:13" ht="15.75" customHeight="1">
      <c r="M200" s="45"/>
    </row>
    <row r="201" spans="13:13" ht="15.75" customHeight="1">
      <c r="M201" s="45"/>
    </row>
    <row r="202" spans="13:13" ht="15.75" customHeight="1">
      <c r="M202" s="45"/>
    </row>
    <row r="203" spans="13:13" ht="15.75" customHeight="1">
      <c r="M203" s="45"/>
    </row>
    <row r="204" spans="13:13" ht="15.75" customHeight="1">
      <c r="M204" s="45"/>
    </row>
    <row r="205" spans="13:13" ht="15.75" customHeight="1">
      <c r="M205" s="45"/>
    </row>
    <row r="206" spans="13:13" ht="15.75" customHeight="1">
      <c r="M206" s="45"/>
    </row>
    <row r="207" spans="13:13" ht="15.75" customHeight="1">
      <c r="M207" s="45"/>
    </row>
    <row r="208" spans="13:13" ht="15.75" customHeight="1">
      <c r="M208" s="45"/>
    </row>
    <row r="209" spans="13:13" ht="15.75" customHeight="1">
      <c r="M209" s="45"/>
    </row>
    <row r="210" spans="13:13" ht="15.75" customHeight="1">
      <c r="M210" s="45"/>
    </row>
    <row r="211" spans="13:13" ht="15.75" customHeight="1">
      <c r="M211" s="45"/>
    </row>
    <row r="212" spans="13:13" ht="15.75" customHeight="1">
      <c r="M212" s="45"/>
    </row>
    <row r="213" spans="13:13" ht="15.75" customHeight="1">
      <c r="M213" s="45"/>
    </row>
    <row r="214" spans="13:13" ht="15.75" customHeight="1">
      <c r="M214" s="45"/>
    </row>
    <row r="215" spans="13:13" ht="15.75" customHeight="1">
      <c r="M215" s="45"/>
    </row>
    <row r="216" spans="13:13" ht="15.75" customHeight="1">
      <c r="M216" s="45"/>
    </row>
    <row r="217" spans="13:13" ht="15.75" customHeight="1">
      <c r="M217" s="45"/>
    </row>
    <row r="218" spans="13:13" ht="15.75" customHeight="1">
      <c r="M218" s="45"/>
    </row>
    <row r="219" spans="13:13" ht="15.75" customHeight="1">
      <c r="M219" s="45"/>
    </row>
    <row r="220" spans="13:13" ht="15.75" customHeight="1">
      <c r="M220" s="45"/>
    </row>
    <row r="221" spans="13:13" ht="15.75" customHeight="1"/>
    <row r="222" spans="13:13" ht="15.75" customHeight="1"/>
    <row r="223" spans="13:13" ht="15.75" customHeight="1"/>
    <row r="224" spans="13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2:H2"/>
    <mergeCell ref="C5:D5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75"/>
  <sheetViews>
    <sheetView showGridLines="0" tabSelected="1" workbookViewId="0">
      <pane xSplit="2" topLeftCell="C1" activePane="topRight" state="frozen"/>
      <selection pane="topRight" activeCell="H10" sqref="H10"/>
    </sheetView>
  </sheetViews>
  <sheetFormatPr defaultColWidth="14.453125" defaultRowHeight="15" customHeight="1"/>
  <cols>
    <col min="1" max="1" width="2.7265625" customWidth="1"/>
    <col min="2" max="2" width="5.54296875" customWidth="1"/>
    <col min="3" max="3" width="11.453125" customWidth="1"/>
    <col min="4" max="4" width="17.81640625" customWidth="1"/>
    <col min="5" max="5" width="19.08984375" customWidth="1"/>
    <col min="6" max="25" width="17.7265625" customWidth="1"/>
  </cols>
  <sheetData>
    <row r="1" spans="1:25" ht="14.5">
      <c r="A1" s="1"/>
      <c r="B1" s="5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5">
      <c r="A2" s="1"/>
      <c r="B2" s="5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1"/>
      <c r="B3" s="58"/>
      <c r="C3" s="81"/>
      <c r="D3" s="82"/>
      <c r="E3" s="8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5">
      <c r="A4" s="1"/>
      <c r="B4" s="58"/>
      <c r="C4" s="84" t="str">
        <f>Resumo!E4</f>
        <v>03/05/2023 a 02/05/2024</v>
      </c>
      <c r="D4" s="82"/>
      <c r="E4" s="8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5">
      <c r="A5" s="1"/>
      <c r="B5" s="58"/>
      <c r="C5" s="85"/>
      <c r="D5" s="82"/>
      <c r="E5" s="8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5">
      <c r="A6" s="14"/>
      <c r="B6" s="58"/>
      <c r="C6" s="86"/>
      <c r="D6" s="59" t="s">
        <v>23</v>
      </c>
      <c r="E6" s="60" t="s">
        <v>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4.5">
      <c r="A7" s="48"/>
      <c r="B7" s="61"/>
      <c r="C7" s="87"/>
      <c r="D7" s="62">
        <f>E7/12</f>
        <v>550</v>
      </c>
      <c r="E7" s="62">
        <v>6600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5">
      <c r="A8" s="1"/>
      <c r="B8" s="58"/>
      <c r="C8" s="88" t="s">
        <v>24</v>
      </c>
      <c r="D8" s="89"/>
      <c r="E8" s="6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5">
      <c r="A9" s="45"/>
      <c r="B9" s="64"/>
      <c r="C9" s="65" t="s">
        <v>25</v>
      </c>
      <c r="D9" s="66" t="s">
        <v>26</v>
      </c>
      <c r="E9" s="6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9.5" customHeight="1">
      <c r="A10" s="68"/>
      <c r="B10" s="64"/>
      <c r="C10" s="69" t="s">
        <v>27</v>
      </c>
      <c r="D10" s="70">
        <v>6600</v>
      </c>
      <c r="E10" s="7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5.75" customHeight="1">
      <c r="A11" s="1"/>
      <c r="B11" s="58"/>
      <c r="C11" s="1"/>
      <c r="D11" s="1"/>
      <c r="E11" s="6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>
      <c r="A12" s="1"/>
      <c r="B12" s="58"/>
      <c r="C12" s="1"/>
      <c r="D12" s="1"/>
      <c r="E12" s="6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>
      <c r="A13" s="1"/>
      <c r="B13" s="58"/>
      <c r="C13" s="1"/>
      <c r="D13" s="1"/>
      <c r="E13" s="6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>
      <c r="A14" s="1"/>
      <c r="B14" s="58"/>
      <c r="C14" s="1"/>
      <c r="D14" s="72"/>
      <c r="E14" s="6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1"/>
      <c r="B15" s="58"/>
      <c r="C15" s="1"/>
      <c r="D15" s="1"/>
      <c r="E15" s="1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>
      <c r="A16" s="1"/>
      <c r="B16" s="58"/>
      <c r="C16" s="1"/>
      <c r="D16" s="1"/>
      <c r="E16" s="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>
      <c r="A17" s="1"/>
      <c r="B17" s="58"/>
      <c r="C17" s="1"/>
      <c r="D17" s="1"/>
      <c r="E17" s="1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>
      <c r="A18" s="1"/>
      <c r="B18" s="58"/>
      <c r="C18" s="1"/>
      <c r="D18" s="1"/>
      <c r="E18" s="1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>
      <c r="A19" s="1"/>
      <c r="B19" s="58"/>
      <c r="C19" s="1"/>
      <c r="D19" s="1"/>
      <c r="E19" s="1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>
      <c r="A20" s="1"/>
      <c r="B20" s="58"/>
      <c r="C20" s="1"/>
      <c r="D20" s="1"/>
      <c r="E20" s="1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>
      <c r="A21" s="1"/>
      <c r="B21" s="58"/>
      <c r="C21" s="1"/>
      <c r="D21" s="1"/>
      <c r="E21" s="1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>
      <c r="A22" s="1"/>
      <c r="B22" s="58"/>
      <c r="C22" s="1"/>
      <c r="D22" s="1"/>
      <c r="E22" s="1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>
      <c r="A23" s="1"/>
      <c r="B23" s="58"/>
      <c r="C23" s="1"/>
      <c r="D23" s="1"/>
      <c r="E23" s="1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>
      <c r="A24" s="1"/>
      <c r="B24" s="58"/>
      <c r="C24" s="1"/>
      <c r="D24" s="1"/>
      <c r="E24" s="1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>
      <c r="A25" s="1"/>
      <c r="B25" s="58"/>
      <c r="C25" s="1"/>
      <c r="D25" s="1"/>
      <c r="E25" s="1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>
      <c r="A26" s="1"/>
      <c r="B26" s="58"/>
      <c r="C26" s="1"/>
      <c r="D26" s="1"/>
      <c r="E26" s="1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>
      <c r="A27" s="1"/>
      <c r="B27" s="58"/>
      <c r="C27" s="1"/>
      <c r="D27" s="1"/>
      <c r="E27" s="1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>
      <c r="A28" s="1"/>
      <c r="B28" s="58"/>
      <c r="C28" s="1"/>
      <c r="D28" s="1"/>
      <c r="E28" s="1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>
      <c r="A29" s="1"/>
      <c r="B29" s="58"/>
      <c r="C29" s="1"/>
      <c r="D29" s="1"/>
      <c r="E29" s="1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>
      <c r="A30" s="1"/>
      <c r="B30" s="58"/>
      <c r="C30" s="1"/>
      <c r="D30" s="1"/>
      <c r="E30" s="1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>
      <c r="A31" s="1"/>
      <c r="B31" s="58"/>
      <c r="C31" s="1"/>
      <c r="D31" s="1"/>
      <c r="E31" s="1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>
      <c r="A32" s="1"/>
      <c r="B32" s="58"/>
      <c r="C32" s="1"/>
      <c r="D32" s="1"/>
      <c r="E32" s="1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>
      <c r="A33" s="1"/>
      <c r="B33" s="58"/>
      <c r="C33" s="1"/>
      <c r="D33" s="1"/>
      <c r="E33" s="1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>
      <c r="A34" s="1"/>
      <c r="B34" s="58"/>
      <c r="C34" s="1"/>
      <c r="D34" s="1"/>
      <c r="E34" s="1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>
      <c r="A35" s="1"/>
      <c r="B35" s="58"/>
      <c r="C35" s="1"/>
      <c r="D35" s="1"/>
      <c r="E35" s="1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>
      <c r="A36" s="1"/>
      <c r="B36" s="58"/>
      <c r="C36" s="1"/>
      <c r="D36" s="1"/>
      <c r="E36" s="1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>
      <c r="A37" s="1"/>
      <c r="B37" s="58"/>
      <c r="C37" s="1"/>
      <c r="D37" s="1"/>
      <c r="E37" s="1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>
      <c r="A38" s="1"/>
      <c r="B38" s="58"/>
      <c r="C38" s="1"/>
      <c r="D38" s="1"/>
      <c r="E38" s="1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>
      <c r="A39" s="1"/>
      <c r="B39" s="58"/>
      <c r="C39" s="1"/>
      <c r="D39" s="1"/>
      <c r="E39" s="1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>
      <c r="A40" s="1"/>
      <c r="B40" s="58"/>
      <c r="C40" s="1"/>
      <c r="D40" s="1"/>
      <c r="E40" s="1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>
      <c r="A41" s="1"/>
      <c r="B41" s="58"/>
      <c r="C41" s="1"/>
      <c r="D41" s="1"/>
      <c r="E41" s="1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>
      <c r="A42" s="1"/>
      <c r="B42" s="58"/>
      <c r="C42" s="1"/>
      <c r="D42" s="1"/>
      <c r="E42" s="1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>
      <c r="A43" s="1"/>
      <c r="B43" s="58"/>
      <c r="C43" s="1"/>
      <c r="D43" s="1"/>
      <c r="E43" s="1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>
      <c r="A44" s="1"/>
      <c r="B44" s="58"/>
      <c r="C44" s="1"/>
      <c r="D44" s="1"/>
      <c r="E44" s="1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>
      <c r="A45" s="1"/>
      <c r="B45" s="58"/>
      <c r="C45" s="1"/>
      <c r="D45" s="1"/>
      <c r="E45" s="1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>
      <c r="A46" s="1"/>
      <c r="B46" s="58"/>
      <c r="C46" s="1"/>
      <c r="D46" s="1"/>
      <c r="E46" s="1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>
      <c r="A47" s="1"/>
      <c r="B47" s="58"/>
      <c r="C47" s="1"/>
      <c r="D47" s="1"/>
      <c r="E47" s="1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>
      <c r="A48" s="1"/>
      <c r="B48" s="58"/>
      <c r="C48" s="1"/>
      <c r="D48" s="1"/>
      <c r="E48" s="1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>
      <c r="A49" s="1"/>
      <c r="B49" s="58"/>
      <c r="C49" s="1"/>
      <c r="D49" s="1"/>
      <c r="E49" s="1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>
      <c r="A50" s="1"/>
      <c r="B50" s="58"/>
      <c r="C50" s="1"/>
      <c r="D50" s="1"/>
      <c r="E50" s="1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>
      <c r="A51" s="1"/>
      <c r="B51" s="58"/>
      <c r="C51" s="1"/>
      <c r="D51" s="1"/>
      <c r="E51" s="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>
      <c r="A52" s="1"/>
      <c r="B52" s="58"/>
      <c r="C52" s="1"/>
      <c r="D52" s="1"/>
      <c r="E52" s="1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>
      <c r="A53" s="1"/>
      <c r="B53" s="58"/>
      <c r="C53" s="1"/>
      <c r="D53" s="1"/>
      <c r="E53" s="1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>
      <c r="A54" s="1"/>
      <c r="B54" s="58"/>
      <c r="C54" s="1"/>
      <c r="D54" s="1"/>
      <c r="E54" s="1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>
      <c r="A55" s="1"/>
      <c r="B55" s="58"/>
      <c r="C55" s="1"/>
      <c r="D55" s="1"/>
      <c r="E55" s="1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>
      <c r="A56" s="1"/>
      <c r="B56" s="58"/>
      <c r="C56" s="1"/>
      <c r="D56" s="1"/>
      <c r="E56" s="1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>
      <c r="A57" s="1"/>
      <c r="B57" s="58"/>
      <c r="C57" s="1"/>
      <c r="D57" s="1"/>
      <c r="E57" s="1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>
      <c r="A58" s="1"/>
      <c r="B58" s="58"/>
      <c r="C58" s="1"/>
      <c r="D58" s="1"/>
      <c r="E58" s="1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>
      <c r="A59" s="1"/>
      <c r="B59" s="58"/>
      <c r="C59" s="1"/>
      <c r="D59" s="1"/>
      <c r="E59" s="1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>
      <c r="A60" s="1"/>
      <c r="B60" s="58"/>
      <c r="C60" s="1"/>
      <c r="D60" s="1"/>
      <c r="E60" s="1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>
      <c r="A61" s="1"/>
      <c r="B61" s="58"/>
      <c r="C61" s="1"/>
      <c r="D61" s="1"/>
      <c r="E61" s="1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>
      <c r="A62" s="1"/>
      <c r="B62" s="58"/>
      <c r="C62" s="1"/>
      <c r="D62" s="1"/>
      <c r="E62" s="1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>
      <c r="A63" s="1"/>
      <c r="B63" s="58"/>
      <c r="C63" s="1"/>
      <c r="D63" s="1"/>
      <c r="E63" s="1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>
      <c r="A64" s="1"/>
      <c r="B64" s="58"/>
      <c r="C64" s="1"/>
      <c r="D64" s="1"/>
      <c r="E64" s="1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>
      <c r="A65" s="1"/>
      <c r="B65" s="58"/>
      <c r="C65" s="1"/>
      <c r="D65" s="1"/>
      <c r="E65" s="1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>
      <c r="A66" s="1"/>
      <c r="B66" s="58"/>
      <c r="C66" s="1"/>
      <c r="D66" s="1"/>
      <c r="E66" s="1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>
      <c r="A67" s="1"/>
      <c r="B67" s="58"/>
      <c r="C67" s="1"/>
      <c r="D67" s="1"/>
      <c r="E67" s="1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>
      <c r="A68" s="1"/>
      <c r="B68" s="58"/>
      <c r="C68" s="1"/>
      <c r="D68" s="1"/>
      <c r="E68" s="1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>
      <c r="A69" s="1"/>
      <c r="B69" s="58"/>
      <c r="C69" s="1"/>
      <c r="D69" s="1"/>
      <c r="E69" s="1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>
      <c r="A70" s="1"/>
      <c r="B70" s="58"/>
      <c r="C70" s="1"/>
      <c r="D70" s="1"/>
      <c r="E70" s="1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>
      <c r="A71" s="1"/>
      <c r="B71" s="58"/>
      <c r="C71" s="1"/>
      <c r="D71" s="1"/>
      <c r="E71" s="1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>
      <c r="A72" s="1"/>
      <c r="B72" s="58"/>
      <c r="C72" s="1"/>
      <c r="D72" s="1"/>
      <c r="E72" s="1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>
      <c r="A73" s="1"/>
      <c r="B73" s="58"/>
      <c r="C73" s="1"/>
      <c r="D73" s="1"/>
      <c r="E73" s="1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>
      <c r="A74" s="1"/>
      <c r="B74" s="58"/>
      <c r="C74" s="1"/>
      <c r="D74" s="1"/>
      <c r="E74" s="1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>
      <c r="A75" s="1"/>
      <c r="B75" s="58"/>
      <c r="C75" s="1"/>
      <c r="D75" s="1"/>
      <c r="E75" s="1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>
      <c r="A76" s="1"/>
      <c r="B76" s="58"/>
      <c r="C76" s="1"/>
      <c r="D76" s="1"/>
      <c r="E76" s="1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>
      <c r="A77" s="1"/>
      <c r="B77" s="58"/>
      <c r="C77" s="1"/>
      <c r="D77" s="1"/>
      <c r="E77" s="1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ht="15.75" customHeight="1">
      <c r="A78" s="1"/>
      <c r="B78" s="58"/>
      <c r="C78" s="1"/>
      <c r="D78" s="1"/>
      <c r="E78" s="1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 ht="15.75" customHeight="1">
      <c r="A79" s="1"/>
      <c r="B79" s="58"/>
      <c r="C79" s="1"/>
      <c r="D79" s="1"/>
      <c r="E79" s="1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 ht="15.75" customHeight="1">
      <c r="A80" s="1"/>
      <c r="B80" s="58"/>
      <c r="C80" s="1"/>
      <c r="D80" s="1"/>
      <c r="E80" s="1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 ht="15.75" customHeight="1">
      <c r="A81" s="1"/>
      <c r="B81" s="58"/>
      <c r="C81" s="1"/>
      <c r="D81" s="1"/>
      <c r="E81" s="1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 ht="15.75" customHeight="1">
      <c r="A82" s="1"/>
      <c r="B82" s="58"/>
      <c r="C82" s="1"/>
      <c r="D82" s="1"/>
      <c r="E82" s="1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 ht="15.75" customHeight="1">
      <c r="A83" s="1"/>
      <c r="B83" s="58"/>
      <c r="C83" s="1"/>
      <c r="D83" s="1"/>
      <c r="E83" s="1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 ht="15.75" customHeight="1">
      <c r="A84" s="1"/>
      <c r="B84" s="58"/>
      <c r="C84" s="1"/>
      <c r="D84" s="1"/>
      <c r="E84" s="1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 ht="15.75" customHeight="1">
      <c r="A85" s="1"/>
      <c r="B85" s="58"/>
      <c r="C85" s="1"/>
      <c r="D85" s="1"/>
      <c r="E85" s="1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15.75" customHeight="1">
      <c r="A86" s="1"/>
      <c r="B86" s="58"/>
      <c r="C86" s="1"/>
      <c r="D86" s="1"/>
      <c r="E86" s="1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15.75" customHeight="1">
      <c r="A87" s="1"/>
      <c r="B87" s="58"/>
      <c r="C87" s="1"/>
      <c r="D87" s="1"/>
      <c r="E87" s="1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1:25" ht="15.75" customHeight="1">
      <c r="A88" s="1"/>
      <c r="B88" s="58"/>
      <c r="C88" s="1"/>
      <c r="D88" s="1"/>
      <c r="E88" s="1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1:25" ht="15.75" customHeight="1">
      <c r="A89" s="1"/>
      <c r="B89" s="58"/>
      <c r="C89" s="1"/>
      <c r="D89" s="1"/>
      <c r="E89" s="1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1:25" ht="15.75" customHeight="1">
      <c r="A90" s="1"/>
      <c r="B90" s="58"/>
      <c r="C90" s="1"/>
      <c r="D90" s="1"/>
      <c r="E90" s="1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ht="15.75" customHeight="1">
      <c r="A91" s="1"/>
      <c r="B91" s="58"/>
      <c r="C91" s="1"/>
      <c r="D91" s="1"/>
      <c r="E91" s="1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ht="15.75" customHeight="1">
      <c r="A92" s="1"/>
      <c r="B92" s="58"/>
      <c r="C92" s="1"/>
      <c r="D92" s="1"/>
      <c r="E92" s="1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ht="15.75" customHeight="1">
      <c r="A93" s="1"/>
      <c r="B93" s="58"/>
      <c r="C93" s="1"/>
      <c r="D93" s="1"/>
      <c r="E93" s="1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ht="15.75" customHeight="1">
      <c r="A94" s="1"/>
      <c r="B94" s="58"/>
      <c r="C94" s="1"/>
      <c r="D94" s="1"/>
      <c r="E94" s="1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ht="15.75" customHeight="1">
      <c r="A95" s="1"/>
      <c r="B95" s="58"/>
      <c r="C95" s="1"/>
      <c r="D95" s="1"/>
      <c r="E95" s="1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ht="15.75" customHeight="1">
      <c r="A96" s="1"/>
      <c r="B96" s="58"/>
      <c r="C96" s="1"/>
      <c r="D96" s="1"/>
      <c r="E96" s="1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15.75" customHeight="1">
      <c r="A97" s="1"/>
      <c r="B97" s="58"/>
      <c r="C97" s="1"/>
      <c r="D97" s="1"/>
      <c r="E97" s="1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15.75" customHeight="1">
      <c r="A98" s="1"/>
      <c r="B98" s="58"/>
      <c r="C98" s="1"/>
      <c r="D98" s="1"/>
      <c r="E98" s="1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pans="1:25" ht="15.75" customHeight="1">
      <c r="A99" s="1"/>
      <c r="B99" s="58"/>
      <c r="C99" s="1"/>
      <c r="D99" s="1"/>
      <c r="E99" s="1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spans="1:25" ht="15.75" customHeight="1">
      <c r="A100" s="1"/>
      <c r="B100" s="58"/>
      <c r="C100" s="1"/>
      <c r="D100" s="1"/>
      <c r="E100" s="1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  <row r="101" spans="1:25" ht="15.75" customHeight="1">
      <c r="A101" s="1"/>
      <c r="B101" s="58"/>
      <c r="C101" s="1"/>
      <c r="D101" s="1"/>
      <c r="E101" s="1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15.75" customHeight="1">
      <c r="A102" s="1"/>
      <c r="B102" s="58"/>
      <c r="C102" s="1"/>
      <c r="D102" s="1"/>
      <c r="E102" s="1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1:25" ht="15.75" customHeight="1">
      <c r="A103" s="1"/>
      <c r="B103" s="58"/>
      <c r="C103" s="1"/>
      <c r="D103" s="1"/>
      <c r="E103" s="1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spans="1:25" ht="15.75" customHeight="1">
      <c r="A104" s="1"/>
      <c r="B104" s="58"/>
      <c r="C104" s="1"/>
      <c r="D104" s="1"/>
      <c r="E104" s="1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spans="1:25" ht="15.75" customHeight="1">
      <c r="A105" s="1"/>
      <c r="B105" s="58"/>
      <c r="C105" s="1"/>
      <c r="D105" s="1"/>
      <c r="E105" s="1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spans="1:25" ht="15.75" customHeight="1">
      <c r="A106" s="1"/>
      <c r="B106" s="58"/>
      <c r="C106" s="1"/>
      <c r="D106" s="1"/>
      <c r="E106" s="1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</row>
    <row r="107" spans="1:25" ht="15.75" customHeight="1">
      <c r="A107" s="1"/>
      <c r="B107" s="58"/>
      <c r="C107" s="1"/>
      <c r="D107" s="1"/>
      <c r="E107" s="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</row>
    <row r="108" spans="1:25" ht="15.75" customHeight="1">
      <c r="A108" s="1"/>
      <c r="B108" s="58"/>
      <c r="C108" s="1"/>
      <c r="D108" s="1"/>
      <c r="E108" s="1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25" ht="15.75" customHeight="1">
      <c r="A109" s="1"/>
      <c r="B109" s="58"/>
      <c r="C109" s="1"/>
      <c r="D109" s="1"/>
      <c r="E109" s="1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</row>
    <row r="110" spans="1:25" ht="15.75" customHeight="1">
      <c r="A110" s="1"/>
      <c r="B110" s="58"/>
      <c r="C110" s="1"/>
      <c r="D110" s="1"/>
      <c r="E110" s="1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15.75" customHeight="1">
      <c r="A111" s="1"/>
      <c r="B111" s="58"/>
      <c r="C111" s="1"/>
      <c r="D111" s="1"/>
      <c r="E111" s="1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15.75" customHeight="1">
      <c r="A112" s="1"/>
      <c r="B112" s="58"/>
      <c r="C112" s="1"/>
      <c r="D112" s="1"/>
      <c r="E112" s="1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</row>
    <row r="113" spans="1:25" ht="15.75" customHeight="1">
      <c r="A113" s="1"/>
      <c r="B113" s="58"/>
      <c r="C113" s="1"/>
      <c r="D113" s="1"/>
      <c r="E113" s="1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spans="1:25" ht="15.75" customHeight="1">
      <c r="A114" s="1"/>
      <c r="B114" s="58"/>
      <c r="C114" s="1"/>
      <c r="D114" s="1"/>
      <c r="E114" s="1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</row>
    <row r="115" spans="1:25" ht="15.75" customHeight="1">
      <c r="A115" s="1"/>
      <c r="B115" s="58"/>
      <c r="C115" s="1"/>
      <c r="D115" s="1"/>
      <c r="E115" s="1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5" ht="15.75" customHeight="1">
      <c r="A116" s="1"/>
      <c r="B116" s="58"/>
      <c r="C116" s="1"/>
      <c r="D116" s="1"/>
      <c r="E116" s="1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</row>
    <row r="117" spans="1:25" ht="15.75" customHeight="1">
      <c r="A117" s="1"/>
      <c r="B117" s="58"/>
      <c r="C117" s="1"/>
      <c r="D117" s="1"/>
      <c r="E117" s="1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ht="15.75" customHeight="1">
      <c r="A118" s="1"/>
      <c r="B118" s="58"/>
      <c r="C118" s="1"/>
      <c r="D118" s="1"/>
      <c r="E118" s="1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ht="15.75" customHeight="1">
      <c r="A119" s="1"/>
      <c r="B119" s="58"/>
      <c r="C119" s="1"/>
      <c r="D119" s="1"/>
      <c r="E119" s="1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spans="1:25" ht="15.75" customHeight="1">
      <c r="A120" s="1"/>
      <c r="B120" s="58"/>
      <c r="C120" s="1"/>
      <c r="D120" s="1"/>
      <c r="E120" s="1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spans="1:25" ht="15.75" customHeight="1">
      <c r="A121" s="1"/>
      <c r="B121" s="58"/>
      <c r="C121" s="1"/>
      <c r="D121" s="1"/>
      <c r="E121" s="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spans="1:25" ht="15.75" customHeight="1">
      <c r="A122" s="1"/>
      <c r="B122" s="58"/>
      <c r="C122" s="1"/>
      <c r="D122" s="1"/>
      <c r="E122" s="1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1:25" ht="15.75" customHeight="1">
      <c r="A123" s="1"/>
      <c r="B123" s="58"/>
      <c r="C123" s="1"/>
      <c r="D123" s="1"/>
      <c r="E123" s="1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1:25" ht="15.75" customHeight="1">
      <c r="A124" s="1"/>
      <c r="B124" s="58"/>
      <c r="C124" s="1"/>
      <c r="D124" s="1"/>
      <c r="E124" s="1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1:25" ht="15.75" customHeight="1">
      <c r="A125" s="1"/>
      <c r="B125" s="58"/>
      <c r="C125" s="1"/>
      <c r="D125" s="1"/>
      <c r="E125" s="1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1:25" ht="15.75" customHeight="1">
      <c r="A126" s="1"/>
      <c r="B126" s="58"/>
      <c r="C126" s="1"/>
      <c r="D126" s="1"/>
      <c r="E126" s="1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1:25" ht="15.75" customHeight="1">
      <c r="A127" s="1"/>
      <c r="B127" s="58"/>
      <c r="C127" s="1"/>
      <c r="D127" s="1"/>
      <c r="E127" s="1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1:25" ht="15.75" customHeight="1">
      <c r="A128" s="1"/>
      <c r="B128" s="58"/>
      <c r="C128" s="1"/>
      <c r="D128" s="1"/>
      <c r="E128" s="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1:25" ht="15.75" customHeight="1">
      <c r="A129" s="1"/>
      <c r="B129" s="58"/>
      <c r="C129" s="1"/>
      <c r="D129" s="1"/>
      <c r="E129" s="1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 ht="15.75" customHeight="1">
      <c r="A130" s="1"/>
      <c r="B130" s="58"/>
      <c r="C130" s="1"/>
      <c r="D130" s="1"/>
      <c r="E130" s="1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1:25" ht="15.75" customHeight="1">
      <c r="A131" s="1"/>
      <c r="B131" s="58"/>
      <c r="C131" s="1"/>
      <c r="D131" s="1"/>
      <c r="E131" s="1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1:25" ht="15.75" customHeight="1">
      <c r="A132" s="1"/>
      <c r="B132" s="58"/>
      <c r="C132" s="1"/>
      <c r="D132" s="1"/>
      <c r="E132" s="1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1:25" ht="15.75" customHeight="1">
      <c r="A133" s="1"/>
      <c r="B133" s="58"/>
      <c r="C133" s="1"/>
      <c r="D133" s="1"/>
      <c r="E133" s="1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1:25" ht="15.75" customHeight="1">
      <c r="A134" s="1"/>
      <c r="B134" s="58"/>
      <c r="C134" s="1"/>
      <c r="D134" s="1"/>
      <c r="E134" s="1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1:25" ht="15.75" customHeight="1">
      <c r="A135" s="1"/>
      <c r="B135" s="58"/>
      <c r="C135" s="1"/>
      <c r="D135" s="1"/>
      <c r="E135" s="1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1:25" ht="15.75" customHeight="1">
      <c r="A136" s="1"/>
      <c r="B136" s="58"/>
      <c r="C136" s="1"/>
      <c r="D136" s="1"/>
      <c r="E136" s="1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1:25" ht="15.75" customHeight="1">
      <c r="A137" s="1"/>
      <c r="B137" s="58"/>
      <c r="C137" s="1"/>
      <c r="D137" s="1"/>
      <c r="E137" s="1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1:25" ht="15.75" customHeight="1">
      <c r="A138" s="1"/>
      <c r="B138" s="58"/>
      <c r="C138" s="1"/>
      <c r="D138" s="1"/>
      <c r="E138" s="1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1:25" ht="15.75" customHeight="1">
      <c r="A139" s="1"/>
      <c r="B139" s="58"/>
      <c r="C139" s="1"/>
      <c r="D139" s="1"/>
      <c r="E139" s="1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 ht="15.75" customHeight="1">
      <c r="A140" s="1"/>
      <c r="B140" s="58"/>
      <c r="C140" s="1"/>
      <c r="D140" s="1"/>
      <c r="E140" s="1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 ht="15.75" customHeight="1">
      <c r="A141" s="1"/>
      <c r="B141" s="58"/>
      <c r="C141" s="1"/>
      <c r="D141" s="1"/>
      <c r="E141" s="1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  <row r="142" spans="1:25" ht="15.75" customHeight="1">
      <c r="A142" s="1"/>
      <c r="B142" s="58"/>
      <c r="C142" s="1"/>
      <c r="D142" s="1"/>
      <c r="E142" s="1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</row>
    <row r="143" spans="1:25" ht="15.75" customHeight="1">
      <c r="A143" s="1"/>
      <c r="B143" s="58"/>
      <c r="C143" s="1"/>
      <c r="D143" s="1"/>
      <c r="E143" s="1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 ht="15.75" customHeight="1">
      <c r="A144" s="1"/>
      <c r="B144" s="58"/>
      <c r="C144" s="1"/>
      <c r="D144" s="1"/>
      <c r="E144" s="1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</row>
    <row r="145" spans="1:25" ht="15.75" customHeight="1">
      <c r="A145" s="1"/>
      <c r="B145" s="58"/>
      <c r="C145" s="1"/>
      <c r="D145" s="1"/>
      <c r="E145" s="1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</row>
    <row r="146" spans="1:25" ht="15.75" customHeight="1">
      <c r="A146" s="1"/>
      <c r="B146" s="58"/>
      <c r="C146" s="1"/>
      <c r="D146" s="1"/>
      <c r="E146" s="1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</row>
    <row r="147" spans="1:25" ht="15.75" customHeight="1">
      <c r="A147" s="1"/>
      <c r="B147" s="58"/>
      <c r="C147" s="1"/>
      <c r="D147" s="1"/>
      <c r="E147" s="1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</row>
    <row r="148" spans="1:25" ht="15.75" customHeight="1">
      <c r="A148" s="1"/>
      <c r="B148" s="58"/>
      <c r="C148" s="1"/>
      <c r="D148" s="1"/>
      <c r="E148" s="1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</row>
    <row r="149" spans="1:25" ht="15.75" customHeight="1">
      <c r="A149" s="1"/>
      <c r="B149" s="58"/>
      <c r="C149" s="1"/>
      <c r="D149" s="1"/>
      <c r="E149" s="1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</row>
    <row r="150" spans="1:25" ht="15.75" customHeight="1">
      <c r="A150" s="1"/>
      <c r="B150" s="58"/>
      <c r="C150" s="1"/>
      <c r="D150" s="1"/>
      <c r="E150" s="1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</row>
    <row r="151" spans="1:25" ht="15.75" customHeight="1">
      <c r="A151" s="1"/>
      <c r="B151" s="58"/>
      <c r="C151" s="1"/>
      <c r="D151" s="1"/>
      <c r="E151" s="1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 ht="15.75" customHeight="1">
      <c r="A152" s="1"/>
      <c r="B152" s="58"/>
      <c r="C152" s="1"/>
      <c r="D152" s="1"/>
      <c r="E152" s="1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ht="15.75" customHeight="1">
      <c r="A153" s="1"/>
      <c r="B153" s="58"/>
      <c r="C153" s="1"/>
      <c r="D153" s="1"/>
      <c r="E153" s="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 ht="15.75" customHeight="1">
      <c r="A154" s="1"/>
      <c r="B154" s="58"/>
      <c r="C154" s="1"/>
      <c r="D154" s="1"/>
      <c r="E154" s="1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 ht="15.75" customHeight="1">
      <c r="A155" s="1"/>
      <c r="B155" s="58"/>
      <c r="C155" s="1"/>
      <c r="D155" s="1"/>
      <c r="E155" s="1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 ht="15.75" customHeight="1">
      <c r="A156" s="1"/>
      <c r="B156" s="58"/>
      <c r="C156" s="1"/>
      <c r="D156" s="1"/>
      <c r="E156" s="1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spans="1:25" ht="15.75" customHeight="1">
      <c r="A157" s="1"/>
      <c r="B157" s="58"/>
      <c r="C157" s="1"/>
      <c r="D157" s="1"/>
      <c r="E157" s="1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</row>
    <row r="158" spans="1:25" ht="15.75" customHeight="1">
      <c r="A158" s="1"/>
      <c r="B158" s="58"/>
      <c r="C158" s="1"/>
      <c r="D158" s="1"/>
      <c r="E158" s="1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spans="1:25" ht="15.75" customHeight="1">
      <c r="A159" s="1"/>
      <c r="B159" s="58"/>
      <c r="C159" s="1"/>
      <c r="D159" s="1"/>
      <c r="E159" s="1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</row>
    <row r="160" spans="1:25" ht="15.75" customHeight="1">
      <c r="A160" s="1"/>
      <c r="B160" s="58"/>
      <c r="C160" s="1"/>
      <c r="D160" s="1"/>
      <c r="E160" s="1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</row>
    <row r="161" spans="1:25" ht="15.75" customHeight="1">
      <c r="A161" s="1"/>
      <c r="B161" s="58"/>
      <c r="C161" s="1"/>
      <c r="D161" s="1"/>
      <c r="E161" s="1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</row>
    <row r="162" spans="1:25" ht="15.75" customHeight="1">
      <c r="A162" s="1"/>
      <c r="B162" s="58"/>
      <c r="C162" s="1"/>
      <c r="D162" s="1"/>
      <c r="E162" s="1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</row>
    <row r="163" spans="1:25" ht="15.75" customHeight="1">
      <c r="A163" s="1"/>
      <c r="B163" s="58"/>
      <c r="C163" s="1"/>
      <c r="D163" s="1"/>
      <c r="E163" s="1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</row>
    <row r="164" spans="1:25" ht="15.75" customHeight="1">
      <c r="A164" s="1"/>
      <c r="B164" s="58"/>
      <c r="C164" s="1"/>
      <c r="D164" s="1"/>
      <c r="E164" s="1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</row>
    <row r="165" spans="1:25" ht="15.75" customHeight="1">
      <c r="A165" s="1"/>
      <c r="B165" s="58"/>
      <c r="C165" s="1"/>
      <c r="D165" s="1"/>
      <c r="E165" s="1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</row>
    <row r="166" spans="1:25" ht="15.75" customHeight="1">
      <c r="A166" s="1"/>
      <c r="B166" s="58"/>
      <c r="C166" s="1"/>
      <c r="D166" s="1"/>
      <c r="E166" s="1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 ht="15.75" customHeight="1">
      <c r="A167" s="1"/>
      <c r="B167" s="58"/>
      <c r="C167" s="1"/>
      <c r="D167" s="1"/>
      <c r="E167" s="1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</row>
    <row r="168" spans="1:25" ht="15.75" customHeight="1">
      <c r="A168" s="1"/>
      <c r="B168" s="58"/>
      <c r="C168" s="1"/>
      <c r="D168" s="1"/>
      <c r="E168" s="1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</row>
    <row r="169" spans="1:25" ht="15.75" customHeight="1">
      <c r="A169" s="1"/>
      <c r="B169" s="58"/>
      <c r="C169" s="1"/>
      <c r="D169" s="1"/>
      <c r="E169" s="1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</row>
    <row r="170" spans="1:25" ht="15.75" customHeight="1">
      <c r="A170" s="1"/>
      <c r="B170" s="58"/>
      <c r="C170" s="1"/>
      <c r="D170" s="1"/>
      <c r="E170" s="1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</row>
    <row r="171" spans="1:25" ht="15.75" customHeight="1">
      <c r="A171" s="1"/>
      <c r="B171" s="58"/>
      <c r="C171" s="1"/>
      <c r="D171" s="1"/>
      <c r="E171" s="1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</row>
    <row r="172" spans="1:25" ht="15.75" customHeight="1">
      <c r="A172" s="1"/>
      <c r="B172" s="58"/>
      <c r="C172" s="1"/>
      <c r="D172" s="1"/>
      <c r="E172" s="1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</row>
    <row r="173" spans="1:25" ht="15.75" customHeight="1">
      <c r="A173" s="1"/>
      <c r="B173" s="58"/>
      <c r="C173" s="1"/>
      <c r="D173" s="1"/>
      <c r="E173" s="1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</row>
    <row r="174" spans="1:25" ht="15.75" customHeight="1">
      <c r="A174" s="1"/>
      <c r="B174" s="58"/>
      <c r="C174" s="1"/>
      <c r="D174" s="1"/>
      <c r="E174" s="1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 ht="15.75" customHeight="1">
      <c r="A175" s="1"/>
      <c r="B175" s="58"/>
      <c r="C175" s="1"/>
      <c r="D175" s="1"/>
      <c r="E175" s="1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 ht="15.75" customHeight="1">
      <c r="A176" s="1"/>
      <c r="B176" s="58"/>
      <c r="C176" s="1"/>
      <c r="D176" s="1"/>
      <c r="E176" s="1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 ht="15.75" customHeight="1">
      <c r="A177" s="1"/>
      <c r="B177" s="58"/>
      <c r="C177" s="1"/>
      <c r="D177" s="1"/>
      <c r="E177" s="1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 ht="15.75" customHeight="1">
      <c r="A178" s="1"/>
      <c r="B178" s="58"/>
      <c r="C178" s="1"/>
      <c r="D178" s="1"/>
      <c r="E178" s="1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 ht="15.75" customHeight="1">
      <c r="A179" s="1"/>
      <c r="B179" s="58"/>
      <c r="C179" s="1"/>
      <c r="D179" s="1"/>
      <c r="E179" s="1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 ht="15.75" customHeight="1">
      <c r="A180" s="1"/>
      <c r="B180" s="58"/>
      <c r="C180" s="1"/>
      <c r="D180" s="1"/>
      <c r="E180" s="1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 ht="15.75" customHeight="1">
      <c r="A181" s="1"/>
      <c r="B181" s="58"/>
      <c r="C181" s="1"/>
      <c r="D181" s="1"/>
      <c r="E181" s="1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2" spans="1:25" ht="15.75" customHeight="1">
      <c r="A182" s="1"/>
      <c r="B182" s="58"/>
      <c r="C182" s="1"/>
      <c r="D182" s="1"/>
      <c r="E182" s="1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</row>
    <row r="183" spans="1:25" ht="15.75" customHeight="1">
      <c r="A183" s="1"/>
      <c r="B183" s="58"/>
      <c r="C183" s="1"/>
      <c r="D183" s="1"/>
      <c r="E183" s="1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</row>
    <row r="184" spans="1:25" ht="15.75" customHeight="1">
      <c r="A184" s="1"/>
      <c r="B184" s="58"/>
      <c r="C184" s="1"/>
      <c r="D184" s="1"/>
      <c r="E184" s="1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</row>
    <row r="185" spans="1:25" ht="15.75" customHeight="1">
      <c r="A185" s="1"/>
      <c r="B185" s="58"/>
      <c r="C185" s="1"/>
      <c r="D185" s="1"/>
      <c r="E185" s="1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</row>
    <row r="186" spans="1:25" ht="15.75" customHeight="1">
      <c r="A186" s="1"/>
      <c r="B186" s="58"/>
      <c r="C186" s="1"/>
      <c r="D186" s="1"/>
      <c r="E186" s="1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</row>
    <row r="187" spans="1:25" ht="15.75" customHeight="1">
      <c r="A187" s="1"/>
      <c r="B187" s="58"/>
      <c r="C187" s="1"/>
      <c r="D187" s="1"/>
      <c r="E187" s="1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</row>
    <row r="188" spans="1:25" ht="15.75" customHeight="1">
      <c r="A188" s="1"/>
      <c r="B188" s="58"/>
      <c r="C188" s="1"/>
      <c r="D188" s="1"/>
      <c r="E188" s="1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</row>
    <row r="189" spans="1:25" ht="15.75" customHeight="1">
      <c r="A189" s="1"/>
      <c r="B189" s="58"/>
      <c r="C189" s="1"/>
      <c r="D189" s="1"/>
      <c r="E189" s="1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</row>
    <row r="190" spans="1:25" ht="15.75" customHeight="1">
      <c r="A190" s="1"/>
      <c r="B190" s="58"/>
      <c r="C190" s="1"/>
      <c r="D190" s="1"/>
      <c r="E190" s="1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</row>
    <row r="191" spans="1:25" ht="15.75" customHeight="1">
      <c r="A191" s="1"/>
      <c r="B191" s="58"/>
      <c r="C191" s="1"/>
      <c r="D191" s="1"/>
      <c r="E191" s="1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</row>
    <row r="192" spans="1:25" ht="15.75" customHeight="1">
      <c r="A192" s="1"/>
      <c r="B192" s="58"/>
      <c r="C192" s="1"/>
      <c r="D192" s="1"/>
      <c r="E192" s="1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</row>
    <row r="193" spans="1:25" ht="15.75" customHeight="1">
      <c r="A193" s="1"/>
      <c r="B193" s="58"/>
      <c r="C193" s="1"/>
      <c r="D193" s="1"/>
      <c r="E193" s="1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</row>
    <row r="194" spans="1:25" ht="15.75" customHeight="1">
      <c r="A194" s="1"/>
      <c r="B194" s="58"/>
      <c r="C194" s="1"/>
      <c r="D194" s="1"/>
      <c r="E194" s="1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</row>
    <row r="195" spans="1:25" ht="15.75" customHeight="1">
      <c r="A195" s="1"/>
      <c r="B195" s="58"/>
      <c r="C195" s="1"/>
      <c r="D195" s="1"/>
      <c r="E195" s="1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</row>
    <row r="196" spans="1:25" ht="15.75" customHeight="1">
      <c r="A196" s="1"/>
      <c r="B196" s="58"/>
      <c r="C196" s="1"/>
      <c r="D196" s="1"/>
      <c r="E196" s="1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</row>
    <row r="197" spans="1:25" ht="15.75" customHeight="1">
      <c r="A197" s="1"/>
      <c r="B197" s="58"/>
      <c r="C197" s="1"/>
      <c r="D197" s="1"/>
      <c r="E197" s="1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</row>
    <row r="198" spans="1:25" ht="15.75" customHeight="1">
      <c r="A198" s="1"/>
      <c r="B198" s="58"/>
      <c r="C198" s="1"/>
      <c r="D198" s="1"/>
      <c r="E198" s="1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</row>
    <row r="199" spans="1:25" ht="15.75" customHeight="1">
      <c r="A199" s="1"/>
      <c r="B199" s="58"/>
      <c r="C199" s="1"/>
      <c r="D199" s="1"/>
      <c r="E199" s="1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</row>
    <row r="200" spans="1:25" ht="15.75" customHeight="1">
      <c r="A200" s="1"/>
      <c r="B200" s="58"/>
      <c r="C200" s="1"/>
      <c r="D200" s="1"/>
      <c r="E200" s="1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</row>
    <row r="201" spans="1:25" ht="15.75" customHeight="1">
      <c r="A201" s="1"/>
      <c r="B201" s="58"/>
      <c r="C201" s="1"/>
      <c r="D201" s="1"/>
      <c r="E201" s="1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</row>
    <row r="202" spans="1:25" ht="15.75" customHeight="1">
      <c r="A202" s="1"/>
      <c r="B202" s="58"/>
      <c r="C202" s="1"/>
      <c r="D202" s="1"/>
      <c r="E202" s="1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</row>
    <row r="203" spans="1:25" ht="15.75" customHeight="1">
      <c r="A203" s="1"/>
      <c r="B203" s="58"/>
      <c r="C203" s="1"/>
      <c r="D203" s="1"/>
      <c r="E203" s="1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</row>
    <row r="204" spans="1:25" ht="15.75" customHeight="1">
      <c r="A204" s="1"/>
      <c r="B204" s="58"/>
      <c r="C204" s="1"/>
      <c r="D204" s="1"/>
      <c r="E204" s="1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</row>
    <row r="205" spans="1:25" ht="15.75" customHeight="1">
      <c r="A205" s="1"/>
      <c r="B205" s="58"/>
      <c r="C205" s="1"/>
      <c r="D205" s="1"/>
      <c r="E205" s="1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</row>
    <row r="206" spans="1:25" ht="15.75" customHeight="1">
      <c r="A206" s="1"/>
      <c r="B206" s="58"/>
      <c r="C206" s="1"/>
      <c r="D206" s="1"/>
      <c r="E206" s="1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</row>
    <row r="207" spans="1:25" ht="15.75" customHeight="1">
      <c r="A207" s="1"/>
      <c r="B207" s="58"/>
      <c r="C207" s="1"/>
      <c r="D207" s="1"/>
      <c r="E207" s="1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</row>
    <row r="208" spans="1:25" ht="15.75" customHeight="1">
      <c r="A208" s="1"/>
      <c r="B208" s="58"/>
      <c r="C208" s="1"/>
      <c r="D208" s="1"/>
      <c r="E208" s="1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</row>
    <row r="209" spans="1:25" ht="15.75" customHeight="1">
      <c r="A209" s="1"/>
      <c r="B209" s="58"/>
      <c r="C209" s="1"/>
      <c r="D209" s="1"/>
      <c r="E209" s="1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 ht="15.75" customHeight="1">
      <c r="A210" s="1"/>
      <c r="B210" s="58"/>
      <c r="C210" s="1"/>
      <c r="D210" s="1"/>
      <c r="E210" s="1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 ht="15.75" customHeight="1">
      <c r="A211" s="1"/>
      <c r="B211" s="58"/>
      <c r="C211" s="1"/>
      <c r="D211" s="1"/>
      <c r="E211" s="1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 ht="15.75" customHeight="1">
      <c r="A212" s="1"/>
      <c r="B212" s="58"/>
      <c r="C212" s="1"/>
      <c r="D212" s="1"/>
      <c r="E212" s="1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 ht="15.75" customHeight="1">
      <c r="A213" s="1"/>
      <c r="B213" s="58"/>
      <c r="C213" s="1"/>
      <c r="D213" s="1"/>
      <c r="E213" s="1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 ht="15.75" customHeight="1">
      <c r="A214" s="1"/>
      <c r="B214" s="58"/>
      <c r="C214" s="1"/>
      <c r="D214" s="1"/>
      <c r="E214" s="1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 ht="15.75" customHeight="1">
      <c r="A215" s="1"/>
      <c r="B215" s="58"/>
      <c r="C215" s="1"/>
      <c r="D215" s="1"/>
      <c r="E215" s="1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 ht="15.75" customHeight="1">
      <c r="A216" s="1"/>
      <c r="B216" s="58"/>
      <c r="C216" s="1"/>
      <c r="D216" s="1"/>
      <c r="E216" s="1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7" spans="1:25" ht="15.75" customHeight="1">
      <c r="A217" s="1"/>
      <c r="B217" s="58"/>
      <c r="C217" s="1"/>
      <c r="D217" s="1"/>
      <c r="E217" s="1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</row>
    <row r="218" spans="1:25" ht="15.75" customHeight="1">
      <c r="A218" s="1"/>
      <c r="B218" s="58"/>
      <c r="C218" s="1"/>
      <c r="D218" s="1"/>
      <c r="E218" s="1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</row>
    <row r="219" spans="1:25" ht="15.75" customHeight="1">
      <c r="A219" s="1"/>
      <c r="B219" s="58"/>
      <c r="C219" s="1"/>
      <c r="D219" s="1"/>
      <c r="E219" s="1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</row>
    <row r="220" spans="1:25" ht="15.75" customHeight="1">
      <c r="A220" s="1"/>
      <c r="B220" s="58"/>
      <c r="C220" s="1"/>
      <c r="D220" s="1"/>
      <c r="E220" s="1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5">
    <mergeCell ref="C3:E3"/>
    <mergeCell ref="C4:E4"/>
    <mergeCell ref="C5:E5"/>
    <mergeCell ref="C6:C7"/>
    <mergeCell ref="C8:D8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Luzia Maria dos Santos Pires</dc:creator>
  <cp:lastModifiedBy>Alessandra Patricia Morais da Silva</cp:lastModifiedBy>
  <cp:lastPrinted>2023-05-12T15:44:50Z</cp:lastPrinted>
  <dcterms:created xsi:type="dcterms:W3CDTF">2022-10-17T17:44:30Z</dcterms:created>
  <dcterms:modified xsi:type="dcterms:W3CDTF">2023-05-12T15:57:40Z</dcterms:modified>
</cp:coreProperties>
</file>