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CRONOGRAMA CONTRATOS\"/>
    </mc:Choice>
  </mc:AlternateContent>
  <xr:revisionPtr revIDLastSave="0" documentId="13_ncr:1_{EA771680-C6E2-4759-BECD-5A31C8DAD7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C9" i="3" l="1"/>
  <c r="G6" i="4"/>
  <c r="G5" i="4"/>
  <c r="D9" i="3" l="1"/>
  <c r="C12" i="3" l="1"/>
  <c r="C13" i="3" s="1"/>
  <c r="G4" i="4" l="1"/>
  <c r="B2" i="4" l="1"/>
  <c r="J123" i="4" l="1"/>
  <c r="E23" i="2" l="1"/>
  <c r="B6" i="3" l="1"/>
  <c r="B5" i="3"/>
  <c r="G23" i="2"/>
  <c r="F23" i="2"/>
</calcChain>
</file>

<file path=xl/sharedStrings.xml><?xml version="1.0" encoding="utf-8"?>
<sst xmlns="http://schemas.openxmlformats.org/spreadsheetml/2006/main" count="28" uniqueCount="27">
  <si>
    <t>Valor Global</t>
  </si>
  <si>
    <t>Acréscimos %</t>
  </si>
  <si>
    <t>Supressões %</t>
  </si>
  <si>
    <t>Valor inicial do Contrato</t>
  </si>
  <si>
    <t>SEI Nº</t>
  </si>
  <si>
    <t>Valor Mensal</t>
  </si>
  <si>
    <t>Tipo de alteração</t>
  </si>
  <si>
    <t>Prazo</t>
  </si>
  <si>
    <t>Valor Total</t>
  </si>
  <si>
    <t>Cronograma das parcelas</t>
  </si>
  <si>
    <t>ITEM</t>
  </si>
  <si>
    <t>TOTAL</t>
  </si>
  <si>
    <t>UNID</t>
  </si>
  <si>
    <t>QUANT</t>
  </si>
  <si>
    <t>VALOR UNITÁRIO</t>
  </si>
  <si>
    <t>VALOR GLOBAL</t>
  </si>
  <si>
    <t>Unid</t>
  </si>
  <si>
    <t>1º</t>
  </si>
  <si>
    <t>Parcela nº</t>
  </si>
  <si>
    <t>Valor Parcela</t>
  </si>
  <si>
    <t xml:space="preserve">DESCRIÇÃO </t>
  </si>
  <si>
    <t>05/06/2023 A 04/06/2024</t>
  </si>
  <si>
    <t>CONTRATO 42.2023</t>
  </si>
  <si>
    <t>23212.000792/2023-27</t>
  </si>
  <si>
    <t>Combustíveis - gasolina, álcool, gás, diesel, arla, aditivos para o Campus Governador Valadares do IFMG</t>
  </si>
  <si>
    <t>Limpeza Interna e/ou externa de veículos para o Campus Governador Valadares do IFMG</t>
  </si>
  <si>
    <t>Litros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</si>
</sst>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F1F1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4" fontId="0" fillId="0" borderId="5" xfId="1" applyFont="1" applyBorder="1"/>
    <xf numFmtId="0" fontId="0" fillId="0" borderId="0" xfId="0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8" fontId="9" fillId="0" borderId="1" xfId="0" applyNumberFormat="1" applyFont="1" applyBorder="1"/>
    <xf numFmtId="8" fontId="0" fillId="0" borderId="1" xfId="1" applyNumberFormat="1" applyFont="1" applyBorder="1"/>
    <xf numFmtId="8" fontId="0" fillId="0" borderId="1" xfId="1" applyNumberFormat="1" applyFont="1" applyFill="1" applyBorder="1"/>
    <xf numFmtId="8" fontId="0" fillId="0" borderId="0" xfId="0" applyNumberFormat="1" applyFill="1" applyBorder="1"/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8" fontId="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3" fontId="0" fillId="0" borderId="0" xfId="0" applyNumberFormat="1" applyFont="1"/>
    <xf numFmtId="0" fontId="0" fillId="0" borderId="0" xfId="0" applyFont="1"/>
    <xf numFmtId="43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29"/>
  <sheetViews>
    <sheetView showGridLines="0" tabSelected="1" workbookViewId="0">
      <selection activeCell="E17" sqref="E17"/>
    </sheetView>
  </sheetViews>
  <sheetFormatPr defaultRowHeight="15" x14ac:dyDescent="0.25"/>
  <cols>
    <col min="1" max="1" width="3.85546875" style="1" customWidth="1"/>
    <col min="2" max="2" width="39.4257812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22</v>
      </c>
      <c r="C3" s="29" t="s">
        <v>6</v>
      </c>
      <c r="D3" s="29" t="s">
        <v>7</v>
      </c>
      <c r="E3" s="29" t="s">
        <v>0</v>
      </c>
      <c r="F3" s="30" t="s">
        <v>1</v>
      </c>
      <c r="G3" s="31" t="s">
        <v>2</v>
      </c>
      <c r="H3" s="29" t="s">
        <v>4</v>
      </c>
      <c r="I3" s="55"/>
      <c r="J3" s="55"/>
    </row>
    <row r="4" spans="2:10" x14ac:dyDescent="0.25">
      <c r="B4" s="22" t="s">
        <v>3</v>
      </c>
      <c r="C4" s="19"/>
      <c r="D4" s="23" t="s">
        <v>21</v>
      </c>
      <c r="E4" s="19">
        <v>27408.5</v>
      </c>
      <c r="F4" s="20"/>
      <c r="G4" s="21"/>
      <c r="H4" s="23" t="s">
        <v>23</v>
      </c>
      <c r="I4" s="5"/>
    </row>
    <row r="5" spans="2:10" x14ac:dyDescent="0.25">
      <c r="B5" s="22"/>
      <c r="C5" s="17"/>
      <c r="D5" s="18"/>
      <c r="E5" s="19"/>
      <c r="F5" s="20"/>
      <c r="G5" s="21"/>
      <c r="H5" s="18"/>
      <c r="I5" s="5"/>
    </row>
    <row r="6" spans="2:10" x14ac:dyDescent="0.25">
      <c r="B6" s="44"/>
      <c r="C6" s="17"/>
      <c r="D6" s="18"/>
      <c r="E6" s="19"/>
      <c r="F6" s="20"/>
      <c r="G6" s="21"/>
      <c r="H6" s="18"/>
      <c r="I6" s="5"/>
    </row>
    <row r="7" spans="2:10" x14ac:dyDescent="0.25">
      <c r="B7" s="22"/>
      <c r="C7" s="19"/>
      <c r="D7" s="18"/>
      <c r="E7" s="19"/>
      <c r="F7" s="20"/>
      <c r="G7" s="21"/>
      <c r="H7" s="18"/>
      <c r="I7" s="5"/>
    </row>
    <row r="8" spans="2:10" x14ac:dyDescent="0.25">
      <c r="B8" s="22"/>
      <c r="C8" s="19"/>
      <c r="D8" s="18"/>
      <c r="E8" s="19"/>
      <c r="F8" s="20"/>
      <c r="G8" s="21"/>
      <c r="H8" s="18"/>
      <c r="I8" s="5"/>
    </row>
    <row r="9" spans="2:10" x14ac:dyDescent="0.25">
      <c r="B9" s="22"/>
      <c r="C9" s="19"/>
      <c r="D9" s="18"/>
      <c r="E9" s="19"/>
      <c r="F9" s="20"/>
      <c r="G9" s="21"/>
      <c r="H9" s="18"/>
      <c r="I9" s="5"/>
    </row>
    <row r="10" spans="2:10" x14ac:dyDescent="0.25">
      <c r="B10" s="22"/>
      <c r="C10" s="19"/>
      <c r="D10" s="23"/>
      <c r="E10" s="19"/>
      <c r="F10" s="20"/>
      <c r="G10" s="21"/>
      <c r="H10" s="23"/>
      <c r="I10" s="5"/>
    </row>
    <row r="11" spans="2:10" x14ac:dyDescent="0.25">
      <c r="B11" s="22"/>
      <c r="C11" s="19"/>
      <c r="D11" s="23"/>
      <c r="E11" s="19"/>
      <c r="F11" s="20"/>
      <c r="G11" s="21"/>
      <c r="H11" s="24"/>
      <c r="I11" s="5"/>
    </row>
    <row r="12" spans="2:10" x14ac:dyDescent="0.25">
      <c r="B12" s="22"/>
      <c r="C12" s="19"/>
      <c r="D12" s="23"/>
      <c r="E12" s="19"/>
      <c r="F12" s="20"/>
      <c r="G12" s="21"/>
      <c r="H12" s="23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18"/>
      <c r="E15" s="19"/>
      <c r="F15" s="20"/>
      <c r="G15" s="21"/>
      <c r="H15" s="18"/>
      <c r="I15" s="5"/>
      <c r="J15" s="6"/>
    </row>
    <row r="16" spans="2:10" x14ac:dyDescent="0.25">
      <c r="B16" s="22"/>
      <c r="C16" s="19"/>
      <c r="D16" s="18"/>
      <c r="E16" s="19"/>
      <c r="F16" s="20"/>
      <c r="G16" s="21"/>
      <c r="H16" s="18"/>
      <c r="I16" s="5"/>
      <c r="J16" s="6"/>
    </row>
    <row r="17" spans="2:10" x14ac:dyDescent="0.25">
      <c r="B17" s="22"/>
      <c r="C17" s="19"/>
      <c r="D17" s="18"/>
      <c r="E17" s="19"/>
      <c r="F17" s="20"/>
      <c r="G17" s="21"/>
      <c r="H17" s="18"/>
      <c r="I17" s="5"/>
      <c r="J17" s="6"/>
    </row>
    <row r="18" spans="2:10" x14ac:dyDescent="0.25">
      <c r="B18" s="22"/>
      <c r="C18" s="19"/>
      <c r="D18" s="18"/>
      <c r="E18" s="19"/>
      <c r="F18" s="20"/>
      <c r="G18" s="21"/>
      <c r="H18" s="18"/>
      <c r="I18" s="5"/>
      <c r="J18" s="6"/>
    </row>
    <row r="19" spans="2:10" x14ac:dyDescent="0.25">
      <c r="B19" s="22"/>
      <c r="C19" s="19"/>
      <c r="D19" s="18"/>
      <c r="E19" s="19"/>
      <c r="F19" s="20"/>
      <c r="G19" s="21"/>
      <c r="H19" s="18"/>
      <c r="I19" s="5"/>
      <c r="J19" s="6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16"/>
      <c r="C22" s="17"/>
      <c r="D22" s="18"/>
      <c r="E22" s="19"/>
      <c r="F22" s="20"/>
      <c r="G22" s="21"/>
      <c r="H22" s="18"/>
      <c r="I22" s="5"/>
      <c r="J22" s="6"/>
    </row>
    <row r="23" spans="2:10" x14ac:dyDescent="0.25">
      <c r="B23" s="56" t="s">
        <v>8</v>
      </c>
      <c r="C23" s="57"/>
      <c r="D23" s="58"/>
      <c r="E23" s="26">
        <f>SUM(E4:E22)</f>
        <v>27408.5</v>
      </c>
      <c r="F23" s="27">
        <f>SUM(F4:F22)</f>
        <v>0</v>
      </c>
      <c r="G23" s="28">
        <f>SUM(G4:G22)</f>
        <v>0</v>
      </c>
      <c r="H23" s="25"/>
      <c r="I23" s="7"/>
    </row>
    <row r="24" spans="2:10" x14ac:dyDescent="0.25">
      <c r="C24" s="8"/>
      <c r="E24" s="8"/>
      <c r="F24" s="9"/>
      <c r="G24" s="10"/>
    </row>
    <row r="25" spans="2:10" x14ac:dyDescent="0.25">
      <c r="E25" s="8"/>
      <c r="F25" s="15"/>
    </row>
    <row r="26" spans="2:10" x14ac:dyDescent="0.25">
      <c r="E26" s="14"/>
      <c r="F26" s="15"/>
      <c r="I26" s="11"/>
    </row>
    <row r="27" spans="2:10" x14ac:dyDescent="0.25">
      <c r="E27" s="13"/>
      <c r="F27" s="15"/>
    </row>
    <row r="28" spans="2:10" x14ac:dyDescent="0.25">
      <c r="E28" s="12"/>
      <c r="F28" s="15"/>
    </row>
    <row r="29" spans="2:10" x14ac:dyDescent="0.25">
      <c r="F29" s="15"/>
    </row>
  </sheetData>
  <mergeCells count="2">
    <mergeCell ref="I3:J3"/>
    <mergeCell ref="B23:D23"/>
  </mergeCells>
  <conditionalFormatting sqref="C14:C16 C24:C1048576 C3:C12">
    <cfRule type="containsText" dxfId="9" priority="11" operator="containsText" text="acréscimo">
      <formula>NOT(ISERROR(SEARCH("acréscimo",C3)))</formula>
    </cfRule>
    <cfRule type="containsText" dxfId="8" priority="12" operator="containsText" text="supressão">
      <formula>NOT(ISERROR(SEARCH("supressão",C3)))</formula>
    </cfRule>
  </conditionalFormatting>
  <conditionalFormatting sqref="C13">
    <cfRule type="containsText" dxfId="7" priority="9" operator="containsText" text="acréscimo">
      <formula>NOT(ISERROR(SEARCH("acréscimo",C13)))</formula>
    </cfRule>
    <cfRule type="containsText" dxfId="6" priority="10" operator="containsText" text="supressão">
      <formula>NOT(ISERROR(SEARCH("supressão",C13)))</formula>
    </cfRule>
  </conditionalFormatting>
  <conditionalFormatting sqref="C17">
    <cfRule type="containsText" dxfId="5" priority="7" operator="containsText" text="acréscimo">
      <formula>NOT(ISERROR(SEARCH("acréscimo",C17)))</formula>
    </cfRule>
    <cfRule type="containsText" dxfId="4" priority="8" operator="containsText" text="supressão">
      <formula>NOT(ISERROR(SEARCH("supressão",C17)))</formula>
    </cfRule>
  </conditionalFormatting>
  <conditionalFormatting sqref="C18">
    <cfRule type="containsText" dxfId="3" priority="5" operator="containsText" text="acréscimo">
      <formula>NOT(ISERROR(SEARCH("acréscimo",C18)))</formula>
    </cfRule>
    <cfRule type="containsText" dxfId="2" priority="6" operator="containsText" text="supressão">
      <formula>NOT(ISERROR(SEARCH("supressão",C18)))</formula>
    </cfRule>
  </conditionalFormatting>
  <conditionalFormatting sqref="C19:C22">
    <cfRule type="containsText" dxfId="1" priority="3" operator="containsText" text="acréscimo">
      <formula>NOT(ISERROR(SEARCH("acréscimo",C19)))</formula>
    </cfRule>
    <cfRule type="containsText" dxfId="0" priority="4" operator="containsText" text="supressão">
      <formula>NOT(ISERROR(SEARCH("supressão",C19)))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23"/>
  <sheetViews>
    <sheetView showGridLines="0" zoomScale="110" zoomScaleNormal="110" workbookViewId="0">
      <selection activeCell="E12" sqref="E12"/>
    </sheetView>
  </sheetViews>
  <sheetFormatPr defaultRowHeight="15" x14ac:dyDescent="0.25"/>
  <cols>
    <col min="1" max="1" width="2.42578125" style="65" customWidth="1"/>
    <col min="2" max="2" width="9.140625" style="65"/>
    <col min="3" max="3" width="57.28515625" style="65" customWidth="1"/>
    <col min="4" max="4" width="14.140625" style="65" bestFit="1" customWidth="1"/>
    <col min="5" max="5" width="15.42578125" style="65" bestFit="1" customWidth="1"/>
    <col min="6" max="6" width="16.28515625" style="65" bestFit="1" customWidth="1"/>
    <col min="7" max="7" width="14.42578125" style="65" bestFit="1" customWidth="1"/>
    <col min="8" max="8" width="19" style="64" customWidth="1"/>
    <col min="9" max="10" width="22.140625" style="65" bestFit="1" customWidth="1"/>
    <col min="11" max="16384" width="9.140625" style="65"/>
  </cols>
  <sheetData>
    <row r="2" spans="2:8" x14ac:dyDescent="0.25">
      <c r="B2" s="60" t="str">
        <f>'Resumo do Contrato'!B3</f>
        <v>CONTRATO 42.2023</v>
      </c>
      <c r="C2" s="60"/>
      <c r="D2" s="60"/>
      <c r="E2" s="60"/>
      <c r="F2" s="60"/>
      <c r="G2" s="60"/>
    </row>
    <row r="3" spans="2:8" x14ac:dyDescent="0.25">
      <c r="B3" s="54" t="s">
        <v>10</v>
      </c>
      <c r="C3" s="54" t="s">
        <v>20</v>
      </c>
      <c r="D3" s="54" t="s">
        <v>12</v>
      </c>
      <c r="E3" s="54" t="s">
        <v>13</v>
      </c>
      <c r="F3" s="54" t="s">
        <v>14</v>
      </c>
      <c r="G3" s="54" t="s">
        <v>15</v>
      </c>
    </row>
    <row r="4" spans="2:8" s="67" customFormat="1" ht="30" x14ac:dyDescent="0.25">
      <c r="B4" s="51">
        <v>15</v>
      </c>
      <c r="C4" s="69" t="s">
        <v>24</v>
      </c>
      <c r="D4" s="52" t="s">
        <v>26</v>
      </c>
      <c r="E4" s="52">
        <v>2650</v>
      </c>
      <c r="F4" s="53">
        <v>9.89</v>
      </c>
      <c r="G4" s="53">
        <f>E4*F4</f>
        <v>26208.5</v>
      </c>
      <c r="H4" s="66"/>
    </row>
    <row r="5" spans="2:8" s="67" customFormat="1" ht="30" x14ac:dyDescent="0.25">
      <c r="B5" s="51">
        <v>16</v>
      </c>
      <c r="C5" s="68" t="s">
        <v>25</v>
      </c>
      <c r="D5" s="52" t="s">
        <v>16</v>
      </c>
      <c r="E5" s="52">
        <v>12</v>
      </c>
      <c r="F5" s="53">
        <v>100</v>
      </c>
      <c r="G5" s="53">
        <f>E5*F5</f>
        <v>1200</v>
      </c>
      <c r="H5" s="66"/>
    </row>
    <row r="6" spans="2:8" x14ac:dyDescent="0.25">
      <c r="B6" s="59" t="s">
        <v>11</v>
      </c>
      <c r="C6" s="59"/>
      <c r="D6" s="59"/>
      <c r="E6" s="59"/>
      <c r="F6" s="59"/>
      <c r="G6" s="47">
        <f>SUM(G4:G5)</f>
        <v>27408.5</v>
      </c>
    </row>
    <row r="7" spans="2:8" x14ac:dyDescent="0.25">
      <c r="G7" s="64"/>
    </row>
    <row r="123" spans="10:10" x14ac:dyDescent="0.25">
      <c r="J123" s="64">
        <f>SUM(J92:J122)</f>
        <v>0</v>
      </c>
    </row>
  </sheetData>
  <mergeCells count="2">
    <mergeCell ref="B2:G2"/>
    <mergeCell ref="B6:F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3"/>
  <sheetViews>
    <sheetView showGridLines="0" zoomScale="85" zoomScaleNormal="85" workbookViewId="0">
      <selection activeCell="F16" sqref="F1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5.5703125" style="33" bestFit="1" customWidth="1"/>
    <col min="4" max="4" width="12.85546875" style="33" customWidth="1"/>
    <col min="5" max="16384" width="9.140625" style="33"/>
  </cols>
  <sheetData>
    <row r="1" spans="2:4" s="45" customFormat="1" x14ac:dyDescent="0.25"/>
    <row r="2" spans="2:4" s="45" customFormat="1" x14ac:dyDescent="0.25"/>
    <row r="3" spans="2:4" s="46" customFormat="1" x14ac:dyDescent="0.25"/>
    <row r="4" spans="2:4" s="46" customFormat="1" x14ac:dyDescent="0.25"/>
    <row r="5" spans="2:4" s="34" customFormat="1" x14ac:dyDescent="0.25">
      <c r="B5" s="60" t="str">
        <f>'Resumo do Contrato'!B3</f>
        <v>CONTRATO 42.2023</v>
      </c>
      <c r="C5" s="60"/>
      <c r="D5" s="60"/>
    </row>
    <row r="6" spans="2:4" s="34" customFormat="1" x14ac:dyDescent="0.25">
      <c r="B6" s="62" t="str">
        <f>'Resumo do Contrato'!D4</f>
        <v>05/06/2023 A 04/06/2024</v>
      </c>
      <c r="C6" s="62"/>
      <c r="D6" s="62"/>
    </row>
    <row r="7" spans="2:4" s="34" customFormat="1" x14ac:dyDescent="0.25">
      <c r="B7" s="60"/>
      <c r="C7" s="60"/>
      <c r="D7" s="60"/>
    </row>
    <row r="8" spans="2:4" s="35" customFormat="1" x14ac:dyDescent="0.25">
      <c r="B8" s="63"/>
      <c r="C8" s="36" t="s">
        <v>5</v>
      </c>
      <c r="D8" s="36" t="s">
        <v>0</v>
      </c>
    </row>
    <row r="9" spans="2:4" s="34" customFormat="1" x14ac:dyDescent="0.25">
      <c r="B9" s="63"/>
      <c r="C9" s="37">
        <f>'Resumo por item'!G6/12</f>
        <v>2284.0416666666665</v>
      </c>
      <c r="D9" s="48">
        <f>C9*12</f>
        <v>27408.5</v>
      </c>
    </row>
    <row r="10" spans="2:4" s="34" customFormat="1" x14ac:dyDescent="0.25">
      <c r="B10" s="61" t="s">
        <v>9</v>
      </c>
      <c r="C10" s="61"/>
      <c r="D10" s="38"/>
    </row>
    <row r="11" spans="2:4" s="39" customFormat="1" x14ac:dyDescent="0.25">
      <c r="B11" s="42" t="s">
        <v>18</v>
      </c>
      <c r="C11" s="40" t="s">
        <v>19</v>
      </c>
      <c r="D11" s="41"/>
    </row>
    <row r="12" spans="2:4" s="34" customFormat="1" x14ac:dyDescent="0.25">
      <c r="B12" s="43" t="s">
        <v>17</v>
      </c>
      <c r="C12" s="49">
        <f>D9</f>
        <v>27408.5</v>
      </c>
    </row>
    <row r="13" spans="2:4" x14ac:dyDescent="0.25">
      <c r="C13" s="50">
        <f>SUM(C12:C12)</f>
        <v>27408.5</v>
      </c>
    </row>
  </sheetData>
  <mergeCells count="5">
    <mergeCell ref="B10:C10"/>
    <mergeCell ref="B6:D6"/>
    <mergeCell ref="B7:D7"/>
    <mergeCell ref="B8:B9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Isabel Aparecida Souza Miranda</cp:lastModifiedBy>
  <dcterms:created xsi:type="dcterms:W3CDTF">2018-03-05T11:36:05Z</dcterms:created>
  <dcterms:modified xsi:type="dcterms:W3CDTF">2023-06-06T11:46:56Z</dcterms:modified>
</cp:coreProperties>
</file>