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M22" i="4" l="1"/>
  <c r="H22" i="4"/>
  <c r="L22" i="4"/>
  <c r="D22" i="4" l="1"/>
  <c r="C4" i="4" l="1"/>
  <c r="F7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<sst xmlns="http://schemas.openxmlformats.org/spreadsheetml/2006/main" count="79" uniqueCount="66">
  <si>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</si>
  <si>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</si>
  <si>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</si>
  <si>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</si>
  <si>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</si>
  <si>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</si>
  <si>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</si>
  <si>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</si>
  <si>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</si>
  <si>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</si>
  <si>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</si>
  <si>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</si>
  <si>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</si>
  <si>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</si>
  <si>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</si>
  <si>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</si>
  <si>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</si>
  <si>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</si>
  <si>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</si>
  <si>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</si>
  <si>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</si>
  <si>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</si>
  <si>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</si>
  <si>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</si>
  <si>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</si>
  <si>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</si>
  <si>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</si>
  <si>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</si>
  <si>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</si>
  <si>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</si>
  <si>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</si>
  <si>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</si>
  <si>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 xml:space="preserve">contrato original </t>
  </si>
  <si>
    <t>Contrato 35/2022</t>
  </si>
  <si>
    <t>20/06/2022a 19/06/2023</t>
  </si>
  <si>
    <t>23208.002294/2022-05</t>
  </si>
  <si>
    <t>CONTRATO 35/2022</t>
  </si>
  <si>
    <r>
      <t> </t>
    </r>
    <r>
      <rPr>
        <b/>
        <sz val="12"/>
        <color rgb="FF000000"/>
        <rFont val="Times New Roman"/>
        <family val="1"/>
      </rPr>
      <t>Contratação de  empresa especializada para prestar serviços de locação de mão-de-obra  Nível Superior Especializado para atendimento a pessoas com deficiência (PCD), nos termos da legislação, matriculados regularmente em cursos técnicos de nível médio e em cursos de nível superior no âmbito do IFMG CAMPUS OURO PRETO​</t>
    </r>
    <r>
      <rPr>
        <sz val="12"/>
        <color rgb="FF000000"/>
        <rFont val="Times New Roman"/>
        <family val="1"/>
      </rPr>
      <t>, que serão prestados nas condições estabelecidas no Termo de Referência, anexo à Dispensa de Licitação.</t>
    </r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</si>
  <si>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</si>
  <si>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</si>
  <si>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</si>
  <si>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</si>
  <si>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</si>
  <si>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</si>
  <si>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</si>
  <si>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</si>
  <si>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</si>
  <si>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</si>
  <si>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</si>
  <si>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 xml:space="preserve">JUNHO </t>
  </si>
  <si>
    <t>20/06 a 19/07</t>
  </si>
  <si>
    <t>20/07 a 19/08</t>
  </si>
  <si>
    <t>20/08 a 19/09</t>
  </si>
  <si>
    <t>20/09 a 19/10</t>
  </si>
  <si>
    <t>20/10 a 19/11</t>
  </si>
  <si>
    <t>20/11 a 19/12</t>
  </si>
  <si>
    <t>20/12 a 19/01</t>
  </si>
  <si>
    <t>20/01 a 19/02</t>
  </si>
  <si>
    <t>20/02 a 19/03</t>
  </si>
  <si>
    <t>20/03 a 19/04</t>
  </si>
  <si>
    <t>20/04 a 19/05</t>
  </si>
  <si>
    <t>20/05 a 19/06</t>
  </si>
  <si>
    <t>Aditivo 01/2023</t>
  </si>
  <si>
    <t>20/06/2023a 19/06/2024</t>
  </si>
  <si>
    <t>retroativo a 01/01/2023</t>
  </si>
  <si>
    <t>Apostilamento 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</si>
</sst>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8" fontId="0" fillId="0" borderId="2" xfId="1" applyNumberFormat="1" applyFont="1" applyBorder="1"/>
    <xf numFmtId="0" fontId="15" fillId="0" borderId="1" xfId="0" applyFont="1" applyBorder="1"/>
    <xf numFmtId="0" fontId="16" fillId="0" borderId="0" xfId="0" applyFont="1" applyAlignment="1">
      <alignment wrapText="1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8" fillId="7" borderId="0" xfId="0" applyNumberFormat="1" applyFont="1" applyFill="1" applyBorder="1" applyAlignment="1">
      <alignment horizontal="right" vertical="center"/>
    </xf>
    <xf numFmtId="17" fontId="2" fillId="2" borderId="8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C1" workbookViewId="0">
      <selection activeCell="G5" sqref="G5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5.28515625" style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33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2"/>
      <c r="L3" s="92"/>
    </row>
    <row r="4" spans="2:12" ht="15" customHeight="1" thickBot="1" x14ac:dyDescent="0.3">
      <c r="B4" s="23" t="s">
        <v>32</v>
      </c>
      <c r="C4" s="75">
        <v>44726</v>
      </c>
      <c r="D4" s="20"/>
      <c r="E4" s="24" t="s">
        <v>34</v>
      </c>
      <c r="F4" s="88">
        <v>53929.68</v>
      </c>
      <c r="G4" s="20">
        <v>4494.1400000000003</v>
      </c>
      <c r="H4" s="21"/>
      <c r="I4" s="22"/>
      <c r="J4" s="89" t="s">
        <v>35</v>
      </c>
      <c r="K4" s="6"/>
    </row>
    <row r="5" spans="2:12" x14ac:dyDescent="0.25">
      <c r="B5" s="23"/>
      <c r="C5" s="75"/>
      <c r="D5" s="20"/>
      <c r="E5" s="19"/>
      <c r="F5" s="20"/>
      <c r="G5" s="20"/>
      <c r="H5" s="21"/>
      <c r="I5" s="22"/>
      <c r="J5" s="19"/>
      <c r="K5" s="6"/>
    </row>
    <row r="6" spans="2:12" ht="14.45" x14ac:dyDescent="0.3">
      <c r="B6" s="23"/>
      <c r="C6" s="75"/>
      <c r="D6" s="20"/>
      <c r="E6" s="19"/>
      <c r="F6" s="20"/>
      <c r="G6" s="20"/>
      <c r="H6" s="21"/>
      <c r="I6" s="22"/>
      <c r="J6" s="84"/>
      <c r="K6" s="6"/>
    </row>
    <row r="7" spans="2:12" ht="14.45" x14ac:dyDescent="0.3">
      <c r="B7" s="23"/>
      <c r="C7" s="75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53929.68</v>
      </c>
      <c r="G20" s="29">
        <f>SUM(G4:G19)</f>
        <v>4494.1400000000003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4" t="s">
        <v>10</v>
      </c>
      <c r="C23" s="74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4" sqref="F4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3" t="s">
        <v>36</v>
      </c>
      <c r="B1" s="93"/>
      <c r="C1" s="93"/>
      <c r="D1" s="93"/>
      <c r="E1" s="93"/>
      <c r="F1" s="93"/>
    </row>
    <row r="2" spans="1:6" ht="30" customHeight="1" x14ac:dyDescent="0.25">
      <c r="A2" s="76" t="s">
        <v>11</v>
      </c>
      <c r="B2" s="76" t="s">
        <v>12</v>
      </c>
      <c r="C2" s="76" t="s">
        <v>13</v>
      </c>
      <c r="D2" s="77" t="s">
        <v>14</v>
      </c>
      <c r="E2" s="77" t="s">
        <v>15</v>
      </c>
      <c r="F2" s="77" t="s">
        <v>16</v>
      </c>
    </row>
    <row r="3" spans="1:6" ht="132.75" customHeight="1" x14ac:dyDescent="0.25">
      <c r="A3">
        <v>1</v>
      </c>
      <c r="B3" s="90" t="s">
        <v>37</v>
      </c>
      <c r="C3" s="78" t="s">
        <v>31</v>
      </c>
      <c r="D3" s="85">
        <v>12</v>
      </c>
      <c r="E3" s="81">
        <v>4494.1400000000003</v>
      </c>
      <c r="F3" s="87">
        <v>53929.68</v>
      </c>
    </row>
    <row r="4" spans="1:6" ht="30" customHeight="1" x14ac:dyDescent="0.25">
      <c r="A4" s="78"/>
      <c r="B4" s="79"/>
      <c r="C4" s="78"/>
      <c r="D4" s="78"/>
      <c r="E4" s="81"/>
      <c r="F4" s="81"/>
    </row>
    <row r="5" spans="1:6" ht="30" customHeight="1" x14ac:dyDescent="0.3">
      <c r="A5" s="80"/>
      <c r="B5" s="79"/>
      <c r="C5" s="78"/>
      <c r="D5" s="78"/>
      <c r="E5" s="81"/>
      <c r="F5" s="81"/>
    </row>
    <row r="6" spans="1:6" ht="30" customHeight="1" x14ac:dyDescent="0.3">
      <c r="A6" s="78"/>
      <c r="B6" s="79"/>
      <c r="C6" s="78"/>
      <c r="D6" s="78"/>
      <c r="E6" s="83"/>
      <c r="F6" s="81"/>
    </row>
    <row r="7" spans="1:6" ht="30" customHeight="1" x14ac:dyDescent="0.3">
      <c r="A7" s="94" t="s">
        <v>17</v>
      </c>
      <c r="B7" s="95"/>
      <c r="C7" s="95"/>
      <c r="D7" s="95"/>
      <c r="E7" s="96"/>
      <c r="F7" s="82">
        <f>SUM(F3:F6)</f>
        <v>53929.68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="110" zoomScaleNormal="110" workbookViewId="0">
      <pane xSplit="2" topLeftCell="E1" activePane="topRight" state="frozen"/>
      <selection pane="topRight" activeCell="K4" sqref="K4:N4"/>
    </sheetView>
  </sheetViews>
  <sheetFormatPr defaultColWidth="9.140625" defaultRowHeight="15" x14ac:dyDescent="0.25"/>
  <cols>
    <col min="1" max="1" width="12.85546875" style="48" bestFit="1" customWidth="1"/>
    <col min="2" max="2" width="9.42578125" style="71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2.5703125" style="48" customWidth="1"/>
    <col min="12" max="12" width="14.28515625" style="48" customWidth="1"/>
    <col min="13" max="13" width="13" style="48" customWidth="1"/>
    <col min="14" max="14" width="12.5703125" style="48" customWidth="1"/>
    <col min="15" max="16384" width="9.140625" style="48"/>
  </cols>
  <sheetData>
    <row r="1" spans="1:15" s="37" customFormat="1" ht="14.45" x14ac:dyDescent="0.3">
      <c r="B1" s="68"/>
      <c r="J1" s="49"/>
    </row>
    <row r="2" spans="1:15" s="37" customFormat="1" ht="14.45" x14ac:dyDescent="0.3">
      <c r="B2" s="68"/>
    </row>
    <row r="3" spans="1:15" s="38" customFormat="1" ht="15" customHeight="1" x14ac:dyDescent="0.25">
      <c r="B3" s="69"/>
      <c r="C3" s="110" t="str">
        <f>'Resumo do Contrato'!B3</f>
        <v>Contrato 35/2022</v>
      </c>
      <c r="D3" s="110"/>
      <c r="E3" s="111"/>
      <c r="F3" s="109" t="s">
        <v>62</v>
      </c>
      <c r="G3" s="110"/>
      <c r="H3" s="110"/>
      <c r="I3" s="111"/>
      <c r="J3" s="97" t="s">
        <v>18</v>
      </c>
      <c r="K3" s="109" t="s">
        <v>65</v>
      </c>
      <c r="L3" s="110"/>
      <c r="M3" s="110"/>
      <c r="N3" s="111"/>
      <c r="O3" s="97" t="s">
        <v>18</v>
      </c>
    </row>
    <row r="4" spans="1:15" s="38" customFormat="1" x14ac:dyDescent="0.25">
      <c r="B4" s="69"/>
      <c r="C4" s="107" t="str">
        <f>'Resumo do Contrato'!E4</f>
        <v>20/06/2022a 19/06/2023</v>
      </c>
      <c r="D4" s="107"/>
      <c r="E4" s="108"/>
      <c r="F4" s="109" t="s">
        <v>63</v>
      </c>
      <c r="G4" s="110"/>
      <c r="H4" s="110"/>
      <c r="I4" s="111"/>
      <c r="J4" s="97"/>
      <c r="K4" s="113" t="s">
        <v>64</v>
      </c>
      <c r="L4" s="110"/>
      <c r="M4" s="110"/>
      <c r="N4" s="111"/>
      <c r="O4" s="97"/>
    </row>
    <row r="5" spans="1:15" s="38" customFormat="1" x14ac:dyDescent="0.25">
      <c r="B5" s="69"/>
      <c r="C5" s="110"/>
      <c r="D5" s="110"/>
      <c r="E5" s="111"/>
      <c r="F5" s="109"/>
      <c r="G5" s="110"/>
      <c r="H5" s="110"/>
      <c r="I5" s="111"/>
      <c r="J5" s="97"/>
      <c r="K5" s="109"/>
      <c r="L5" s="110"/>
      <c r="M5" s="110"/>
      <c r="N5" s="111"/>
      <c r="O5" s="97"/>
    </row>
    <row r="6" spans="1:15" s="40" customFormat="1" ht="30" customHeight="1" x14ac:dyDescent="0.25">
      <c r="B6" s="69"/>
      <c r="C6" s="104"/>
      <c r="D6" s="39" t="s">
        <v>19</v>
      </c>
      <c r="E6" s="51" t="s">
        <v>20</v>
      </c>
      <c r="F6" s="56" t="s">
        <v>21</v>
      </c>
      <c r="G6" s="39" t="s">
        <v>22</v>
      </c>
      <c r="H6" s="39" t="s">
        <v>23</v>
      </c>
      <c r="I6" s="57" t="s">
        <v>24</v>
      </c>
      <c r="J6" s="97"/>
      <c r="K6" s="56" t="s">
        <v>21</v>
      </c>
      <c r="L6" s="39" t="s">
        <v>22</v>
      </c>
      <c r="M6" s="39" t="s">
        <v>23</v>
      </c>
      <c r="N6" s="57" t="s">
        <v>24</v>
      </c>
      <c r="O6" s="97"/>
    </row>
    <row r="7" spans="1:15" s="38" customFormat="1" x14ac:dyDescent="0.25">
      <c r="B7" s="69"/>
      <c r="C7" s="104"/>
      <c r="D7" s="41"/>
      <c r="E7" s="52"/>
      <c r="F7" s="58"/>
      <c r="G7" s="42"/>
      <c r="H7" s="42"/>
      <c r="I7" s="59"/>
      <c r="J7" s="66"/>
      <c r="K7" s="58"/>
      <c r="L7" s="42"/>
      <c r="M7" s="42"/>
      <c r="N7" s="59"/>
      <c r="O7" s="66"/>
    </row>
    <row r="8" spans="1:15" s="38" customFormat="1" x14ac:dyDescent="0.25">
      <c r="B8" s="69"/>
      <c r="C8" s="105" t="s">
        <v>25</v>
      </c>
      <c r="D8" s="105"/>
      <c r="E8" s="53"/>
      <c r="F8" s="106" t="s">
        <v>25</v>
      </c>
      <c r="G8" s="105"/>
      <c r="H8" s="86"/>
      <c r="I8" s="60"/>
      <c r="J8" s="67"/>
      <c r="K8" s="106" t="s">
        <v>25</v>
      </c>
      <c r="L8" s="105"/>
      <c r="M8" s="91"/>
      <c r="N8" s="60"/>
      <c r="O8" s="67"/>
    </row>
    <row r="9" spans="1:15" s="46" customFormat="1" ht="45" x14ac:dyDescent="0.25">
      <c r="B9" s="70"/>
      <c r="C9" s="43" t="s">
        <v>26</v>
      </c>
      <c r="D9" s="44" t="s">
        <v>27</v>
      </c>
      <c r="E9" s="54"/>
      <c r="F9" s="61" t="s">
        <v>26</v>
      </c>
      <c r="G9" s="45" t="s">
        <v>28</v>
      </c>
      <c r="H9" s="45" t="s">
        <v>27</v>
      </c>
      <c r="I9" s="62"/>
      <c r="J9" s="67"/>
      <c r="K9" s="61" t="s">
        <v>26</v>
      </c>
      <c r="L9" s="45" t="s">
        <v>28</v>
      </c>
      <c r="M9" s="45" t="s">
        <v>27</v>
      </c>
      <c r="N9" s="62"/>
      <c r="O9" s="67"/>
    </row>
    <row r="10" spans="1:15" s="38" customFormat="1" ht="15" customHeight="1" x14ac:dyDescent="0.25">
      <c r="A10" s="38" t="s">
        <v>50</v>
      </c>
      <c r="B10" s="112" t="s">
        <v>49</v>
      </c>
      <c r="C10" s="98" t="s">
        <v>29</v>
      </c>
      <c r="D10" s="41">
        <v>4494.1400000000003</v>
      </c>
      <c r="E10" s="55"/>
      <c r="F10" s="101" t="s">
        <v>29</v>
      </c>
      <c r="G10" s="50"/>
      <c r="H10" s="41">
        <v>4494.1400000000003</v>
      </c>
      <c r="I10" s="63"/>
      <c r="J10" s="67"/>
      <c r="K10" s="101" t="s">
        <v>30</v>
      </c>
      <c r="L10" s="50"/>
      <c r="M10" s="50"/>
      <c r="N10" s="63"/>
      <c r="O10" s="67"/>
    </row>
    <row r="11" spans="1:15" s="38" customFormat="1" ht="15" customHeight="1" x14ac:dyDescent="0.25">
      <c r="A11" s="38" t="s">
        <v>51</v>
      </c>
      <c r="B11" s="112" t="s">
        <v>38</v>
      </c>
      <c r="C11" s="99"/>
      <c r="D11" s="41">
        <v>4494.1400000000003</v>
      </c>
      <c r="E11" s="55"/>
      <c r="F11" s="102"/>
      <c r="G11" s="50"/>
      <c r="H11" s="41">
        <v>4494.1400000000003</v>
      </c>
      <c r="I11" s="64"/>
      <c r="J11" s="67"/>
      <c r="K11" s="102"/>
      <c r="L11" s="50"/>
      <c r="M11" s="50"/>
      <c r="N11" s="64"/>
      <c r="O11" s="67"/>
    </row>
    <row r="12" spans="1:15" s="38" customFormat="1" ht="15" customHeight="1" x14ac:dyDescent="0.25">
      <c r="A12" s="38" t="s">
        <v>52</v>
      </c>
      <c r="B12" s="112" t="s">
        <v>39</v>
      </c>
      <c r="C12" s="99"/>
      <c r="D12" s="41">
        <v>4494.1400000000003</v>
      </c>
      <c r="E12" s="55"/>
      <c r="F12" s="102"/>
      <c r="G12" s="50"/>
      <c r="H12" s="41">
        <v>4494.1400000000003</v>
      </c>
      <c r="I12" s="64"/>
      <c r="J12" s="67"/>
      <c r="K12" s="102"/>
      <c r="L12" s="50"/>
      <c r="M12" s="50"/>
      <c r="N12" s="64"/>
      <c r="O12" s="67"/>
    </row>
    <row r="13" spans="1:15" s="38" customFormat="1" ht="15" customHeight="1" x14ac:dyDescent="0.25">
      <c r="A13" s="38" t="s">
        <v>53</v>
      </c>
      <c r="B13" s="112" t="s">
        <v>40</v>
      </c>
      <c r="C13" s="99"/>
      <c r="D13" s="41">
        <v>4494.1400000000003</v>
      </c>
      <c r="E13" s="55"/>
      <c r="F13" s="102"/>
      <c r="G13" s="50"/>
      <c r="H13" s="41">
        <v>4494.1400000000003</v>
      </c>
      <c r="I13" s="63"/>
      <c r="J13" s="67"/>
      <c r="K13" s="102"/>
      <c r="L13" s="50"/>
      <c r="M13" s="50"/>
      <c r="N13" s="63"/>
      <c r="O13" s="67"/>
    </row>
    <row r="14" spans="1:15" s="38" customFormat="1" ht="15" customHeight="1" x14ac:dyDescent="0.25">
      <c r="A14" s="38" t="s">
        <v>54</v>
      </c>
      <c r="B14" s="112" t="s">
        <v>41</v>
      </c>
      <c r="C14" s="99"/>
      <c r="D14" s="41">
        <v>4494.1400000000003</v>
      </c>
      <c r="E14" s="55"/>
      <c r="F14" s="102"/>
      <c r="G14" s="50"/>
      <c r="H14" s="41">
        <v>4494.1400000000003</v>
      </c>
      <c r="I14" s="63"/>
      <c r="J14" s="67"/>
      <c r="K14" s="102"/>
      <c r="L14" s="50"/>
      <c r="M14" s="50"/>
      <c r="N14" s="63"/>
      <c r="O14" s="67"/>
    </row>
    <row r="15" spans="1:15" s="38" customFormat="1" ht="15" customHeight="1" x14ac:dyDescent="0.25">
      <c r="A15" s="38" t="s">
        <v>55</v>
      </c>
      <c r="B15" s="112" t="s">
        <v>42</v>
      </c>
      <c r="C15" s="99"/>
      <c r="D15" s="41">
        <v>4494.1400000000003</v>
      </c>
      <c r="E15" s="55"/>
      <c r="F15" s="102"/>
      <c r="G15" s="50"/>
      <c r="H15" s="41">
        <v>4494.1400000000003</v>
      </c>
      <c r="I15" s="63"/>
      <c r="J15" s="67"/>
      <c r="K15" s="102"/>
      <c r="L15" s="50"/>
      <c r="M15" s="50"/>
      <c r="N15" s="63"/>
      <c r="O15" s="67"/>
    </row>
    <row r="16" spans="1:15" s="38" customFormat="1" ht="15" customHeight="1" x14ac:dyDescent="0.25">
      <c r="A16" s="38" t="s">
        <v>56</v>
      </c>
      <c r="B16" s="112" t="s">
        <v>43</v>
      </c>
      <c r="C16" s="99"/>
      <c r="D16" s="41">
        <v>4494.1400000000003</v>
      </c>
      <c r="E16" s="55"/>
      <c r="F16" s="102"/>
      <c r="G16" s="50"/>
      <c r="H16" s="41">
        <v>4494.1400000000003</v>
      </c>
      <c r="I16" s="63"/>
      <c r="J16" s="67"/>
      <c r="K16" s="102"/>
      <c r="L16" s="50"/>
      <c r="M16" s="50"/>
      <c r="N16" s="63"/>
      <c r="O16" s="67"/>
    </row>
    <row r="17" spans="1:15" s="38" customFormat="1" ht="15" customHeight="1" x14ac:dyDescent="0.25">
      <c r="A17" s="38" t="s">
        <v>57</v>
      </c>
      <c r="B17" s="112" t="s">
        <v>44</v>
      </c>
      <c r="C17" s="99"/>
      <c r="D17" s="41">
        <v>4494.1400000000003</v>
      </c>
      <c r="E17" s="55"/>
      <c r="F17" s="102"/>
      <c r="G17" s="50"/>
      <c r="H17" s="41">
        <v>4494.1400000000003</v>
      </c>
      <c r="I17" s="63"/>
      <c r="J17" s="67"/>
      <c r="K17" s="102"/>
      <c r="L17" s="50"/>
      <c r="M17" s="50">
        <v>161.30000000000001</v>
      </c>
      <c r="N17" s="63"/>
      <c r="O17" s="67"/>
    </row>
    <row r="18" spans="1:15" s="38" customFormat="1" ht="15" customHeight="1" x14ac:dyDescent="0.25">
      <c r="A18" s="38" t="s">
        <v>58</v>
      </c>
      <c r="B18" s="112" t="s">
        <v>45</v>
      </c>
      <c r="C18" s="99"/>
      <c r="D18" s="41">
        <v>4494.1400000000003</v>
      </c>
      <c r="E18" s="55"/>
      <c r="F18" s="102"/>
      <c r="G18" s="50"/>
      <c r="H18" s="41">
        <v>4494.1400000000003</v>
      </c>
      <c r="I18" s="63"/>
      <c r="J18" s="67"/>
      <c r="K18" s="102"/>
      <c r="L18" s="50"/>
      <c r="M18" s="50">
        <v>161.30000000000001</v>
      </c>
      <c r="N18" s="63"/>
      <c r="O18" s="67"/>
    </row>
    <row r="19" spans="1:15" s="38" customFormat="1" ht="15" customHeight="1" x14ac:dyDescent="0.25">
      <c r="A19" s="38" t="s">
        <v>59</v>
      </c>
      <c r="B19" s="112" t="s">
        <v>46</v>
      </c>
      <c r="C19" s="99"/>
      <c r="D19" s="41">
        <v>4494.1400000000003</v>
      </c>
      <c r="E19" s="55"/>
      <c r="F19" s="102"/>
      <c r="G19" s="50"/>
      <c r="H19" s="41">
        <v>4494.1400000000003</v>
      </c>
      <c r="I19" s="63"/>
      <c r="J19" s="67"/>
      <c r="K19" s="102"/>
      <c r="L19" s="50"/>
      <c r="M19" s="50">
        <v>161.30000000000001</v>
      </c>
      <c r="N19" s="63"/>
      <c r="O19" s="67"/>
    </row>
    <row r="20" spans="1:15" s="38" customFormat="1" ht="15" customHeight="1" x14ac:dyDescent="0.25">
      <c r="A20" s="38" t="s">
        <v>60</v>
      </c>
      <c r="B20" s="112" t="s">
        <v>47</v>
      </c>
      <c r="C20" s="99"/>
      <c r="D20" s="41">
        <v>4494.1400000000003</v>
      </c>
      <c r="E20" s="55"/>
      <c r="F20" s="102"/>
      <c r="G20" s="50"/>
      <c r="H20" s="41">
        <v>4494.1400000000003</v>
      </c>
      <c r="I20" s="63"/>
      <c r="J20" s="67"/>
      <c r="K20" s="102"/>
      <c r="L20" s="50"/>
      <c r="M20" s="50">
        <v>161.30000000000001</v>
      </c>
      <c r="N20" s="63"/>
      <c r="O20" s="67"/>
    </row>
    <row r="21" spans="1:15" s="38" customFormat="1" ht="15" customHeight="1" x14ac:dyDescent="0.25">
      <c r="A21" s="38" t="s">
        <v>61</v>
      </c>
      <c r="B21" s="112" t="s">
        <v>48</v>
      </c>
      <c r="C21" s="100"/>
      <c r="D21" s="41">
        <v>4494.1400000000003</v>
      </c>
      <c r="E21" s="55"/>
      <c r="F21" s="103"/>
      <c r="G21" s="50"/>
      <c r="H21" s="41">
        <v>4494.1400000000003</v>
      </c>
      <c r="I21" s="63"/>
      <c r="J21" s="67"/>
      <c r="K21" s="103"/>
      <c r="L21" s="50"/>
      <c r="M21" s="50">
        <v>161.30000000000001</v>
      </c>
      <c r="N21" s="63"/>
      <c r="O21" s="67"/>
    </row>
    <row r="22" spans="1:15" s="38" customFormat="1" x14ac:dyDescent="0.25">
      <c r="B22" s="69"/>
      <c r="D22" s="72">
        <f>SUM(D10:D21)</f>
        <v>53929.68</v>
      </c>
      <c r="E22" s="55"/>
      <c r="F22" s="65"/>
      <c r="G22" s="47">
        <f>SUM(G10:G21)</f>
        <v>0</v>
      </c>
      <c r="H22" s="73">
        <f>SUM(H10:H21)</f>
        <v>53929.68</v>
      </c>
      <c r="I22" s="55"/>
      <c r="J22" s="67"/>
      <c r="K22" s="65"/>
      <c r="L22" s="47">
        <f>SUM(L10:L21)</f>
        <v>0</v>
      </c>
      <c r="M22" s="73">
        <f>SUM(M17:M21)</f>
        <v>806.5</v>
      </c>
      <c r="N22" s="55"/>
      <c r="O22" s="67"/>
    </row>
    <row r="23" spans="1:15" x14ac:dyDescent="0.25">
      <c r="O23" s="32"/>
    </row>
  </sheetData>
  <mergeCells count="18">
    <mergeCell ref="K10:K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Fatima Rodrigues Batista</cp:lastModifiedBy>
  <cp:revision/>
  <dcterms:created xsi:type="dcterms:W3CDTF">2018-03-05T11:36:05Z</dcterms:created>
  <dcterms:modified xsi:type="dcterms:W3CDTF">2023-08-08T19:15:02Z</dcterms:modified>
</cp:coreProperties>
</file>