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U22" i="4" l="1"/>
  <c r="T22" i="4"/>
  <c r="D22" i="4"/>
  <c r="G22" i="4"/>
  <c r="H22" i="4"/>
  <c r="L22" i="4"/>
  <c r="M22" i="4"/>
  <c r="P22" i="4"/>
  <c r="Q22" i="4"/>
  <c r="Y22" i="4"/>
  <c r="Z22" i="4"/>
  <c r="C4" i="4" l="1"/>
  <c r="F7" i="5" l="1"/>
  <c r="C3" i="4" l="1"/>
  <c r="I20" i="2" l="1"/>
  <c r="H20" i="2"/>
  <c r="F20" i="2"/>
  <c r="G20" i="2"/>
</calcChain>
</file>

<file path=xl/sharedStrings.xml><?xml version="1.0" encoding="utf-8"?>
<sst xmlns="http://schemas.openxmlformats.org/spreadsheetml/2006/main" count="108" uniqueCount="66">
  <si>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</si>
  <si>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</si>
  <si>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</si>
  <si>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</si>
  <si>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</si>
  <si>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</si>
  <si>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</si>
  <si>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</si>
  <si>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</si>
  <si>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</si>
  <si>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</si>
  <si>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</si>
  <si>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</si>
  <si>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</si>
  <si>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</si>
  <si>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</si>
  <si>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</si>
  <si>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</si>
  <si>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</si>
  <si>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</si>
  <si>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</si>
  <si>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</si>
  <si>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</si>
  <si>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</si>
  <si>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</si>
  <si>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</si>
  <si>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</si>
  <si>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</si>
  <si>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</si>
  <si>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</si>
  <si>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</si>
  <si>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serv</t>
  </si>
  <si>
    <t xml:space="preserve">contrato original </t>
  </si>
  <si>
    <t>CONTRATO 31/2021</t>
  </si>
  <si>
    <t>Contrato 120/2022</t>
  </si>
  <si>
    <t xml:space="preserve">15/11/2022 a 14/11/2023 </t>
  </si>
  <si>
    <t>23213.002794/2022-60</t>
  </si>
  <si>
    <r>
      <t>O objeto do presente instrumento é a contratação de empresa especializada em fornecimento de prestação de serviço de mão de obra de fluxo contínuos de limpeza, conservação e apoio administrativo conforme condições, quantidades e exigências estabelecidas nos Termos de referência, para dar atendimento às atividades operacionais do campus</t>
    </r>
    <r>
      <rPr>
        <i/>
        <sz val="12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Ouro Preto</t>
    </r>
    <r>
      <rPr>
        <i/>
        <sz val="12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do Instituto Federal de Educação, Ciência e Tecnologia de Minas Gerais - IFMG, que será prestado nas condições estabelecidas no Termo de Referência, anexos ao Edital.</t>
    </r>
  </si>
  <si>
    <t>Apostilamento 01/23</t>
  </si>
  <si>
    <t xml:space="preserve">Repactuação </t>
  </si>
  <si>
    <t>retroativo a 15/112022</t>
  </si>
  <si>
    <t>23213.000781/2023-37</t>
  </si>
  <si>
    <t>23213.001048/2023-30</t>
  </si>
  <si>
    <t>Apostilamento 02/23</t>
  </si>
  <si>
    <t>retroativo a 01/01/2023</t>
  </si>
  <si>
    <t xml:space="preserve">Termo aditivo 01/2023 - Prorrogação 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</si>
  <si>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</si>
  <si>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</si>
  <si>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</si>
  <si>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</si>
  <si>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</si>
  <si>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</si>
  <si>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</si>
  <si>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</si>
  <si>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</si>
  <si>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agos</t>
  </si>
  <si>
    <t>out</t>
  </si>
  <si>
    <t>Retroativo a 15/11/2022</t>
  </si>
  <si>
    <t>Apostilamento 01/2023</t>
  </si>
  <si>
    <t>Apostilamento  02/2023</t>
  </si>
  <si>
    <t xml:space="preserve">1ª parte </t>
  </si>
  <si>
    <t xml:space="preserve">2ª parte </t>
  </si>
  <si>
    <t xml:space="preserve">3ª parte </t>
  </si>
  <si>
    <t xml:space="preserve">retroativo a 01/01/2023 </t>
  </si>
  <si>
    <t>retroativo a 01/04/2023</t>
  </si>
  <si>
    <t>retroativo a 01/05/2023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</si>
</sst>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212529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8" fontId="0" fillId="0" borderId="1" xfId="0" applyNumberFormat="1" applyBorder="1"/>
    <xf numFmtId="0" fontId="3" fillId="0" borderId="0" xfId="0" applyFont="1" applyBorder="1"/>
    <xf numFmtId="8" fontId="0" fillId="0" borderId="2" xfId="1" applyNumberFormat="1" applyFont="1" applyBorder="1"/>
    <xf numFmtId="0" fontId="11" fillId="6" borderId="1" xfId="0" applyFont="1" applyFill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wrapText="1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B1" workbookViewId="0">
      <selection activeCell="F4" sqref="F4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5.28515625" style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34</v>
      </c>
      <c r="C3" s="36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4" t="s">
        <v>6</v>
      </c>
      <c r="I3" s="35" t="s">
        <v>7</v>
      </c>
      <c r="J3" s="33" t="s">
        <v>8</v>
      </c>
      <c r="K3" s="94"/>
      <c r="L3" s="94"/>
    </row>
    <row r="4" spans="2:12" ht="15" customHeight="1" thickBot="1" x14ac:dyDescent="0.3">
      <c r="B4" s="23" t="s">
        <v>32</v>
      </c>
      <c r="C4" s="76">
        <v>44866</v>
      </c>
      <c r="D4" s="20"/>
      <c r="E4" s="24" t="s">
        <v>35</v>
      </c>
      <c r="F4" s="89">
        <v>3870203.76</v>
      </c>
      <c r="G4" s="20"/>
      <c r="H4" s="21"/>
      <c r="I4" s="22"/>
      <c r="J4" s="91" t="s">
        <v>36</v>
      </c>
      <c r="K4" s="6"/>
    </row>
    <row r="5" spans="2:12" x14ac:dyDescent="0.25">
      <c r="B5" s="23" t="s">
        <v>38</v>
      </c>
      <c r="C5" s="76">
        <v>45049</v>
      </c>
      <c r="D5" s="20" t="s">
        <v>39</v>
      </c>
      <c r="E5" s="19" t="s">
        <v>40</v>
      </c>
      <c r="F5" s="20">
        <v>13988.88</v>
      </c>
      <c r="G5" s="20"/>
      <c r="H5" s="21"/>
      <c r="I5" s="22"/>
      <c r="J5" t="s">
        <v>41</v>
      </c>
      <c r="K5" s="6"/>
    </row>
    <row r="6" spans="2:12" x14ac:dyDescent="0.25">
      <c r="B6" s="23" t="s">
        <v>43</v>
      </c>
      <c r="C6" s="76">
        <v>45100</v>
      </c>
      <c r="D6" s="20" t="s">
        <v>39</v>
      </c>
      <c r="E6" s="19" t="s">
        <v>44</v>
      </c>
      <c r="F6" s="20">
        <v>218968.08</v>
      </c>
      <c r="G6" s="20"/>
      <c r="H6" s="21"/>
      <c r="I6" s="22"/>
      <c r="J6" t="s">
        <v>42</v>
      </c>
      <c r="K6" s="6"/>
    </row>
    <row r="7" spans="2:12" x14ac:dyDescent="0.25">
      <c r="B7" s="23"/>
      <c r="C7" s="76"/>
      <c r="D7" s="20"/>
      <c r="E7" s="24"/>
      <c r="F7" s="20"/>
      <c r="G7" s="20"/>
      <c r="H7" s="21"/>
      <c r="I7" s="22"/>
      <c r="J7" s="24"/>
      <c r="K7" s="6"/>
    </row>
    <row r="8" spans="2:12" ht="14.45" x14ac:dyDescent="0.3">
      <c r="B8" s="23"/>
      <c r="C8" s="23"/>
      <c r="D8" s="20"/>
      <c r="E8" s="24"/>
      <c r="F8" s="20"/>
      <c r="G8" s="20"/>
      <c r="H8" s="21"/>
      <c r="I8" s="22"/>
      <c r="J8" s="25"/>
      <c r="K8" s="6"/>
    </row>
    <row r="9" spans="2:12" ht="14.45" x14ac:dyDescent="0.3">
      <c r="B9" s="23"/>
      <c r="C9" s="23"/>
      <c r="D9" s="20"/>
      <c r="E9" s="24"/>
      <c r="F9" s="20"/>
      <c r="G9" s="20"/>
      <c r="H9" s="21"/>
      <c r="I9" s="22"/>
      <c r="J9" s="24"/>
      <c r="K9" s="6"/>
    </row>
    <row r="10" spans="2:12" ht="14.45" x14ac:dyDescent="0.3">
      <c r="B10" s="23"/>
      <c r="C10" s="23"/>
      <c r="D10" s="20"/>
      <c r="E10" s="19"/>
      <c r="F10" s="20"/>
      <c r="G10" s="20"/>
      <c r="H10" s="21"/>
      <c r="I10" s="22"/>
      <c r="J10" s="19"/>
      <c r="K10" s="6"/>
    </row>
    <row r="11" spans="2:12" ht="14.45" x14ac:dyDescent="0.3">
      <c r="B11" s="23"/>
      <c r="C11" s="23"/>
      <c r="D11" s="20"/>
      <c r="E11" s="19"/>
      <c r="F11" s="20"/>
      <c r="G11" s="20"/>
      <c r="H11" s="21"/>
      <c r="I11" s="22"/>
      <c r="J11" s="19"/>
      <c r="K11" s="6"/>
    </row>
    <row r="12" spans="2:12" ht="14.45" x14ac:dyDescent="0.3">
      <c r="B12" s="23"/>
      <c r="C12" s="23"/>
      <c r="D12" s="20"/>
      <c r="E12" s="19"/>
      <c r="F12" s="20"/>
      <c r="G12" s="20"/>
      <c r="H12" s="21"/>
      <c r="I12" s="22"/>
      <c r="J12" s="19"/>
      <c r="K12" s="6"/>
      <c r="L12" s="7"/>
    </row>
    <row r="13" spans="2:12" ht="14.45" x14ac:dyDescent="0.3">
      <c r="B13" s="23"/>
      <c r="C13" s="23"/>
      <c r="D13" s="20"/>
      <c r="E13" s="19"/>
      <c r="F13" s="20"/>
      <c r="G13" s="20"/>
      <c r="H13" s="21"/>
      <c r="I13" s="22"/>
      <c r="J13" s="19"/>
      <c r="K13" s="6"/>
      <c r="L13" s="7"/>
    </row>
    <row r="14" spans="2:12" ht="14.45" x14ac:dyDescent="0.3">
      <c r="B14" s="23"/>
      <c r="C14" s="23"/>
      <c r="D14" s="20"/>
      <c r="E14" s="19"/>
      <c r="F14" s="20"/>
      <c r="G14" s="20"/>
      <c r="H14" s="21"/>
      <c r="I14" s="22"/>
      <c r="J14" s="19"/>
      <c r="K14" s="6"/>
      <c r="L14" s="7"/>
    </row>
    <row r="15" spans="2:12" ht="14.45" x14ac:dyDescent="0.3">
      <c r="B15" s="23"/>
      <c r="C15" s="23"/>
      <c r="D15" s="20"/>
      <c r="E15" s="19"/>
      <c r="F15" s="20"/>
      <c r="G15" s="20"/>
      <c r="H15" s="21"/>
      <c r="I15" s="22"/>
      <c r="J15" s="19"/>
      <c r="K15" s="6"/>
      <c r="L15" s="7"/>
    </row>
    <row r="16" spans="2:12" ht="14.45" x14ac:dyDescent="0.3">
      <c r="B16" s="23"/>
      <c r="C16" s="23"/>
      <c r="D16" s="20"/>
      <c r="E16" s="19"/>
      <c r="F16" s="20"/>
      <c r="G16" s="20"/>
      <c r="H16" s="21"/>
      <c r="I16" s="22"/>
      <c r="J16" s="19"/>
      <c r="K16" s="6"/>
      <c r="L16" s="7"/>
    </row>
    <row r="17" spans="2:12" ht="14.45" x14ac:dyDescent="0.3">
      <c r="B17" s="23"/>
      <c r="C17" s="23"/>
      <c r="D17" s="20"/>
      <c r="E17" s="19"/>
      <c r="F17" s="20"/>
      <c r="G17" s="20"/>
      <c r="H17" s="21"/>
      <c r="I17" s="22"/>
      <c r="J17" s="19"/>
      <c r="K17" s="6"/>
      <c r="L17" s="7"/>
    </row>
    <row r="18" spans="2:12" ht="14.45" x14ac:dyDescent="0.3">
      <c r="B18" s="23"/>
      <c r="C18" s="23"/>
      <c r="D18" s="20"/>
      <c r="E18" s="19"/>
      <c r="F18" s="20"/>
      <c r="G18" s="20"/>
      <c r="H18" s="21"/>
      <c r="I18" s="22"/>
      <c r="J18" s="19"/>
      <c r="K18" s="6"/>
      <c r="L18" s="7"/>
    </row>
    <row r="19" spans="2:12" ht="14.45" x14ac:dyDescent="0.3">
      <c r="B19" s="17"/>
      <c r="C19" s="17"/>
      <c r="D19" s="18"/>
      <c r="E19" s="19"/>
      <c r="F19" s="20"/>
      <c r="G19" s="20"/>
      <c r="H19" s="21"/>
      <c r="I19" s="22"/>
      <c r="J19" s="19"/>
      <c r="K19" s="6"/>
      <c r="L19" s="7"/>
    </row>
    <row r="20" spans="2:12" ht="14.45" x14ac:dyDescent="0.3">
      <c r="B20" s="26" t="s">
        <v>9</v>
      </c>
      <c r="C20" s="26"/>
      <c r="D20" s="27"/>
      <c r="E20" s="28"/>
      <c r="F20" s="29">
        <f>SUM(F4:F19)</f>
        <v>4103160.7199999997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6"/>
    </row>
    <row r="23" spans="2:12" x14ac:dyDescent="0.25">
      <c r="B23" s="75" t="s">
        <v>10</v>
      </c>
      <c r="C23" s="75"/>
      <c r="F23" s="15"/>
      <c r="H23" s="16"/>
      <c r="K23" s="12"/>
    </row>
    <row r="24" spans="2:12" ht="14.45" x14ac:dyDescent="0.3">
      <c r="F24" s="14"/>
      <c r="H24" s="16"/>
    </row>
    <row r="25" spans="2:12" ht="14.45" x14ac:dyDescent="0.3">
      <c r="F25" s="13"/>
      <c r="H25" s="16"/>
    </row>
    <row r="26" spans="2:12" ht="14.45" x14ac:dyDescent="0.3">
      <c r="H26" s="16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4" sqref="F4"/>
    </sheetView>
  </sheetViews>
  <sheetFormatPr defaultRowHeight="30" customHeight="1" x14ac:dyDescent="0.25"/>
  <cols>
    <col min="2" max="2" width="61.7109375" customWidth="1"/>
    <col min="3" max="3" width="10.5703125" bestFit="1" customWidth="1"/>
    <col min="4" max="4" width="13.5703125" customWidth="1"/>
    <col min="5" max="5" width="12.5703125" customWidth="1"/>
    <col min="6" max="6" width="19.85546875" customWidth="1"/>
    <col min="7" max="7" width="14.28515625" bestFit="1" customWidth="1"/>
  </cols>
  <sheetData>
    <row r="1" spans="1:6" ht="30" customHeight="1" x14ac:dyDescent="0.3">
      <c r="A1" s="95" t="s">
        <v>33</v>
      </c>
      <c r="B1" s="95"/>
      <c r="C1" s="95"/>
      <c r="D1" s="95"/>
      <c r="E1" s="95"/>
      <c r="F1" s="95"/>
    </row>
    <row r="2" spans="1:6" ht="30" customHeight="1" x14ac:dyDescent="0.25">
      <c r="A2" s="77" t="s">
        <v>11</v>
      </c>
      <c r="B2" s="77" t="s">
        <v>12</v>
      </c>
      <c r="C2" s="77" t="s">
        <v>13</v>
      </c>
      <c r="D2" s="78" t="s">
        <v>14</v>
      </c>
      <c r="E2" s="78" t="s">
        <v>15</v>
      </c>
      <c r="F2" s="78" t="s">
        <v>16</v>
      </c>
    </row>
    <row r="3" spans="1:6" ht="159.6" customHeight="1" x14ac:dyDescent="0.25">
      <c r="A3">
        <v>1</v>
      </c>
      <c r="B3" s="92" t="s">
        <v>37</v>
      </c>
      <c r="C3" s="79" t="s">
        <v>31</v>
      </c>
      <c r="D3" s="85"/>
      <c r="E3" s="82"/>
      <c r="F3" s="87">
        <v>3870203.76</v>
      </c>
    </row>
    <row r="4" spans="1:6" ht="30" customHeight="1" x14ac:dyDescent="0.25">
      <c r="A4" s="79"/>
      <c r="B4" s="80"/>
      <c r="C4" s="79"/>
      <c r="D4" s="79"/>
      <c r="E4" s="82"/>
      <c r="F4" s="82"/>
    </row>
    <row r="5" spans="1:6" ht="30" customHeight="1" x14ac:dyDescent="0.3">
      <c r="A5" s="81"/>
      <c r="B5" s="80"/>
      <c r="C5" s="79"/>
      <c r="D5" s="79"/>
      <c r="E5" s="82"/>
      <c r="F5" s="82"/>
    </row>
    <row r="6" spans="1:6" ht="30" customHeight="1" x14ac:dyDescent="0.3">
      <c r="A6" s="79"/>
      <c r="B6" s="80"/>
      <c r="C6" s="79"/>
      <c r="D6" s="79"/>
      <c r="E6" s="84"/>
      <c r="F6" s="82"/>
    </row>
    <row r="7" spans="1:6" ht="30" customHeight="1" x14ac:dyDescent="0.3">
      <c r="A7" s="96" t="s">
        <v>17</v>
      </c>
      <c r="B7" s="97"/>
      <c r="C7" s="97"/>
      <c r="D7" s="97"/>
      <c r="E7" s="98"/>
      <c r="F7" s="83">
        <f>SUM(F3:F6)</f>
        <v>3870203.76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showGridLines="0" tabSelected="1" topLeftCell="A4" zoomScale="110" zoomScaleNormal="110" workbookViewId="0">
      <pane xSplit="2" topLeftCell="Q1" activePane="topRight" state="frozen"/>
      <selection pane="topRight" activeCell="B21" sqref="B21"/>
    </sheetView>
  </sheetViews>
  <sheetFormatPr defaultColWidth="9.140625" defaultRowHeight="15" x14ac:dyDescent="0.25"/>
  <cols>
    <col min="1" max="1" width="12.85546875" style="48" bestFit="1" customWidth="1"/>
    <col min="2" max="2" width="11.85546875" style="72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1" width="13.85546875" style="48" customWidth="1"/>
    <col min="12" max="13" width="15.28515625" style="48" customWidth="1"/>
    <col min="14" max="14" width="16" style="48" customWidth="1"/>
    <col min="15" max="15" width="16.7109375" style="32" customWidth="1"/>
    <col min="16" max="16" width="13.85546875" style="48" customWidth="1"/>
    <col min="17" max="18" width="15.28515625" style="48" customWidth="1"/>
    <col min="19" max="19" width="16" style="48" customWidth="1"/>
    <col min="20" max="20" width="16.7109375" style="32" customWidth="1"/>
    <col min="21" max="21" width="18.85546875" style="48" customWidth="1"/>
    <col min="22" max="22" width="14.85546875" style="48" customWidth="1"/>
    <col min="23" max="23" width="12.85546875" style="48" customWidth="1"/>
    <col min="24" max="25" width="9.140625" style="48"/>
    <col min="26" max="26" width="15.28515625" style="48" customWidth="1"/>
    <col min="27" max="27" width="14.85546875" style="48" customWidth="1"/>
    <col min="28" max="16384" width="9.140625" style="48"/>
  </cols>
  <sheetData>
    <row r="1" spans="1:28" s="37" customFormat="1" x14ac:dyDescent="0.25">
      <c r="B1" s="68"/>
      <c r="J1" s="49"/>
      <c r="O1" s="49"/>
      <c r="T1" s="49"/>
    </row>
    <row r="2" spans="1:28" s="37" customFormat="1" x14ac:dyDescent="0.25">
      <c r="B2" s="68"/>
    </row>
    <row r="3" spans="1:28" s="38" customFormat="1" ht="15" customHeight="1" x14ac:dyDescent="0.25">
      <c r="B3" s="69"/>
      <c r="C3" s="117" t="str">
        <f>'Resumo do Contrato'!B3</f>
        <v>Contrato 120/2022</v>
      </c>
      <c r="D3" s="117"/>
      <c r="E3" s="118"/>
      <c r="F3" s="116" t="s">
        <v>58</v>
      </c>
      <c r="G3" s="117"/>
      <c r="H3" s="117"/>
      <c r="I3" s="118"/>
      <c r="J3" s="111" t="s">
        <v>18</v>
      </c>
      <c r="K3" s="99" t="s">
        <v>59</v>
      </c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1"/>
      <c r="W3" s="111" t="s">
        <v>18</v>
      </c>
      <c r="X3" s="116" t="s">
        <v>45</v>
      </c>
      <c r="Y3" s="117"/>
      <c r="Z3" s="117"/>
      <c r="AA3" s="118"/>
      <c r="AB3" s="111" t="s">
        <v>18</v>
      </c>
    </row>
    <row r="4" spans="1:28" s="38" customFormat="1" x14ac:dyDescent="0.25">
      <c r="B4" s="69"/>
      <c r="C4" s="114" t="str">
        <f>'Resumo do Contrato'!E4</f>
        <v xml:space="preserve">15/11/2022 a 14/11/2023 </v>
      </c>
      <c r="D4" s="114"/>
      <c r="E4" s="115"/>
      <c r="F4" s="116" t="s">
        <v>57</v>
      </c>
      <c r="G4" s="117"/>
      <c r="H4" s="117"/>
      <c r="I4" s="118"/>
      <c r="J4" s="111"/>
      <c r="K4" s="99" t="s">
        <v>60</v>
      </c>
      <c r="L4" s="100"/>
      <c r="M4" s="100"/>
      <c r="N4" s="101"/>
      <c r="O4" s="99" t="s">
        <v>61</v>
      </c>
      <c r="P4" s="100"/>
      <c r="Q4" s="100"/>
      <c r="R4" s="101"/>
      <c r="S4" s="99" t="s">
        <v>62</v>
      </c>
      <c r="T4" s="100"/>
      <c r="U4" s="100"/>
      <c r="V4" s="101"/>
      <c r="W4" s="111"/>
      <c r="X4" s="116"/>
      <c r="Y4" s="117"/>
      <c r="Z4" s="117"/>
      <c r="AA4" s="118"/>
      <c r="AB4" s="111"/>
    </row>
    <row r="5" spans="1:28" s="38" customFormat="1" x14ac:dyDescent="0.25">
      <c r="B5" s="69"/>
      <c r="C5" s="117"/>
      <c r="D5" s="117"/>
      <c r="E5" s="118"/>
      <c r="F5" s="116"/>
      <c r="G5" s="117"/>
      <c r="H5" s="117"/>
      <c r="I5" s="118"/>
      <c r="J5" s="111"/>
      <c r="K5" s="99" t="s">
        <v>63</v>
      </c>
      <c r="L5" s="100"/>
      <c r="M5" s="100"/>
      <c r="N5" s="101"/>
      <c r="O5" s="99" t="s">
        <v>64</v>
      </c>
      <c r="P5" s="100"/>
      <c r="Q5" s="100"/>
      <c r="R5" s="101"/>
      <c r="S5" s="99" t="s">
        <v>65</v>
      </c>
      <c r="T5" s="100"/>
      <c r="U5" s="100"/>
      <c r="V5" s="101"/>
      <c r="W5" s="111"/>
      <c r="X5" s="116"/>
      <c r="Y5" s="117"/>
      <c r="Z5" s="117"/>
      <c r="AA5" s="118"/>
      <c r="AB5" s="111"/>
    </row>
    <row r="6" spans="1:28" s="40" customFormat="1" ht="30" customHeight="1" x14ac:dyDescent="0.25">
      <c r="B6" s="69"/>
      <c r="C6" s="112"/>
      <c r="D6" s="39" t="s">
        <v>19</v>
      </c>
      <c r="E6" s="51" t="s">
        <v>20</v>
      </c>
      <c r="F6" s="56" t="s">
        <v>21</v>
      </c>
      <c r="G6" s="39" t="s">
        <v>22</v>
      </c>
      <c r="H6" s="39" t="s">
        <v>23</v>
      </c>
      <c r="I6" s="57" t="s">
        <v>24</v>
      </c>
      <c r="J6" s="111"/>
      <c r="K6" s="56" t="s">
        <v>21</v>
      </c>
      <c r="L6" s="39" t="s">
        <v>22</v>
      </c>
      <c r="M6" s="39" t="s">
        <v>23</v>
      </c>
      <c r="N6" s="57" t="s">
        <v>24</v>
      </c>
      <c r="O6" s="56" t="s">
        <v>21</v>
      </c>
      <c r="P6" s="39" t="s">
        <v>22</v>
      </c>
      <c r="Q6" s="39" t="s">
        <v>23</v>
      </c>
      <c r="R6" s="57" t="s">
        <v>24</v>
      </c>
      <c r="S6" s="56" t="s">
        <v>21</v>
      </c>
      <c r="T6" s="39" t="s">
        <v>22</v>
      </c>
      <c r="U6" s="39" t="s">
        <v>23</v>
      </c>
      <c r="V6" s="57" t="s">
        <v>24</v>
      </c>
      <c r="W6" s="111"/>
      <c r="X6" s="56" t="s">
        <v>21</v>
      </c>
      <c r="Y6" s="39" t="s">
        <v>22</v>
      </c>
      <c r="Z6" s="39" t="s">
        <v>23</v>
      </c>
      <c r="AA6" s="57" t="s">
        <v>24</v>
      </c>
      <c r="AB6" s="111"/>
    </row>
    <row r="7" spans="1:28" s="38" customFormat="1" x14ac:dyDescent="0.25">
      <c r="B7" s="69"/>
      <c r="C7" s="113"/>
      <c r="D7" s="41"/>
      <c r="E7" s="52"/>
      <c r="F7" s="58"/>
      <c r="G7" s="42"/>
      <c r="H7" s="42"/>
      <c r="I7" s="59">
        <v>13988.88</v>
      </c>
      <c r="J7" s="66"/>
      <c r="K7" s="58"/>
      <c r="L7" s="42"/>
      <c r="M7" s="42"/>
      <c r="N7" s="59"/>
      <c r="O7" s="58"/>
      <c r="P7" s="42"/>
      <c r="Q7" s="42"/>
      <c r="R7" s="59"/>
      <c r="S7" s="58"/>
      <c r="T7" s="42"/>
      <c r="U7" s="42"/>
      <c r="V7" s="59">
        <v>218968.08</v>
      </c>
      <c r="W7" s="66"/>
      <c r="X7" s="58"/>
      <c r="Y7" s="42"/>
      <c r="Z7" s="42"/>
      <c r="AA7" s="59">
        <v>341930.06</v>
      </c>
      <c r="AB7" s="66"/>
    </row>
    <row r="8" spans="1:28" s="38" customFormat="1" x14ac:dyDescent="0.25">
      <c r="B8" s="69"/>
      <c r="C8" s="110" t="s">
        <v>25</v>
      </c>
      <c r="D8" s="103"/>
      <c r="E8" s="53"/>
      <c r="F8" s="102" t="s">
        <v>25</v>
      </c>
      <c r="G8" s="103"/>
      <c r="H8" s="86"/>
      <c r="I8" s="60"/>
      <c r="J8" s="67"/>
      <c r="K8" s="102" t="s">
        <v>25</v>
      </c>
      <c r="L8" s="103"/>
      <c r="M8" s="93"/>
      <c r="N8" s="60"/>
      <c r="O8" s="102" t="s">
        <v>25</v>
      </c>
      <c r="P8" s="103"/>
      <c r="Q8" s="90"/>
      <c r="R8" s="60"/>
      <c r="S8" s="102" t="s">
        <v>25</v>
      </c>
      <c r="T8" s="103"/>
      <c r="U8" s="93"/>
      <c r="V8" s="60"/>
      <c r="W8" s="67"/>
      <c r="X8" s="102" t="s">
        <v>25</v>
      </c>
      <c r="Y8" s="103"/>
      <c r="Z8" s="90"/>
      <c r="AA8" s="60"/>
      <c r="AB8" s="67"/>
    </row>
    <row r="9" spans="1:28" s="46" customFormat="1" ht="15" customHeight="1" x14ac:dyDescent="0.25">
      <c r="B9" s="70"/>
      <c r="C9" s="43" t="s">
        <v>26</v>
      </c>
      <c r="D9" s="44" t="s">
        <v>27</v>
      </c>
      <c r="E9" s="54"/>
      <c r="F9" s="61" t="s">
        <v>26</v>
      </c>
      <c r="G9" s="45" t="s">
        <v>28</v>
      </c>
      <c r="H9" s="45" t="s">
        <v>27</v>
      </c>
      <c r="I9" s="62"/>
      <c r="J9" s="67"/>
      <c r="K9" s="61" t="s">
        <v>26</v>
      </c>
      <c r="L9" s="45" t="s">
        <v>28</v>
      </c>
      <c r="M9" s="45" t="s">
        <v>27</v>
      </c>
      <c r="N9" s="62"/>
      <c r="O9" s="61" t="s">
        <v>26</v>
      </c>
      <c r="P9" s="45" t="s">
        <v>28</v>
      </c>
      <c r="Q9" s="45" t="s">
        <v>27</v>
      </c>
      <c r="R9" s="62"/>
      <c r="S9" s="61" t="s">
        <v>26</v>
      </c>
      <c r="T9" s="45" t="s">
        <v>28</v>
      </c>
      <c r="U9" s="45" t="s">
        <v>27</v>
      </c>
      <c r="V9" s="62"/>
      <c r="W9" s="67"/>
      <c r="X9" s="61" t="s">
        <v>26</v>
      </c>
      <c r="Y9" s="45" t="s">
        <v>28</v>
      </c>
      <c r="Z9" s="45" t="s">
        <v>27</v>
      </c>
      <c r="AA9" s="62"/>
      <c r="AB9" s="67"/>
    </row>
    <row r="10" spans="1:28" s="38" customFormat="1" ht="15" customHeight="1" x14ac:dyDescent="0.25">
      <c r="B10" s="71" t="s">
        <v>46</v>
      </c>
      <c r="C10" s="107" t="s">
        <v>29</v>
      </c>
      <c r="D10" s="41">
        <v>322516.967</v>
      </c>
      <c r="E10" s="55"/>
      <c r="F10" s="104" t="s">
        <v>29</v>
      </c>
      <c r="G10" s="50">
        <v>1165.74</v>
      </c>
      <c r="H10" s="50">
        <v>323682.71000000002</v>
      </c>
      <c r="I10" s="63"/>
      <c r="J10" s="67"/>
      <c r="K10" s="104" t="s">
        <v>29</v>
      </c>
      <c r="L10" s="50"/>
      <c r="M10" s="50">
        <v>323682.71000000002</v>
      </c>
      <c r="N10" s="63"/>
      <c r="O10" s="104" t="s">
        <v>29</v>
      </c>
      <c r="P10" s="50"/>
      <c r="Q10" s="50">
        <v>323682.71000000002</v>
      </c>
      <c r="R10" s="63"/>
      <c r="S10" s="104" t="s">
        <v>29</v>
      </c>
      <c r="T10" s="50"/>
      <c r="U10" s="50">
        <v>323682.71000000002</v>
      </c>
      <c r="V10" s="63"/>
      <c r="W10" s="67"/>
      <c r="X10" s="104" t="s">
        <v>30</v>
      </c>
      <c r="Y10" s="50"/>
      <c r="Z10" s="50">
        <v>341930.06</v>
      </c>
      <c r="AA10" s="63"/>
      <c r="AB10" s="67"/>
    </row>
    <row r="11" spans="1:28" s="38" customFormat="1" ht="15" customHeight="1" x14ac:dyDescent="0.25">
      <c r="A11" s="88"/>
      <c r="B11" s="71" t="s">
        <v>47</v>
      </c>
      <c r="C11" s="108"/>
      <c r="D11" s="41">
        <v>322516.967</v>
      </c>
      <c r="E11" s="55"/>
      <c r="F11" s="105"/>
      <c r="G11" s="50">
        <v>1165.74</v>
      </c>
      <c r="H11" s="50">
        <v>323682.71000000002</v>
      </c>
      <c r="I11" s="64"/>
      <c r="J11" s="67"/>
      <c r="K11" s="105"/>
      <c r="L11" s="50"/>
      <c r="M11" s="50">
        <v>323682.71000000002</v>
      </c>
      <c r="N11" s="64"/>
      <c r="O11" s="105"/>
      <c r="P11" s="50"/>
      <c r="Q11" s="50">
        <v>323682.71000000002</v>
      </c>
      <c r="R11" s="64"/>
      <c r="S11" s="105"/>
      <c r="T11" s="50"/>
      <c r="U11" s="50">
        <v>323682.71000000002</v>
      </c>
      <c r="V11" s="64"/>
      <c r="W11" s="67"/>
      <c r="X11" s="105"/>
      <c r="Y11" s="50"/>
      <c r="Z11" s="50">
        <v>341930.06</v>
      </c>
      <c r="AA11" s="64"/>
      <c r="AB11" s="67"/>
    </row>
    <row r="12" spans="1:28" s="38" customFormat="1" ht="15" customHeight="1" x14ac:dyDescent="0.25">
      <c r="B12" s="71" t="s">
        <v>48</v>
      </c>
      <c r="C12" s="108"/>
      <c r="D12" s="41">
        <v>322516.967</v>
      </c>
      <c r="E12" s="55"/>
      <c r="F12" s="105"/>
      <c r="G12" s="50">
        <v>1165.74</v>
      </c>
      <c r="H12" s="50">
        <v>323682.71000000002</v>
      </c>
      <c r="I12" s="64"/>
      <c r="J12" s="67"/>
      <c r="K12" s="105"/>
      <c r="L12" s="50">
        <v>284.93</v>
      </c>
      <c r="M12" s="50">
        <v>323967.64</v>
      </c>
      <c r="N12" s="64"/>
      <c r="O12" s="105"/>
      <c r="P12" s="50"/>
      <c r="Q12" s="50">
        <v>323967.64</v>
      </c>
      <c r="R12" s="64"/>
      <c r="S12" s="105"/>
      <c r="T12" s="50"/>
      <c r="U12" s="50">
        <v>323967.64</v>
      </c>
      <c r="V12" s="64"/>
      <c r="W12" s="67"/>
      <c r="X12" s="105"/>
      <c r="Y12" s="50"/>
      <c r="Z12" s="50">
        <v>341930.06</v>
      </c>
      <c r="AA12" s="64"/>
      <c r="AB12" s="67"/>
    </row>
    <row r="13" spans="1:28" s="38" customFormat="1" ht="15" customHeight="1" x14ac:dyDescent="0.25">
      <c r="B13" s="71" t="s">
        <v>49</v>
      </c>
      <c r="C13" s="108"/>
      <c r="D13" s="41">
        <v>322516.967</v>
      </c>
      <c r="E13" s="55"/>
      <c r="F13" s="105"/>
      <c r="G13" s="50">
        <v>1165.74</v>
      </c>
      <c r="H13" s="50">
        <v>323682.71000000002</v>
      </c>
      <c r="I13" s="63"/>
      <c r="J13" s="67"/>
      <c r="K13" s="105"/>
      <c r="L13" s="50">
        <v>284.93</v>
      </c>
      <c r="M13" s="50">
        <v>323967.64</v>
      </c>
      <c r="N13" s="63"/>
      <c r="O13" s="105"/>
      <c r="P13" s="50"/>
      <c r="Q13" s="50">
        <v>323967.64</v>
      </c>
      <c r="R13" s="63"/>
      <c r="S13" s="105"/>
      <c r="T13" s="50"/>
      <c r="U13" s="50">
        <v>323967.64</v>
      </c>
      <c r="V13" s="63"/>
      <c r="W13" s="67"/>
      <c r="X13" s="105"/>
      <c r="Y13" s="50"/>
      <c r="Z13" s="50">
        <v>341930.06</v>
      </c>
      <c r="AA13" s="63"/>
      <c r="AB13" s="67"/>
    </row>
    <row r="14" spans="1:28" s="38" customFormat="1" ht="15" customHeight="1" x14ac:dyDescent="0.25">
      <c r="B14" s="71" t="s">
        <v>50</v>
      </c>
      <c r="C14" s="108"/>
      <c r="D14" s="41">
        <v>322516.967</v>
      </c>
      <c r="E14" s="55"/>
      <c r="F14" s="105"/>
      <c r="G14" s="50">
        <v>1165.74</v>
      </c>
      <c r="H14" s="50">
        <v>323682.71000000002</v>
      </c>
      <c r="I14" s="63"/>
      <c r="J14" s="67"/>
      <c r="K14" s="105"/>
      <c r="L14" s="50">
        <v>284.93</v>
      </c>
      <c r="M14" s="50">
        <v>323967.64</v>
      </c>
      <c r="N14" s="63"/>
      <c r="O14" s="105"/>
      <c r="P14" s="50"/>
      <c r="Q14" s="50">
        <v>323967.64</v>
      </c>
      <c r="R14" s="63"/>
      <c r="S14" s="105"/>
      <c r="T14" s="50"/>
      <c r="U14" s="50">
        <v>323967.64</v>
      </c>
      <c r="V14" s="63"/>
      <c r="W14" s="67"/>
      <c r="X14" s="105"/>
      <c r="Y14" s="50"/>
      <c r="Z14" s="50">
        <v>341930.06</v>
      </c>
      <c r="AA14" s="63"/>
      <c r="AB14" s="67"/>
    </row>
    <row r="15" spans="1:28" s="38" customFormat="1" ht="15" customHeight="1" x14ac:dyDescent="0.25">
      <c r="B15" s="71" t="s">
        <v>51</v>
      </c>
      <c r="C15" s="108"/>
      <c r="D15" s="41">
        <v>322516.967</v>
      </c>
      <c r="E15" s="55"/>
      <c r="F15" s="105"/>
      <c r="G15" s="50">
        <v>1165.74</v>
      </c>
      <c r="H15" s="50">
        <v>323682.71000000002</v>
      </c>
      <c r="I15" s="63"/>
      <c r="J15" s="67"/>
      <c r="K15" s="105"/>
      <c r="L15" s="50">
        <v>284.93</v>
      </c>
      <c r="M15" s="50">
        <v>323967.64</v>
      </c>
      <c r="N15" s="63"/>
      <c r="O15" s="105"/>
      <c r="P15" s="50">
        <v>17905.46</v>
      </c>
      <c r="Q15" s="50">
        <v>341873.1</v>
      </c>
      <c r="R15" s="63"/>
      <c r="S15" s="105"/>
      <c r="T15" s="50"/>
      <c r="U15" s="50">
        <v>341873.1</v>
      </c>
      <c r="V15" s="63"/>
      <c r="W15" s="67"/>
      <c r="X15" s="105"/>
      <c r="Y15" s="50"/>
      <c r="Z15" s="50">
        <v>341930.06</v>
      </c>
      <c r="AA15" s="63"/>
      <c r="AB15" s="67"/>
    </row>
    <row r="16" spans="1:28" s="38" customFormat="1" ht="15" customHeight="1" x14ac:dyDescent="0.25">
      <c r="B16" s="71" t="s">
        <v>52</v>
      </c>
      <c r="C16" s="108"/>
      <c r="D16" s="41">
        <v>322516.967</v>
      </c>
      <c r="E16" s="55"/>
      <c r="F16" s="105"/>
      <c r="G16" s="50">
        <v>1165.74</v>
      </c>
      <c r="H16" s="50">
        <v>323682.71000000002</v>
      </c>
      <c r="I16" s="63"/>
      <c r="J16" s="67"/>
      <c r="K16" s="105"/>
      <c r="L16" s="50">
        <v>284.93</v>
      </c>
      <c r="M16" s="50">
        <v>323967.64</v>
      </c>
      <c r="N16" s="63"/>
      <c r="O16" s="105"/>
      <c r="P16" s="50">
        <v>17905.46</v>
      </c>
      <c r="Q16" s="50">
        <v>341873.1</v>
      </c>
      <c r="R16" s="63"/>
      <c r="S16" s="105"/>
      <c r="T16" s="50">
        <v>56.96</v>
      </c>
      <c r="U16" s="50">
        <v>341930.06</v>
      </c>
      <c r="V16" s="63"/>
      <c r="W16" s="67"/>
      <c r="X16" s="105"/>
      <c r="Y16" s="50"/>
      <c r="Z16" s="50">
        <v>341930.06</v>
      </c>
      <c r="AA16" s="63"/>
      <c r="AB16" s="67"/>
    </row>
    <row r="17" spans="1:28" s="38" customFormat="1" ht="15" customHeight="1" x14ac:dyDescent="0.25">
      <c r="B17" s="71" t="s">
        <v>53</v>
      </c>
      <c r="C17" s="108"/>
      <c r="D17" s="41">
        <v>322516.967</v>
      </c>
      <c r="E17" s="55"/>
      <c r="F17" s="105"/>
      <c r="G17" s="50">
        <v>1165.74</v>
      </c>
      <c r="H17" s="50">
        <v>323682.71000000002</v>
      </c>
      <c r="I17" s="63"/>
      <c r="J17" s="67"/>
      <c r="K17" s="105"/>
      <c r="L17" s="50">
        <v>284.93</v>
      </c>
      <c r="M17" s="50">
        <v>323967.64</v>
      </c>
      <c r="N17" s="63"/>
      <c r="O17" s="105"/>
      <c r="P17" s="50">
        <v>17905.46</v>
      </c>
      <c r="Q17" s="50">
        <v>341873.1</v>
      </c>
      <c r="R17" s="63"/>
      <c r="S17" s="105"/>
      <c r="T17" s="50">
        <v>56.96</v>
      </c>
      <c r="U17" s="50">
        <v>341930.06</v>
      </c>
      <c r="V17" s="63"/>
      <c r="W17" s="67"/>
      <c r="X17" s="105"/>
      <c r="Y17" s="50"/>
      <c r="Z17" s="50">
        <v>341930.06</v>
      </c>
      <c r="AA17" s="63"/>
      <c r="AB17" s="67"/>
    </row>
    <row r="18" spans="1:28" s="38" customFormat="1" ht="15" customHeight="1" x14ac:dyDescent="0.25">
      <c r="B18" s="71" t="s">
        <v>54</v>
      </c>
      <c r="C18" s="108"/>
      <c r="D18" s="41">
        <v>322516.967</v>
      </c>
      <c r="E18" s="55"/>
      <c r="F18" s="105"/>
      <c r="G18" s="50">
        <v>1165.74</v>
      </c>
      <c r="H18" s="50">
        <v>323682.71000000002</v>
      </c>
      <c r="I18" s="63"/>
      <c r="J18" s="67"/>
      <c r="K18" s="105"/>
      <c r="L18" s="50">
        <v>284.93</v>
      </c>
      <c r="M18" s="50">
        <v>323967.64</v>
      </c>
      <c r="N18" s="63"/>
      <c r="O18" s="105"/>
      <c r="P18" s="50">
        <v>17905.46</v>
      </c>
      <c r="Q18" s="50">
        <v>341873.1</v>
      </c>
      <c r="R18" s="63"/>
      <c r="S18" s="105"/>
      <c r="T18" s="50">
        <v>56.96</v>
      </c>
      <c r="U18" s="50">
        <v>341930.06</v>
      </c>
      <c r="V18" s="63"/>
      <c r="W18" s="67"/>
      <c r="X18" s="105"/>
      <c r="Y18" s="50"/>
      <c r="Z18" s="50">
        <v>341930.06</v>
      </c>
      <c r="AA18" s="63"/>
      <c r="AB18" s="67"/>
    </row>
    <row r="19" spans="1:28" s="38" customFormat="1" ht="15" customHeight="1" x14ac:dyDescent="0.25">
      <c r="B19" s="71" t="s">
        <v>55</v>
      </c>
      <c r="C19" s="108"/>
      <c r="D19" s="41">
        <v>322516.967</v>
      </c>
      <c r="E19" s="55"/>
      <c r="F19" s="105"/>
      <c r="G19" s="50">
        <v>1165.74</v>
      </c>
      <c r="H19" s="50">
        <v>323682.71000000002</v>
      </c>
      <c r="I19" s="63"/>
      <c r="J19" s="67"/>
      <c r="K19" s="105"/>
      <c r="L19" s="50">
        <v>284.93</v>
      </c>
      <c r="M19" s="50">
        <v>323967.64</v>
      </c>
      <c r="N19" s="63"/>
      <c r="O19" s="105"/>
      <c r="P19" s="50">
        <v>17905.46</v>
      </c>
      <c r="Q19" s="50">
        <v>341873.1</v>
      </c>
      <c r="R19" s="63"/>
      <c r="S19" s="105"/>
      <c r="T19" s="50">
        <v>56.96</v>
      </c>
      <c r="U19" s="50">
        <v>341930.06</v>
      </c>
      <c r="V19" s="63"/>
      <c r="W19" s="67"/>
      <c r="X19" s="105"/>
      <c r="Y19" s="50"/>
      <c r="Z19" s="50">
        <v>341930.06</v>
      </c>
      <c r="AA19" s="63"/>
      <c r="AB19" s="67"/>
    </row>
    <row r="20" spans="1:28" s="38" customFormat="1" ht="15" customHeight="1" x14ac:dyDescent="0.25">
      <c r="B20" s="71">
        <v>125338.22</v>
      </c>
      <c r="C20" s="108"/>
      <c r="D20" s="41">
        <v>322516.967</v>
      </c>
      <c r="E20" s="55"/>
      <c r="F20" s="105"/>
      <c r="G20" s="50">
        <v>1165.74</v>
      </c>
      <c r="H20" s="50">
        <v>323682.71000000002</v>
      </c>
      <c r="I20" s="63"/>
      <c r="J20" s="67"/>
      <c r="K20" s="105"/>
      <c r="L20" s="50">
        <v>284.93</v>
      </c>
      <c r="M20" s="50">
        <v>323967.64</v>
      </c>
      <c r="N20" s="63"/>
      <c r="O20" s="105"/>
      <c r="P20" s="50">
        <v>17905.46</v>
      </c>
      <c r="Q20" s="50">
        <v>341873.1</v>
      </c>
      <c r="R20" s="63"/>
      <c r="S20" s="105"/>
      <c r="T20" s="50">
        <v>56.96</v>
      </c>
      <c r="U20" s="50">
        <v>341930.06</v>
      </c>
      <c r="V20" s="63"/>
      <c r="W20" s="67"/>
      <c r="X20" s="105"/>
      <c r="Y20" s="50"/>
      <c r="Z20" s="50">
        <v>341930.06</v>
      </c>
      <c r="AA20" s="63"/>
      <c r="AB20" s="67"/>
    </row>
    <row r="21" spans="1:28" s="38" customFormat="1" ht="15" customHeight="1" x14ac:dyDescent="0.25">
      <c r="A21" s="48"/>
      <c r="B21" s="71" t="s">
        <v>56</v>
      </c>
      <c r="C21" s="109"/>
      <c r="D21" s="41">
        <v>322516.967</v>
      </c>
      <c r="E21" s="55"/>
      <c r="F21" s="106"/>
      <c r="G21" s="50">
        <v>1165.74</v>
      </c>
      <c r="H21" s="50">
        <v>323682.71000000002</v>
      </c>
      <c r="I21" s="63"/>
      <c r="J21" s="67"/>
      <c r="K21" s="106"/>
      <c r="L21" s="50">
        <v>284.93</v>
      </c>
      <c r="M21" s="50">
        <v>323967.64</v>
      </c>
      <c r="N21" s="63"/>
      <c r="O21" s="106"/>
      <c r="P21" s="50">
        <v>17905.46</v>
      </c>
      <c r="Q21" s="50">
        <v>341873.1</v>
      </c>
      <c r="R21" s="63"/>
      <c r="S21" s="106"/>
      <c r="T21" s="50">
        <v>56.96</v>
      </c>
      <c r="U21" s="50">
        <v>341930.06</v>
      </c>
      <c r="V21" s="63"/>
      <c r="W21" s="67"/>
      <c r="X21" s="106"/>
      <c r="Y21" s="50"/>
      <c r="Z21" s="50">
        <v>341930.06</v>
      </c>
      <c r="AA21" s="63"/>
      <c r="AB21" s="67"/>
    </row>
    <row r="22" spans="1:28" s="38" customFormat="1" x14ac:dyDescent="0.25">
      <c r="A22" s="38">
        <v>125338.22</v>
      </c>
      <c r="B22" s="69"/>
      <c r="D22" s="73">
        <f>SUM(D10:D21)</f>
        <v>3870203.6040000007</v>
      </c>
      <c r="E22" s="55"/>
      <c r="F22" s="65"/>
      <c r="G22" s="47">
        <f>SUM(G10:G21)</f>
        <v>13988.88</v>
      </c>
      <c r="H22" s="74">
        <f>SUM(H10:H21)</f>
        <v>3884192.52</v>
      </c>
      <c r="I22" s="55"/>
      <c r="J22" s="67"/>
      <c r="K22" s="65"/>
      <c r="L22" s="47">
        <f>SUM(L10:L21)</f>
        <v>2849.2999999999997</v>
      </c>
      <c r="M22" s="74">
        <f>SUM(M10:M21)</f>
        <v>3887041.8200000012</v>
      </c>
      <c r="N22" s="55"/>
      <c r="O22" s="65"/>
      <c r="P22" s="47">
        <f>SUM(P10:P21)</f>
        <v>125338.21999999997</v>
      </c>
      <c r="Q22" s="74">
        <f>SUM(Q10:Q21)</f>
        <v>4012380.040000001</v>
      </c>
      <c r="R22" s="55"/>
      <c r="S22" s="65"/>
      <c r="T22" s="47">
        <f>SUM(T10:T21)</f>
        <v>341.76</v>
      </c>
      <c r="U22" s="74">
        <f>SUM(U10:U21)</f>
        <v>4012721.8000000007</v>
      </c>
      <c r="V22" s="55"/>
      <c r="W22" s="67"/>
      <c r="X22" s="65"/>
      <c r="Y22" s="47">
        <f>SUM(Y10:Y21)</f>
        <v>0</v>
      </c>
      <c r="Z22" s="74">
        <f>SUM(Z10:Z21)</f>
        <v>4103160.72</v>
      </c>
      <c r="AA22" s="55"/>
      <c r="AB22" s="67"/>
    </row>
  </sheetData>
  <mergeCells count="32">
    <mergeCell ref="X10:X21"/>
    <mergeCell ref="W3:W6"/>
    <mergeCell ref="O4:R4"/>
    <mergeCell ref="O5:R5"/>
    <mergeCell ref="O8:P8"/>
    <mergeCell ref="S5:V5"/>
    <mergeCell ref="X3:AA3"/>
    <mergeCell ref="AB3:AB6"/>
    <mergeCell ref="X4:AA4"/>
    <mergeCell ref="X5:AA5"/>
    <mergeCell ref="X8:Y8"/>
    <mergeCell ref="C10:C21"/>
    <mergeCell ref="K8:L8"/>
    <mergeCell ref="F8:G8"/>
    <mergeCell ref="C8:D8"/>
    <mergeCell ref="K4:N4"/>
    <mergeCell ref="K5:N5"/>
    <mergeCell ref="J3:J6"/>
    <mergeCell ref="C6:C7"/>
    <mergeCell ref="C4:E4"/>
    <mergeCell ref="F4:I4"/>
    <mergeCell ref="C5:E5"/>
    <mergeCell ref="F5:I5"/>
    <mergeCell ref="C3:E3"/>
    <mergeCell ref="F3:I3"/>
    <mergeCell ref="K3:V3"/>
    <mergeCell ref="S8:T8"/>
    <mergeCell ref="S10:S21"/>
    <mergeCell ref="K10:K21"/>
    <mergeCell ref="F10:F21"/>
    <mergeCell ref="S4:V4"/>
    <mergeCell ref="O10:O21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Fatima Rodrigues Batista</cp:lastModifiedBy>
  <cp:revision/>
  <dcterms:created xsi:type="dcterms:W3CDTF">2018-03-05T11:36:05Z</dcterms:created>
  <dcterms:modified xsi:type="dcterms:W3CDTF">2023-11-17T20:06:55Z</dcterms:modified>
</cp:coreProperties>
</file>