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sabel.miranda\OneDrive - Instituto Federal de Minas Gerais\DAP - OneDrive\CONTRATOS -CONVÊNIOS\01-02 CRONOGRAMA CONTRATOS\"/>
    </mc:Choice>
  </mc:AlternateContent>
  <bookViews>
    <workbookView xWindow="0" yWindow="0" windowWidth="28800" windowHeight="1221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D9" i="3" l="1"/>
  <c r="G4" i="4"/>
  <c r="G6" i="4" l="1"/>
  <c r="C12" i="3" l="1"/>
  <c r="C13" i="3" l="1"/>
  <c r="B2" i="4" l="1"/>
  <c r="J124" i="4" l="1"/>
  <c r="E26" i="2" l="1"/>
  <c r="B6" i="3" l="1"/>
  <c r="B5" i="3"/>
  <c r="G26" i="2"/>
  <c r="F26" i="2"/>
</calcChain>
</file>

<file path=xl/sharedStrings.xml><?xml version="1.0" encoding="utf-8"?>
<sst xmlns="http://schemas.openxmlformats.org/spreadsheetml/2006/main" count="26" uniqueCount="25">
  <si>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</si>
  <si>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</si>
  <si>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</si>
  <si>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</si>
  <si>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</si>
  <si>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</si>
  <si>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</si>
  <si>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</si>
  <si>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</si>
  <si>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</si>
  <si>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</si>
  <si>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</si>
  <si>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</si>
  <si>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</si>
  <si>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</si>
  <si>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</si>
  <si>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1º</t>
  </si>
  <si>
    <t>Parcela nº</t>
  </si>
  <si>
    <t>Valor Parcela</t>
  </si>
  <si>
    <t xml:space="preserve">DESCRIÇÃO </t>
  </si>
  <si>
    <t>CONTRATO 10/2024</t>
  </si>
  <si>
    <t>20/02/2024 A 19/02/2025</t>
  </si>
  <si>
    <t>23212.001595/2023-25</t>
  </si>
  <si>
    <t>Locação Ônibus PRESTAÇÃO DE SERVIÇOS: Transporte de alunos e servidores, em veículos próprios e adequados para tal fim destinado a visitas técnicas dos alunos à empresas, em veículo do tipo ônibus, com capacidade para no mínimo 45 passageiros.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</si>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</sst>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/>
    <xf numFmtId="0" fontId="0" fillId="0" borderId="1" xfId="0" applyFont="1" applyBorder="1" applyAlignment="1">
      <alignment wrapText="1"/>
    </xf>
    <xf numFmtId="8" fontId="0" fillId="0" borderId="1" xfId="1" applyNumberFormat="1" applyFont="1" applyBorder="1"/>
    <xf numFmtId="8" fontId="0" fillId="0" borderId="1" xfId="1" applyNumberFormat="1" applyFont="1" applyFill="1" applyBorder="1"/>
    <xf numFmtId="8" fontId="0" fillId="0" borderId="0" xfId="0" applyNumberFormat="1" applyFill="1" applyBorder="1"/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8" fontId="9" fillId="0" borderId="1" xfId="0" applyNumberFormat="1" applyFont="1" applyBorder="1" applyAlignment="1"/>
    <xf numFmtId="8" fontId="0" fillId="0" borderId="5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showGridLines="0" workbookViewId="0">
      <selection activeCell="C9" sqref="C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20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62"/>
      <c r="J3" s="62"/>
    </row>
    <row r="4" spans="2:10" x14ac:dyDescent="0.25">
      <c r="B4" s="22" t="s">
        <v>3</v>
      </c>
      <c r="C4" s="19"/>
      <c r="D4" s="23" t="s">
        <v>21</v>
      </c>
      <c r="E4" s="19">
        <v>34650</v>
      </c>
      <c r="F4" s="20"/>
      <c r="G4" s="21"/>
      <c r="H4" s="23" t="s">
        <v>22</v>
      </c>
      <c r="I4" s="5"/>
    </row>
    <row r="5" spans="2:10" x14ac:dyDescent="0.25">
      <c r="B5" s="22"/>
      <c r="C5" s="19"/>
      <c r="D5" s="23"/>
      <c r="E5" s="19"/>
      <c r="F5" s="20"/>
      <c r="G5" s="21"/>
      <c r="H5" s="23"/>
      <c r="I5" s="5"/>
    </row>
    <row r="6" spans="2:10" x14ac:dyDescent="0.25">
      <c r="B6" s="22"/>
      <c r="C6" s="17"/>
      <c r="D6" s="18"/>
      <c r="E6" s="19"/>
      <c r="F6" s="20"/>
      <c r="G6" s="21"/>
      <c r="H6" s="18"/>
      <c r="I6" s="5"/>
    </row>
    <row r="7" spans="2:10" x14ac:dyDescent="0.25">
      <c r="B7" s="22"/>
      <c r="C7" s="17"/>
      <c r="D7" s="18"/>
      <c r="E7" s="19"/>
      <c r="F7" s="20"/>
      <c r="G7" s="21"/>
      <c r="H7" s="1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45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9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23"/>
      <c r="E13" s="19"/>
      <c r="F13" s="20"/>
      <c r="G13" s="21"/>
      <c r="H13" s="23"/>
      <c r="I13" s="5"/>
    </row>
    <row r="14" spans="2:10" x14ac:dyDescent="0.25">
      <c r="B14" s="22"/>
      <c r="C14" s="19"/>
      <c r="D14" s="23"/>
      <c r="E14" s="19"/>
      <c r="F14" s="20"/>
      <c r="G14" s="21"/>
      <c r="H14" s="24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18"/>
      <c r="E16" s="19"/>
      <c r="F16" s="20"/>
      <c r="G16" s="21"/>
      <c r="H16" s="18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  <c r="J18" s="6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16"/>
      <c r="C25" s="17"/>
      <c r="D25" s="18"/>
      <c r="E25" s="19"/>
      <c r="F25" s="20"/>
      <c r="G25" s="21"/>
      <c r="H25" s="18"/>
      <c r="I25" s="5"/>
      <c r="J25" s="6"/>
    </row>
    <row r="26" spans="2:10" x14ac:dyDescent="0.25">
      <c r="B26" s="63" t="s">
        <v>8</v>
      </c>
      <c r="C26" s="64"/>
      <c r="D26" s="65"/>
      <c r="E26" s="26">
        <f>SUM(E4:E25)</f>
        <v>34650</v>
      </c>
      <c r="F26" s="27">
        <f>SUM(F4:F25)</f>
        <v>0</v>
      </c>
      <c r="G26" s="28">
        <f>SUM(G4:G25)</f>
        <v>0</v>
      </c>
      <c r="H26" s="25"/>
      <c r="I26" s="7"/>
    </row>
    <row r="27" spans="2:10" x14ac:dyDescent="0.25">
      <c r="C27" s="8"/>
      <c r="E27" s="8"/>
      <c r="F27" s="9"/>
      <c r="G27" s="10"/>
    </row>
    <row r="28" spans="2:10" x14ac:dyDescent="0.25">
      <c r="E28" s="8"/>
      <c r="F28" s="15"/>
    </row>
    <row r="29" spans="2:10" x14ac:dyDescent="0.25">
      <c r="E29" s="14"/>
      <c r="F29" s="15"/>
      <c r="I29" s="11"/>
    </row>
    <row r="30" spans="2:10" x14ac:dyDescent="0.25">
      <c r="E30" s="13"/>
      <c r="F30" s="15"/>
    </row>
    <row r="31" spans="2:10" x14ac:dyDescent="0.25">
      <c r="E31" s="12"/>
      <c r="F31" s="15"/>
    </row>
    <row r="32" spans="2:10" x14ac:dyDescent="0.25">
      <c r="F32" s="15"/>
    </row>
  </sheetData>
  <mergeCells count="2">
    <mergeCell ref="I3:J3"/>
    <mergeCell ref="B26:D26"/>
  </mergeCells>
  <conditionalFormatting sqref="C17:C19 C27:C1048576 C3:C15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6">
    <cfRule type="containsText" dxfId="7" priority="7" operator="containsText" text="acréscimo">
      <formula>NOT(ISERROR(SEARCH("acréscimo",C16)))</formula>
    </cfRule>
    <cfRule type="containsText" dxfId="6" priority="8" operator="containsText" text="supressão">
      <formula>NOT(ISERROR(SEARCH("supressão",C16)))</formula>
    </cfRule>
  </conditionalFormatting>
  <conditionalFormatting sqref="C20">
    <cfRule type="containsText" dxfId="5" priority="5" operator="containsText" text="acréscimo">
      <formula>NOT(ISERROR(SEARCH("acréscimo",C20)))</formula>
    </cfRule>
    <cfRule type="containsText" dxfId="4" priority="6" operator="containsText" text="supressão">
      <formula>NOT(ISERROR(SEARCH("supressão",C20)))</formula>
    </cfRule>
  </conditionalFormatting>
  <conditionalFormatting sqref="C21">
    <cfRule type="containsText" dxfId="3" priority="3" operator="containsText" text="acréscimo">
      <formula>NOT(ISERROR(SEARCH("acréscimo",C21)))</formula>
    </cfRule>
    <cfRule type="containsText" dxfId="2" priority="4" operator="containsText" text="supressão">
      <formula>NOT(ISERROR(SEARCH("supressão",C21)))</formula>
    </cfRule>
  </conditionalFormatting>
  <conditionalFormatting sqref="C22:C25">
    <cfRule type="containsText" dxfId="1" priority="1" operator="containsText" text="acréscimo">
      <formula>NOT(ISERROR(SEARCH("acréscimo",C22)))</formula>
    </cfRule>
    <cfRule type="containsText" dxfId="0" priority="2" operator="containsText" text="supressão">
      <formula>NOT(ISERROR(SEARCH("supressão",C22)))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4"/>
  <sheetViews>
    <sheetView showGridLines="0" zoomScale="110" zoomScaleNormal="110" workbookViewId="0">
      <selection activeCell="F10" sqref="F10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3" customWidth="1"/>
    <col min="9" max="10" width="22.140625" bestFit="1" customWidth="1"/>
  </cols>
  <sheetData>
    <row r="2" spans="2:7" x14ac:dyDescent="0.25">
      <c r="B2" s="66" t="str">
        <f>'Resumo do Contrato'!B3</f>
        <v>CONTRATO 10/2024</v>
      </c>
      <c r="C2" s="66"/>
      <c r="D2" s="66"/>
      <c r="E2" s="66"/>
      <c r="F2" s="66"/>
      <c r="G2" s="66"/>
    </row>
    <row r="3" spans="2:7" x14ac:dyDescent="0.25">
      <c r="B3" s="44" t="s">
        <v>10</v>
      </c>
      <c r="C3" s="44" t="s">
        <v>19</v>
      </c>
      <c r="D3" s="44" t="s">
        <v>12</v>
      </c>
      <c r="E3" s="44" t="s">
        <v>13</v>
      </c>
      <c r="F3" s="44" t="s">
        <v>14</v>
      </c>
      <c r="G3" s="44" t="s">
        <v>15</v>
      </c>
    </row>
    <row r="4" spans="2:7" ht="75" x14ac:dyDescent="0.25">
      <c r="B4" s="56">
        <v>1</v>
      </c>
      <c r="C4" s="57" t="s">
        <v>23</v>
      </c>
      <c r="D4" s="58" t="s">
        <v>24</v>
      </c>
      <c r="E4" s="58">
        <v>3500</v>
      </c>
      <c r="F4" s="59">
        <v>9.9</v>
      </c>
      <c r="G4" s="59">
        <f>F4*E4</f>
        <v>34650</v>
      </c>
    </row>
    <row r="5" spans="2:7" x14ac:dyDescent="0.25">
      <c r="B5" s="48"/>
      <c r="C5" s="52"/>
      <c r="D5" s="49"/>
      <c r="E5" s="49"/>
      <c r="F5" s="50"/>
      <c r="G5" s="50"/>
    </row>
    <row r="6" spans="2:7" x14ac:dyDescent="0.25">
      <c r="B6" s="67" t="s">
        <v>11</v>
      </c>
      <c r="C6" s="68"/>
      <c r="D6" s="68"/>
      <c r="E6" s="69"/>
      <c r="F6" s="60"/>
      <c r="G6" s="51">
        <f>SUM(G4:G5)</f>
        <v>34650</v>
      </c>
    </row>
    <row r="124" spans="10:10" x14ac:dyDescent="0.25">
      <c r="J124" s="43">
        <f>SUM(J93:J123)</f>
        <v>0</v>
      </c>
    </row>
  </sheetData>
  <mergeCells count="2">
    <mergeCell ref="B2:G2"/>
    <mergeCell ref="B6:E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tabSelected="1" zoomScale="85" zoomScaleNormal="85" workbookViewId="0">
      <selection activeCell="D15" sqref="D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16384" width="9.140625" style="33"/>
  </cols>
  <sheetData>
    <row r="1" spans="2:4" s="46" customFormat="1" x14ac:dyDescent="0.25"/>
    <row r="2" spans="2:4" s="46" customFormat="1" x14ac:dyDescent="0.25"/>
    <row r="3" spans="2:4" s="47" customFormat="1" x14ac:dyDescent="0.25"/>
    <row r="4" spans="2:4" s="47" customFormat="1" x14ac:dyDescent="0.25"/>
    <row r="5" spans="2:4" s="34" customFormat="1" x14ac:dyDescent="0.25">
      <c r="B5" s="66" t="str">
        <f>'Resumo do Contrato'!B3</f>
        <v>CONTRATO 10/2024</v>
      </c>
      <c r="C5" s="66"/>
      <c r="D5" s="66"/>
    </row>
    <row r="6" spans="2:4" s="34" customFormat="1" x14ac:dyDescent="0.25">
      <c r="B6" s="70" t="str">
        <f>'Resumo do Contrato'!D4</f>
        <v>20/02/2024 A 19/02/2025</v>
      </c>
      <c r="C6" s="70"/>
      <c r="D6" s="70"/>
    </row>
    <row r="7" spans="2:4" s="34" customFormat="1" x14ac:dyDescent="0.25">
      <c r="B7" s="66"/>
      <c r="C7" s="66"/>
      <c r="D7" s="66"/>
    </row>
    <row r="8" spans="2:4" s="35" customFormat="1" x14ac:dyDescent="0.25">
      <c r="B8" s="72"/>
      <c r="C8" s="36" t="s">
        <v>5</v>
      </c>
      <c r="D8" s="36" t="s">
        <v>0</v>
      </c>
    </row>
    <row r="9" spans="2:4" s="34" customFormat="1" x14ac:dyDescent="0.25">
      <c r="B9" s="72"/>
      <c r="C9" s="61"/>
      <c r="D9" s="53">
        <f>'Resumo por item'!G6</f>
        <v>34650</v>
      </c>
    </row>
    <row r="10" spans="2:4" s="34" customFormat="1" x14ac:dyDescent="0.25">
      <c r="B10" s="71" t="s">
        <v>9</v>
      </c>
      <c r="C10" s="71"/>
      <c r="D10" s="37"/>
    </row>
    <row r="11" spans="2:4" s="38" customFormat="1" x14ac:dyDescent="0.25">
      <c r="B11" s="41" t="s">
        <v>17</v>
      </c>
      <c r="C11" s="39" t="s">
        <v>18</v>
      </c>
      <c r="D11" s="40"/>
    </row>
    <row r="12" spans="2:4" s="34" customFormat="1" x14ac:dyDescent="0.25">
      <c r="B12" s="42" t="s">
        <v>16</v>
      </c>
      <c r="C12" s="54">
        <f>D9</f>
        <v>34650</v>
      </c>
    </row>
    <row r="13" spans="2:4" x14ac:dyDescent="0.25">
      <c r="C13" s="55">
        <f>SUM(C12:C12)</f>
        <v>34650</v>
      </c>
    </row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2024-02-20T11:43:17Z</dcterms:modified>
</cp:coreProperties>
</file>