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zia\Downloads\"/>
    </mc:Choice>
  </mc:AlternateContent>
  <bookViews>
    <workbookView xWindow="0" yWindow="0" windowWidth="10230" windowHeight="4245" activeTab="2"/>
  </bookViews>
  <sheets>
    <sheet name="Resumo" sheetId="1" r:id="rId1"/>
    <sheet name="Resumo por Item" sheetId="2" r:id="rId2"/>
    <sheet name="Cronograma" sheetId="3" r:id="rId3"/>
  </sheets>
  <calcPr calcId="162913"/>
  <extLst>
    <ext uri="GoogleSheetsCustomDataVersion1">
      <go:sheetsCustomData xmlns:go="http://customooxmlschemas.google.com/" r:id="rId7" roundtripDataSignature="AMtx7mikfKIlVND5K+XGVx134+KffP7gHg=="/>
    </ext>
  </extLst>
</workbook>
</file>

<file path=xl/calcChain.xml><?xml version="1.0" encoding="utf-8"?>
<calcChain xmlns="http://schemas.openxmlformats.org/spreadsheetml/2006/main">
  <c r="Q7" i="3" l="1"/>
  <c r="P7" i="3"/>
  <c r="O22" i="3"/>
  <c r="L7" i="3" l="1"/>
  <c r="E15" i="2"/>
  <c r="G14" i="2"/>
  <c r="H14" i="2" s="1"/>
  <c r="H15" i="2" s="1"/>
  <c r="G6" i="1"/>
  <c r="K22" i="3"/>
  <c r="G15" i="2" l="1"/>
  <c r="I7" i="3"/>
  <c r="M7" i="3" s="1"/>
  <c r="G22" i="3"/>
  <c r="E10" i="2"/>
  <c r="G9" i="2"/>
  <c r="G10" i="2" s="1"/>
  <c r="D22" i="3"/>
  <c r="E5" i="2"/>
  <c r="G4" i="2"/>
  <c r="G5" i="2" s="1"/>
  <c r="F20" i="1"/>
  <c r="G19" i="1"/>
  <c r="G18" i="1"/>
  <c r="G17" i="1"/>
  <c r="G16" i="1"/>
  <c r="G15" i="1"/>
  <c r="G14" i="1"/>
  <c r="G13" i="1"/>
  <c r="G12" i="1"/>
  <c r="G11" i="1"/>
  <c r="G10" i="1"/>
  <c r="H20" i="1"/>
  <c r="G9" i="1"/>
  <c r="G8" i="1"/>
  <c r="G7" i="1"/>
  <c r="I20" i="1"/>
  <c r="G5" i="1"/>
  <c r="G4" i="1"/>
  <c r="H4" i="2" l="1"/>
  <c r="H5" i="2" s="1"/>
  <c r="G20" i="1"/>
  <c r="H9" i="2"/>
  <c r="H10" i="2" s="1"/>
</calcChain>
</file>

<file path=xl/sharedStrings.xml><?xml version="1.0" encoding="utf-8"?>
<sst xmlns="http://schemas.openxmlformats.org/spreadsheetml/2006/main" count="101" uniqueCount="65">
  <si>
    <t>Planilha de Controle de Contratos</t>
  </si>
  <si>
    <t>SUAP</t>
  </si>
  <si>
    <t>https://suap.ifmg.edu.br/contratos/contrato/1526/</t>
  </si>
  <si>
    <t>FENEIS</t>
  </si>
  <si>
    <t>Contrato 69/2022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</si>
  <si>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</si>
  <si>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</si>
  <si>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</si>
  <si>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</si>
  <si>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</si>
  <si>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</si>
  <si>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</si>
  <si>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</si>
  <si>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</si>
  <si>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</si>
  <si>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20/06/2022 A 19/06/2023</t>
  </si>
  <si>
    <t>APOSTILAMENTO 07/2019</t>
  </si>
  <si>
    <t>REPACTUAÇÃO</t>
  </si>
  <si>
    <t>ADITIVO Nº 06/2020</t>
  </si>
  <si>
    <t>PRORROGAÇÃO</t>
  </si>
  <si>
    <t xml:space="preserve">Valor total do Contrato </t>
  </si>
  <si>
    <t>CONTRATO 37/2022- SAB - Vigência 20/06/2022 a 19/06/2023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</si>
  <si>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</si>
  <si>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</si>
  <si>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</si>
  <si>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</si>
  <si>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</si>
  <si>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</si>
  <si>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Profissional Especializado no Atendimento Educacional Especializado (AEE)</t>
  </si>
  <si>
    <t>TOTAL</t>
  </si>
  <si>
    <t>Valor Mensal</t>
  </si>
  <si>
    <t>Cronograma das parcelas</t>
  </si>
  <si>
    <t>Parcela nº</t>
  </si>
  <si>
    <t>Valor Parcela</t>
  </si>
  <si>
    <t>1º</t>
  </si>
  <si>
    <t>Contrato 37/2022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</si>
  <si>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</si>
  <si>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</si>
  <si>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</si>
  <si>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</si>
  <si>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</si>
  <si>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</si>
  <si>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</si>
  <si>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</si>
  <si>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</si>
  <si>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</si>
  <si>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</si>
  <si>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</si>
  <si>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TA 01/2023</t>
  </si>
  <si>
    <t>23714.000397/2023-93</t>
  </si>
  <si>
    <t>20/06/2023 A 20/06/2024</t>
  </si>
  <si>
    <t xml:space="preserve">Aditivo 001/2023 - Prorrogação </t>
  </si>
  <si>
    <t>2º</t>
  </si>
  <si>
    <t>Valor Acumulado</t>
  </si>
  <si>
    <t>20/06/2022 a 19/06/2023</t>
  </si>
  <si>
    <t xml:space="preserve">Apostilamento 001/2023 - Prorrogação </t>
  </si>
  <si>
    <t>PRORROGAÇÃO CONTRATO 37/2022- SAB - Vigência 20/06/2023 a 19/06/2024</t>
  </si>
  <si>
    <t>Apostilamento 01/30234</t>
  </si>
  <si>
    <t>01/01/2023 A 20/06/2024</t>
  </si>
  <si>
    <t>23714.000623/2023-36</t>
  </si>
  <si>
    <t>APOSTILAMENTO 01/2023 AO CONTRATO Nº 37/2022 - Vigência 01/01/2023 a 19/06/2024</t>
  </si>
  <si>
    <t>01/01/2023 a 19/06/2024</t>
  </si>
  <si>
    <t>3º</t>
  </si>
  <si>
    <t xml:space="preserve">Aditivo 002/2024 - Prorrogação </t>
  </si>
  <si>
    <t>20/06/2024 a 19/06/2025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</si>
</sst>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R$&quot;\ * #,##0.00_-;\-&quot;R$&quot;\ * #,##0.00_-;_-&quot;R$&quot;\ * &quot;-&quot;??_-;_-@"/>
    <numFmt numFmtId="165" formatCode="0.000"/>
    <numFmt numFmtId="166" formatCode="0.0000%"/>
    <numFmt numFmtId="167" formatCode="_-&quot;R$&quot;* #,##0.00_-;\-&quot;R$&quot;* #,##0.00_-;_-&quot;R$&quot;* &quot;-&quot;??_-;_-@"/>
  </numFmts>
  <fonts count="27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u/>
      <sz val="11"/>
      <color theme="10"/>
      <name val="Calibri"/>
    </font>
    <font>
      <b/>
      <sz val="11"/>
      <color rgb="FF0070C0"/>
      <name val="Calibri"/>
    </font>
    <font>
      <b/>
      <sz val="11"/>
      <color rgb="FFFF0000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1"/>
      <color theme="1"/>
      <name val="Arial"/>
    </font>
    <font>
      <b/>
      <sz val="11"/>
      <color rgb="FF0070C0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rgb="FFC6D9F0"/>
      <name val="Arial"/>
    </font>
    <font>
      <b/>
      <sz val="12"/>
      <color rgb="FF0070C0"/>
      <name val="Arial"/>
    </font>
    <font>
      <b/>
      <sz val="12"/>
      <color rgb="FFFF0000"/>
      <name val="Arial"/>
    </font>
    <font>
      <sz val="11"/>
      <name val="Calibri"/>
    </font>
    <font>
      <b/>
      <sz val="9"/>
      <color theme="1"/>
      <name val="Calibri"/>
    </font>
    <font>
      <b/>
      <u/>
      <sz val="11"/>
      <color theme="1"/>
      <name val="Calibri"/>
    </font>
    <font>
      <b/>
      <sz val="11"/>
      <color theme="0"/>
      <name val="Calibri"/>
    </font>
    <font>
      <b/>
      <sz val="36"/>
      <color theme="1"/>
      <name val="Calibri"/>
    </font>
    <font>
      <sz val="16"/>
      <color rgb="FF000000"/>
      <name val="Calibri"/>
    </font>
    <font>
      <b/>
      <sz val="9"/>
      <color theme="0"/>
      <name val="Calibri"/>
    </font>
    <font>
      <b/>
      <sz val="11"/>
      <color theme="1"/>
      <name val="Calibri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2" borderId="1" xfId="0" applyFont="1" applyFill="1" applyBorder="1"/>
    <xf numFmtId="14" fontId="12" fillId="0" borderId="1" xfId="0" applyNumberFormat="1" applyFont="1" applyBorder="1" applyAlignment="1">
      <alignment horizontal="center"/>
    </xf>
    <xf numFmtId="164" fontId="12" fillId="0" borderId="1" xfId="0" applyNumberFormat="1" applyFont="1" applyBorder="1"/>
    <xf numFmtId="0" fontId="12" fillId="0" borderId="1" xfId="0" applyFont="1" applyBorder="1"/>
    <xf numFmtId="10" fontId="13" fillId="0" borderId="1" xfId="0" applyNumberFormat="1" applyFont="1" applyBorder="1"/>
    <xf numFmtId="14" fontId="12" fillId="0" borderId="1" xfId="0" applyNumberFormat="1" applyFont="1" applyBorder="1"/>
    <xf numFmtId="0" fontId="11" fillId="2" borderId="1" xfId="0" applyFont="1" applyFill="1" applyBorder="1"/>
    <xf numFmtId="164" fontId="1" fillId="0" borderId="1" xfId="0" applyNumberFormat="1" applyFont="1" applyBorder="1"/>
    <xf numFmtId="0" fontId="14" fillId="0" borderId="1" xfId="0" applyFont="1" applyBorder="1"/>
    <xf numFmtId="14" fontId="14" fillId="0" borderId="1" xfId="0" applyNumberFormat="1" applyFont="1" applyBorder="1"/>
    <xf numFmtId="164" fontId="12" fillId="0" borderId="0" xfId="0" applyNumberFormat="1" applyFont="1"/>
    <xf numFmtId="10" fontId="13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4" fillId="0" borderId="1" xfId="0" applyFont="1" applyBorder="1" applyAlignment="1">
      <alignment wrapText="1"/>
    </xf>
    <xf numFmtId="164" fontId="14" fillId="0" borderId="1" xfId="0" applyNumberFormat="1" applyFont="1" applyBorder="1"/>
    <xf numFmtId="0" fontId="15" fillId="2" borderId="1" xfId="0" applyFont="1" applyFill="1" applyBorder="1"/>
    <xf numFmtId="164" fontId="14" fillId="0" borderId="1" xfId="0" applyNumberFormat="1" applyFont="1" applyBorder="1" applyAlignment="1">
      <alignment horizontal="center"/>
    </xf>
    <xf numFmtId="10" fontId="16" fillId="0" borderId="1" xfId="0" applyNumberFormat="1" applyFont="1" applyBorder="1"/>
    <xf numFmtId="10" fontId="17" fillId="0" borderId="1" xfId="0" applyNumberFormat="1" applyFont="1" applyBorder="1"/>
    <xf numFmtId="16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9" fillId="3" borderId="1" xfId="0" applyFont="1" applyFill="1" applyBorder="1"/>
    <xf numFmtId="164" fontId="12" fillId="3" borderId="1" xfId="0" applyNumberFormat="1" applyFont="1" applyFill="1" applyBorder="1" applyAlignment="1">
      <alignment horizontal="center"/>
    </xf>
    <xf numFmtId="164" fontId="12" fillId="3" borderId="1" xfId="0" applyNumberFormat="1" applyFont="1" applyFill="1" applyBorder="1"/>
    <xf numFmtId="0" fontId="12" fillId="3" borderId="1" xfId="0" applyFont="1" applyFill="1" applyBorder="1"/>
    <xf numFmtId="9" fontId="10" fillId="3" borderId="1" xfId="0" applyNumberFormat="1" applyFont="1" applyFill="1" applyBorder="1"/>
    <xf numFmtId="166" fontId="11" fillId="3" borderId="1" xfId="0" applyNumberFormat="1" applyFont="1" applyFill="1" applyBorder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4" fontId="1" fillId="0" borderId="0" xfId="0" applyNumberFormat="1" applyFont="1"/>
    <xf numFmtId="167" fontId="1" fillId="0" borderId="0" xfId="0" applyNumberFormat="1" applyFont="1"/>
    <xf numFmtId="10" fontId="8" fillId="0" borderId="0" xfId="0" applyNumberFormat="1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39" fontId="1" fillId="0" borderId="5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9" fontId="3" fillId="0" borderId="5" xfId="0" applyNumberFormat="1" applyFont="1" applyBorder="1"/>
    <xf numFmtId="0" fontId="19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/>
    </xf>
    <xf numFmtId="0" fontId="1" fillId="0" borderId="12" xfId="0" applyFont="1" applyBorder="1"/>
    <xf numFmtId="164" fontId="19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readingOrder="1"/>
    </xf>
    <xf numFmtId="4" fontId="24" fillId="4" borderId="13" xfId="0" applyNumberFormat="1" applyFont="1" applyFill="1" applyBorder="1" applyAlignment="1">
      <alignment horizontal="right" vertical="center"/>
    </xf>
    <xf numFmtId="4" fontId="1" fillId="0" borderId="12" xfId="0" applyNumberFormat="1" applyFont="1" applyBorder="1"/>
    <xf numFmtId="4" fontId="1" fillId="3" borderId="13" xfId="0" applyNumberFormat="1" applyFont="1" applyFill="1" applyBorder="1"/>
    <xf numFmtId="0" fontId="3" fillId="0" borderId="6" xfId="0" applyFont="1" applyBorder="1" applyAlignment="1">
      <alignment horizontal="center" vertical="center" wrapText="1"/>
    </xf>
    <xf numFmtId="4" fontId="1" fillId="0" borderId="13" xfId="0" applyNumberFormat="1" applyFont="1" applyBorder="1"/>
    <xf numFmtId="0" fontId="1" fillId="0" borderId="13" xfId="0" applyFont="1" applyBorder="1"/>
    <xf numFmtId="164" fontId="3" fillId="0" borderId="13" xfId="0" applyNumberFormat="1" applyFont="1" applyBorder="1" applyAlignment="1">
      <alignment horizontal="center" vertical="center"/>
    </xf>
    <xf numFmtId="164" fontId="1" fillId="0" borderId="17" xfId="0" applyNumberFormat="1" applyFont="1" applyBorder="1"/>
    <xf numFmtId="164" fontId="1" fillId="0" borderId="18" xfId="0" applyNumberFormat="1" applyFont="1" applyBorder="1"/>
    <xf numFmtId="164" fontId="1" fillId="5" borderId="16" xfId="0" applyNumberFormat="1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4" fontId="26" fillId="0" borderId="1" xfId="0" applyNumberFormat="1" applyFont="1" applyBorder="1"/>
    <xf numFmtId="0" fontId="26" fillId="0" borderId="1" xfId="0" applyFont="1" applyBorder="1"/>
    <xf numFmtId="0" fontId="3" fillId="0" borderId="2" xfId="0" applyFont="1" applyBorder="1" applyAlignment="1">
      <alignment horizontal="center"/>
    </xf>
    <xf numFmtId="0" fontId="18" fillId="0" borderId="4" xfId="0" applyFont="1" applyBorder="1"/>
    <xf numFmtId="0" fontId="3" fillId="3" borderId="2" xfId="0" applyFont="1" applyFill="1" applyBorder="1" applyAlignment="1">
      <alignment horizontal="center"/>
    </xf>
    <xf numFmtId="0" fontId="18" fillId="0" borderId="3" xfId="0" applyFont="1" applyBorder="1"/>
    <xf numFmtId="0" fontId="25" fillId="7" borderId="2" xfId="0" applyFont="1" applyFill="1" applyBorder="1" applyAlignment="1">
      <alignment horizontal="center"/>
    </xf>
    <xf numFmtId="0" fontId="18" fillId="8" borderId="3" xfId="0" applyFont="1" applyFill="1" applyBorder="1"/>
    <xf numFmtId="0" fontId="18" fillId="8" borderId="4" xfId="0" applyFont="1" applyFill="1" applyBorder="1"/>
    <xf numFmtId="4" fontId="22" fillId="0" borderId="10" xfId="0" applyNumberFormat="1" applyFont="1" applyBorder="1" applyAlignment="1">
      <alignment horizontal="center" vertical="center"/>
    </xf>
    <xf numFmtId="0" fontId="18" fillId="0" borderId="14" xfId="0" applyFont="1" applyBorder="1"/>
    <xf numFmtId="0" fontId="18" fillId="0" borderId="15" xfId="0" applyFont="1" applyBorder="1"/>
    <xf numFmtId="4" fontId="1" fillId="0" borderId="10" xfId="0" applyNumberFormat="1" applyFont="1" applyBorder="1" applyAlignment="1">
      <alignment vertical="center"/>
    </xf>
    <xf numFmtId="0" fontId="20" fillId="7" borderId="6" xfId="0" applyFont="1" applyFill="1" applyBorder="1" applyAlignment="1">
      <alignment horizontal="center"/>
    </xf>
    <xf numFmtId="0" fontId="18" fillId="8" borderId="7" xfId="0" applyFont="1" applyFill="1" applyBorder="1"/>
    <xf numFmtId="14" fontId="25" fillId="7" borderId="6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21" fillId="4" borderId="6" xfId="0" applyFont="1" applyFill="1" applyBorder="1" applyAlignment="1">
      <alignment horizontal="center"/>
    </xf>
    <xf numFmtId="0" fontId="18" fillId="0" borderId="11" xfId="0" applyFont="1" applyBorder="1"/>
    <xf numFmtId="0" fontId="20" fillId="3" borderId="6" xfId="0" applyFont="1" applyFill="1" applyBorder="1" applyAlignment="1">
      <alignment horizontal="center"/>
    </xf>
    <xf numFmtId="0" fontId="18" fillId="0" borderId="7" xfId="0" applyFont="1" applyBorder="1"/>
    <xf numFmtId="0" fontId="18" fillId="0" borderId="8" xfId="0" applyFont="1" applyBorder="1"/>
    <xf numFmtId="14" fontId="3" fillId="3" borderId="6" xfId="0" applyNumberFormat="1" applyFont="1" applyFill="1" applyBorder="1" applyAlignment="1">
      <alignment horizontal="center"/>
    </xf>
    <xf numFmtId="0" fontId="18" fillId="6" borderId="7" xfId="0" applyFont="1" applyFill="1" applyBorder="1"/>
    <xf numFmtId="0" fontId="3" fillId="3" borderId="6" xfId="0" applyFont="1" applyFill="1" applyBorder="1" applyAlignment="1">
      <alignment horizontal="center"/>
    </xf>
  </cellXfs>
  <cellStyles count="1">
    <cellStyle name="Normal" xfId="0" builtinId="0"/>
  </cellStyles>
  <dxfs count="10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00FF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showGridLines="0" workbookViewId="0">
      <selection activeCell="J6" sqref="J6"/>
    </sheetView>
  </sheetViews>
  <sheetFormatPr defaultColWidth="14.42578125" defaultRowHeight="15" customHeight="1"/>
  <cols>
    <col min="1" max="1" width="1.28515625" customWidth="1"/>
    <col min="2" max="2" width="27.42578125" customWidth="1"/>
    <col min="3" max="3" width="16.140625" customWidth="1"/>
    <col min="4" max="4" width="31.7109375" customWidth="1"/>
    <col min="5" max="5" width="24.5703125" customWidth="1"/>
    <col min="6" max="6" width="19" customWidth="1"/>
    <col min="7" max="7" width="16" customWidth="1"/>
    <col min="8" max="9" width="15.42578125" customWidth="1"/>
    <col min="10" max="10" width="21.7109375" customWidth="1"/>
    <col min="11" max="11" width="35.42578125" customWidth="1"/>
    <col min="12" max="12" width="13.7109375" customWidth="1"/>
    <col min="13" max="28" width="8.7109375" customWidth="1"/>
  </cols>
  <sheetData>
    <row r="1" spans="1:28" ht="18.75">
      <c r="A1" s="1"/>
      <c r="B1" s="1"/>
      <c r="C1" s="2"/>
      <c r="D1" s="3" t="s">
        <v>0</v>
      </c>
      <c r="E1" s="1"/>
      <c r="F1" s="4" t="s">
        <v>1</v>
      </c>
      <c r="G1" s="5" t="s">
        <v>2</v>
      </c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1"/>
      <c r="B2" s="1" t="s">
        <v>3</v>
      </c>
      <c r="C2" s="8"/>
      <c r="D2" s="1"/>
      <c r="E2" s="1"/>
      <c r="F2" s="1"/>
      <c r="G2" s="1"/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45">
      <c r="A3" s="1"/>
      <c r="B3" s="11" t="s">
        <v>4</v>
      </c>
      <c r="C3" s="11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3" t="s">
        <v>10</v>
      </c>
      <c r="I3" s="14" t="s">
        <v>11</v>
      </c>
      <c r="J3" s="12" t="s">
        <v>12</v>
      </c>
      <c r="K3" s="12" t="s">
        <v>13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5.75">
      <c r="A4" s="1"/>
      <c r="B4" s="16" t="s">
        <v>14</v>
      </c>
      <c r="C4" s="17">
        <v>44718</v>
      </c>
      <c r="D4" s="18"/>
      <c r="E4" s="19" t="s">
        <v>15</v>
      </c>
      <c r="F4" s="18">
        <v>54492.6</v>
      </c>
      <c r="G4" s="18">
        <f t="shared" ref="G4:G19" si="0">F4/12</f>
        <v>4541.05</v>
      </c>
      <c r="H4" s="20"/>
      <c r="I4" s="20"/>
      <c r="J4" s="21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>
      <c r="A5" s="1"/>
      <c r="B5" s="22"/>
      <c r="C5" s="17"/>
      <c r="D5" s="23" t="s">
        <v>48</v>
      </c>
      <c r="E5" s="19" t="s">
        <v>50</v>
      </c>
      <c r="F5" s="18">
        <v>54492.6</v>
      </c>
      <c r="G5" s="18">
        <f t="shared" si="0"/>
        <v>4541.05</v>
      </c>
      <c r="H5" s="20"/>
      <c r="I5" s="20"/>
      <c r="J5" s="21" t="s">
        <v>49</v>
      </c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.75">
      <c r="A6" s="1"/>
      <c r="B6" s="22"/>
      <c r="C6" s="17">
        <v>45120</v>
      </c>
      <c r="D6" s="81" t="s">
        <v>57</v>
      </c>
      <c r="E6" s="82" t="s">
        <v>58</v>
      </c>
      <c r="F6" s="18">
        <v>55958.64</v>
      </c>
      <c r="G6" s="18">
        <f>F6/12</f>
        <v>4663.22</v>
      </c>
      <c r="H6" s="20"/>
      <c r="I6" s="20"/>
      <c r="J6" s="21" t="s">
        <v>59</v>
      </c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>
      <c r="A7" s="1"/>
      <c r="B7" s="22"/>
      <c r="C7" s="17"/>
      <c r="D7" s="18"/>
      <c r="E7" s="25"/>
      <c r="F7" s="18"/>
      <c r="G7" s="18">
        <f t="shared" si="0"/>
        <v>0</v>
      </c>
      <c r="H7" s="20"/>
      <c r="I7" s="20"/>
      <c r="J7" s="21"/>
      <c r="K7" s="2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.75">
      <c r="A8" s="1"/>
      <c r="B8" s="22"/>
      <c r="C8" s="17"/>
      <c r="D8" s="18"/>
      <c r="E8" s="25"/>
      <c r="F8" s="26"/>
      <c r="G8" s="18">
        <f t="shared" si="0"/>
        <v>0</v>
      </c>
      <c r="H8" s="20"/>
      <c r="I8" s="27"/>
      <c r="J8" s="21"/>
      <c r="K8" s="2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>
      <c r="A9" s="1"/>
      <c r="B9" s="22"/>
      <c r="C9" s="17"/>
      <c r="D9" s="18"/>
      <c r="E9" s="21"/>
      <c r="F9" s="18"/>
      <c r="G9" s="18">
        <f t="shared" si="0"/>
        <v>0</v>
      </c>
      <c r="H9" s="20"/>
      <c r="I9" s="20"/>
      <c r="J9" s="21"/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>
      <c r="A10" s="1"/>
      <c r="B10" s="22"/>
      <c r="C10" s="17"/>
      <c r="D10" s="18"/>
      <c r="E10" s="19"/>
      <c r="F10" s="18"/>
      <c r="G10" s="18">
        <f t="shared" si="0"/>
        <v>0</v>
      </c>
      <c r="H10" s="20"/>
      <c r="I10" s="20"/>
      <c r="J10" s="21"/>
      <c r="K10" s="1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>
      <c r="A11" s="1"/>
      <c r="B11" s="22"/>
      <c r="C11" s="17"/>
      <c r="D11" s="18"/>
      <c r="E11" s="24"/>
      <c r="F11" s="18"/>
      <c r="G11" s="18">
        <f t="shared" si="0"/>
        <v>0</v>
      </c>
      <c r="H11" s="20"/>
      <c r="I11" s="20"/>
      <c r="J11" s="21"/>
      <c r="K11" s="19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>
      <c r="A12" s="1"/>
      <c r="B12" s="22"/>
      <c r="C12" s="17"/>
      <c r="D12" s="18"/>
      <c r="E12" s="19"/>
      <c r="F12" s="18"/>
      <c r="G12" s="18">
        <f t="shared" si="0"/>
        <v>0</v>
      </c>
      <c r="H12" s="20"/>
      <c r="I12" s="20"/>
      <c r="J12" s="21"/>
      <c r="K12" s="19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>
      <c r="A13" s="1"/>
      <c r="B13" s="22"/>
      <c r="C13" s="17"/>
      <c r="D13" s="18"/>
      <c r="E13" s="30"/>
      <c r="F13" s="18"/>
      <c r="G13" s="18">
        <f t="shared" si="0"/>
        <v>0</v>
      </c>
      <c r="H13" s="20"/>
      <c r="I13" s="20"/>
      <c r="J13" s="21"/>
      <c r="K13" s="19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>
      <c r="A14" s="1"/>
      <c r="B14" s="22"/>
      <c r="C14" s="17"/>
      <c r="D14" s="31"/>
      <c r="E14" s="30"/>
      <c r="F14" s="18"/>
      <c r="G14" s="18">
        <f t="shared" si="0"/>
        <v>0</v>
      </c>
      <c r="H14" s="20"/>
      <c r="I14" s="20"/>
      <c r="J14" s="21"/>
      <c r="K14" s="19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>
      <c r="A15" s="1"/>
      <c r="B15" s="32"/>
      <c r="C15" s="33"/>
      <c r="D15" s="31"/>
      <c r="E15" s="30"/>
      <c r="F15" s="18"/>
      <c r="G15" s="18">
        <f t="shared" si="0"/>
        <v>0</v>
      </c>
      <c r="H15" s="20"/>
      <c r="I15" s="20"/>
      <c r="J15" s="21"/>
      <c r="K15" s="19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>
      <c r="A16" s="1"/>
      <c r="B16" s="32" t="s">
        <v>16</v>
      </c>
      <c r="C16" s="33"/>
      <c r="D16" s="31" t="s">
        <v>17</v>
      </c>
      <c r="E16" s="30"/>
      <c r="F16" s="18"/>
      <c r="G16" s="18">
        <f t="shared" si="0"/>
        <v>0</v>
      </c>
      <c r="H16" s="34"/>
      <c r="I16" s="35"/>
      <c r="J16" s="21"/>
      <c r="K16" s="19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>
      <c r="A17" s="1"/>
      <c r="B17" s="32" t="s">
        <v>18</v>
      </c>
      <c r="C17" s="33"/>
      <c r="D17" s="31" t="s">
        <v>19</v>
      </c>
      <c r="E17" s="25"/>
      <c r="F17" s="18"/>
      <c r="G17" s="18">
        <f t="shared" si="0"/>
        <v>0</v>
      </c>
      <c r="H17" s="34"/>
      <c r="I17" s="35"/>
      <c r="J17" s="21"/>
      <c r="K17" s="19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>
      <c r="A18" s="1"/>
      <c r="B18" s="16"/>
      <c r="C18" s="36"/>
      <c r="D18" s="18"/>
      <c r="E18" s="37"/>
      <c r="F18" s="18"/>
      <c r="G18" s="18">
        <f t="shared" si="0"/>
        <v>0</v>
      </c>
      <c r="H18" s="34"/>
      <c r="I18" s="35"/>
      <c r="J18" s="21"/>
      <c r="K18" s="19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>
      <c r="A19" s="1"/>
      <c r="B19" s="16"/>
      <c r="C19" s="36"/>
      <c r="D19" s="18"/>
      <c r="E19" s="19"/>
      <c r="F19" s="18"/>
      <c r="G19" s="18">
        <f t="shared" si="0"/>
        <v>0</v>
      </c>
      <c r="H19" s="34"/>
      <c r="I19" s="35"/>
      <c r="J19" s="19"/>
      <c r="K19" s="19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/>
      <c r="B20" s="38" t="s">
        <v>20</v>
      </c>
      <c r="C20" s="39"/>
      <c r="D20" s="40"/>
      <c r="E20" s="41"/>
      <c r="F20" s="40">
        <f t="shared" ref="F20:I20" si="1">SUM(F4:F19)</f>
        <v>164943.84</v>
      </c>
      <c r="G20" s="40">
        <f t="shared" si="1"/>
        <v>13745.32</v>
      </c>
      <c r="H20" s="42">
        <f t="shared" si="1"/>
        <v>0</v>
      </c>
      <c r="I20" s="43">
        <f t="shared" si="1"/>
        <v>0</v>
      </c>
      <c r="J20" s="41"/>
      <c r="K20" s="4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"/>
      <c r="B21" s="1"/>
      <c r="C21" s="44"/>
      <c r="D21" s="45"/>
      <c r="E21" s="1"/>
      <c r="F21" s="45"/>
      <c r="G21" s="45"/>
      <c r="H21" s="46"/>
      <c r="I21" s="4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"/>
      <c r="B22" s="1"/>
      <c r="C22" s="8"/>
      <c r="D22" s="1"/>
      <c r="E22" s="1"/>
      <c r="F22" s="45"/>
      <c r="G22" s="1"/>
      <c r="H22" s="9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"/>
      <c r="B23" s="1"/>
      <c r="C23" s="8"/>
      <c r="D23" s="1"/>
      <c r="E23" s="1"/>
      <c r="F23" s="48"/>
      <c r="G23" s="1"/>
      <c r="H23" s="9"/>
      <c r="I23" s="10"/>
      <c r="J23" s="1"/>
      <c r="K23" s="4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"/>
      <c r="B24" s="1"/>
      <c r="C24" s="8"/>
      <c r="D24" s="1"/>
      <c r="E24" s="1"/>
      <c r="F24" s="48"/>
      <c r="G24" s="1"/>
      <c r="H24" s="9"/>
      <c r="I24" s="5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"/>
      <c r="B25" s="1"/>
      <c r="C25" s="8"/>
      <c r="D25" s="1"/>
      <c r="E25" s="1"/>
      <c r="F25" s="29"/>
      <c r="G25" s="1"/>
      <c r="H25" s="9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>
      <c r="A26" s="1"/>
      <c r="B26" s="1"/>
      <c r="C26" s="8"/>
      <c r="D26" s="1"/>
      <c r="E26" s="1"/>
      <c r="F26" s="1"/>
      <c r="G26" s="1"/>
      <c r="H26" s="9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>
      <c r="A27" s="1"/>
      <c r="B27" s="1"/>
      <c r="C27" s="8"/>
      <c r="D27" s="1"/>
      <c r="E27" s="1"/>
      <c r="F27" s="1"/>
      <c r="G27" s="1"/>
      <c r="H27" s="9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>
      <c r="A28" s="1"/>
      <c r="B28" s="1"/>
      <c r="C28" s="8"/>
      <c r="D28" s="1"/>
      <c r="E28" s="1"/>
      <c r="F28" s="1"/>
      <c r="G28" s="1"/>
      <c r="H28" s="9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1"/>
      <c r="B29" s="1"/>
      <c r="C29" s="8"/>
      <c r="D29" s="1"/>
      <c r="E29" s="1"/>
      <c r="F29" s="1"/>
      <c r="G29" s="1"/>
      <c r="H29" s="9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1"/>
      <c r="B30" s="1"/>
      <c r="C30" s="8"/>
      <c r="D30" s="1"/>
      <c r="E30" s="1"/>
      <c r="F30" s="1"/>
      <c r="G30" s="1"/>
      <c r="H30" s="9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1"/>
      <c r="B31" s="1"/>
      <c r="C31" s="8"/>
      <c r="D31" s="1"/>
      <c r="E31" s="1"/>
      <c r="F31" s="1"/>
      <c r="G31" s="1"/>
      <c r="H31" s="9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1"/>
      <c r="B32" s="1"/>
      <c r="C32" s="8"/>
      <c r="D32" s="1"/>
      <c r="E32" s="1"/>
      <c r="F32" s="1"/>
      <c r="G32" s="1"/>
      <c r="H32" s="9"/>
      <c r="I32" s="1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1"/>
      <c r="B33" s="1"/>
      <c r="C33" s="8"/>
      <c r="D33" s="1"/>
      <c r="E33" s="1"/>
      <c r="F33" s="1"/>
      <c r="G33" s="1"/>
      <c r="H33" s="9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1"/>
      <c r="B34" s="1"/>
      <c r="C34" s="8"/>
      <c r="D34" s="1"/>
      <c r="E34" s="1"/>
      <c r="F34" s="1"/>
      <c r="G34" s="1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>
      <c r="A35" s="1"/>
      <c r="B35" s="1"/>
      <c r="C35" s="8"/>
      <c r="D35" s="1"/>
      <c r="E35" s="1"/>
      <c r="F35" s="1"/>
      <c r="G35" s="1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>
      <c r="A36" s="1"/>
      <c r="B36" s="1"/>
      <c r="C36" s="8"/>
      <c r="D36" s="1"/>
      <c r="E36" s="1"/>
      <c r="F36" s="1"/>
      <c r="G36" s="1"/>
      <c r="H36" s="9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>
      <c r="A37" s="1"/>
      <c r="B37" s="1"/>
      <c r="C37" s="8"/>
      <c r="D37" s="1"/>
      <c r="E37" s="1"/>
      <c r="F37" s="1"/>
      <c r="G37" s="1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>
      <c r="A38" s="1"/>
      <c r="B38" s="1"/>
      <c r="C38" s="8"/>
      <c r="D38" s="1"/>
      <c r="E38" s="1"/>
      <c r="F38" s="1"/>
      <c r="G38" s="1"/>
      <c r="H38" s="9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>
      <c r="A39" s="1"/>
      <c r="B39" s="1"/>
      <c r="C39" s="8"/>
      <c r="D39" s="1"/>
      <c r="E39" s="1"/>
      <c r="F39" s="1"/>
      <c r="G39" s="1"/>
      <c r="H39" s="9"/>
      <c r="I39" s="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>
      <c r="A40" s="1"/>
      <c r="B40" s="1"/>
      <c r="C40" s="8"/>
      <c r="D40" s="1"/>
      <c r="E40" s="1"/>
      <c r="F40" s="1"/>
      <c r="G40" s="1"/>
      <c r="H40" s="9"/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>
      <c r="A41" s="1"/>
      <c r="B41" s="1"/>
      <c r="C41" s="8"/>
      <c r="D41" s="1"/>
      <c r="E41" s="1"/>
      <c r="F41" s="1"/>
      <c r="G41" s="1"/>
      <c r="H41" s="9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>
      <c r="A42" s="1"/>
      <c r="B42" s="1"/>
      <c r="C42" s="8"/>
      <c r="D42" s="1"/>
      <c r="E42" s="1"/>
      <c r="F42" s="1"/>
      <c r="G42" s="1"/>
      <c r="H42" s="9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1"/>
      <c r="B43" s="1"/>
      <c r="C43" s="8"/>
      <c r="D43" s="1"/>
      <c r="E43" s="1"/>
      <c r="F43" s="1"/>
      <c r="G43" s="1"/>
      <c r="H43" s="9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1"/>
      <c r="B44" s="1"/>
      <c r="C44" s="8"/>
      <c r="D44" s="1"/>
      <c r="E44" s="1"/>
      <c r="F44" s="1"/>
      <c r="G44" s="1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8"/>
      <c r="D45" s="1"/>
      <c r="E45" s="1"/>
      <c r="F45" s="1"/>
      <c r="G45" s="1"/>
      <c r="H45" s="9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8"/>
      <c r="D46" s="1"/>
      <c r="E46" s="1"/>
      <c r="F46" s="1"/>
      <c r="G46" s="1"/>
      <c r="H46" s="9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8"/>
      <c r="D47" s="1"/>
      <c r="E47" s="1"/>
      <c r="F47" s="1"/>
      <c r="G47" s="1"/>
      <c r="H47" s="9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8"/>
      <c r="D48" s="1"/>
      <c r="E48" s="1"/>
      <c r="F48" s="1"/>
      <c r="G48" s="1"/>
      <c r="H48" s="9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8"/>
      <c r="D49" s="1"/>
      <c r="E49" s="1"/>
      <c r="F49" s="1"/>
      <c r="G49" s="1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8"/>
      <c r="D50" s="1"/>
      <c r="E50" s="1"/>
      <c r="F50" s="1"/>
      <c r="G50" s="1"/>
      <c r="H50" s="9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8"/>
      <c r="D51" s="1"/>
      <c r="E51" s="1"/>
      <c r="F51" s="1"/>
      <c r="G51" s="1"/>
      <c r="H51" s="9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8"/>
      <c r="D52" s="1"/>
      <c r="E52" s="1"/>
      <c r="F52" s="1"/>
      <c r="G52" s="1"/>
      <c r="H52" s="9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8"/>
      <c r="D53" s="1"/>
      <c r="E53" s="1"/>
      <c r="F53" s="1"/>
      <c r="G53" s="1"/>
      <c r="H53" s="9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8"/>
      <c r="D54" s="1"/>
      <c r="E54" s="1"/>
      <c r="F54" s="1"/>
      <c r="G54" s="1"/>
      <c r="H54" s="9"/>
      <c r="I54" s="1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8"/>
      <c r="D55" s="1"/>
      <c r="E55" s="1"/>
      <c r="F55" s="1"/>
      <c r="G55" s="1"/>
      <c r="H55" s="9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8"/>
      <c r="D56" s="1"/>
      <c r="E56" s="1"/>
      <c r="F56" s="1"/>
      <c r="G56" s="1"/>
      <c r="H56" s="9"/>
      <c r="I56" s="1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8"/>
      <c r="D57" s="1"/>
      <c r="E57" s="1"/>
      <c r="F57" s="1"/>
      <c r="G57" s="1"/>
      <c r="H57" s="9"/>
      <c r="I57" s="1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8"/>
      <c r="D58" s="1"/>
      <c r="E58" s="1"/>
      <c r="F58" s="1"/>
      <c r="G58" s="1"/>
      <c r="H58" s="9"/>
      <c r="I58" s="1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8"/>
      <c r="D59" s="1"/>
      <c r="E59" s="1"/>
      <c r="F59" s="1"/>
      <c r="G59" s="1"/>
      <c r="H59" s="9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8"/>
      <c r="D60" s="1"/>
      <c r="E60" s="1"/>
      <c r="F60" s="1"/>
      <c r="G60" s="1"/>
      <c r="H60" s="9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8"/>
      <c r="D61" s="1"/>
      <c r="E61" s="1"/>
      <c r="F61" s="1"/>
      <c r="G61" s="1"/>
      <c r="H61" s="9"/>
      <c r="I61" s="1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8"/>
      <c r="D62" s="1"/>
      <c r="E62" s="1"/>
      <c r="F62" s="1"/>
      <c r="G62" s="1"/>
      <c r="H62" s="9"/>
      <c r="I62" s="1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8"/>
      <c r="D63" s="1"/>
      <c r="E63" s="1"/>
      <c r="F63" s="1"/>
      <c r="G63" s="1"/>
      <c r="H63" s="9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8"/>
      <c r="D64" s="1"/>
      <c r="E64" s="1"/>
      <c r="F64" s="1"/>
      <c r="G64" s="1"/>
      <c r="H64" s="9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8"/>
      <c r="D65" s="1"/>
      <c r="E65" s="1"/>
      <c r="F65" s="1"/>
      <c r="G65" s="1"/>
      <c r="H65" s="9"/>
      <c r="I65" s="1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8"/>
      <c r="D66" s="1"/>
      <c r="E66" s="1"/>
      <c r="F66" s="1"/>
      <c r="G66" s="1"/>
      <c r="H66" s="9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8"/>
      <c r="D67" s="1"/>
      <c r="E67" s="1"/>
      <c r="F67" s="1"/>
      <c r="G67" s="1"/>
      <c r="H67" s="9"/>
      <c r="I67" s="1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8"/>
      <c r="D68" s="1"/>
      <c r="E68" s="1"/>
      <c r="F68" s="1"/>
      <c r="G68" s="1"/>
      <c r="H68" s="9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8"/>
      <c r="D69" s="1"/>
      <c r="E69" s="1"/>
      <c r="F69" s="1"/>
      <c r="G69" s="1"/>
      <c r="H69" s="9"/>
      <c r="I69" s="1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8"/>
      <c r="D70" s="1"/>
      <c r="E70" s="1"/>
      <c r="F70" s="1"/>
      <c r="G70" s="1"/>
      <c r="H70" s="9"/>
      <c r="I70" s="1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8"/>
      <c r="D71" s="1"/>
      <c r="E71" s="1"/>
      <c r="F71" s="1"/>
      <c r="G71" s="1"/>
      <c r="H71" s="9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8"/>
      <c r="D72" s="1"/>
      <c r="E72" s="1"/>
      <c r="F72" s="1"/>
      <c r="G72" s="1"/>
      <c r="H72" s="9"/>
      <c r="I72" s="1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8"/>
      <c r="D73" s="1"/>
      <c r="E73" s="1"/>
      <c r="F73" s="1"/>
      <c r="G73" s="1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8"/>
      <c r="D74" s="1"/>
      <c r="E74" s="1"/>
      <c r="F74" s="1"/>
      <c r="G74" s="1"/>
      <c r="H74" s="9"/>
      <c r="I74" s="1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8"/>
      <c r="D75" s="1"/>
      <c r="E75" s="1"/>
      <c r="F75" s="1"/>
      <c r="G75" s="1"/>
      <c r="H75" s="9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8"/>
      <c r="D76" s="1"/>
      <c r="E76" s="1"/>
      <c r="F76" s="1"/>
      <c r="G76" s="1"/>
      <c r="H76" s="9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8"/>
      <c r="D77" s="1"/>
      <c r="E77" s="1"/>
      <c r="F77" s="1"/>
      <c r="G77" s="1"/>
      <c r="H77" s="9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8"/>
      <c r="D78" s="1"/>
      <c r="E78" s="1"/>
      <c r="F78" s="1"/>
      <c r="G78" s="1"/>
      <c r="H78" s="9"/>
      <c r="I78" s="1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8"/>
      <c r="D79" s="1"/>
      <c r="E79" s="1"/>
      <c r="F79" s="1"/>
      <c r="G79" s="1"/>
      <c r="H79" s="9"/>
      <c r="I79" s="1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8"/>
      <c r="D80" s="1"/>
      <c r="E80" s="1"/>
      <c r="F80" s="1"/>
      <c r="G80" s="1"/>
      <c r="H80" s="9"/>
      <c r="I80" s="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8"/>
      <c r="D81" s="1"/>
      <c r="E81" s="1"/>
      <c r="F81" s="1"/>
      <c r="G81" s="1"/>
      <c r="H81" s="9"/>
      <c r="I81" s="1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8"/>
      <c r="D82" s="1"/>
      <c r="E82" s="1"/>
      <c r="F82" s="1"/>
      <c r="G82" s="1"/>
      <c r="H82" s="9"/>
      <c r="I82" s="1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8"/>
      <c r="D83" s="1"/>
      <c r="E83" s="1"/>
      <c r="F83" s="1"/>
      <c r="G83" s="1"/>
      <c r="H83" s="9"/>
      <c r="I83" s="1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8"/>
      <c r="D84" s="1"/>
      <c r="E84" s="1"/>
      <c r="F84" s="1"/>
      <c r="G84" s="1"/>
      <c r="H84" s="9"/>
      <c r="I84" s="1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8"/>
      <c r="D85" s="1"/>
      <c r="E85" s="1"/>
      <c r="F85" s="1"/>
      <c r="G85" s="1"/>
      <c r="H85" s="9"/>
      <c r="I85" s="1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8"/>
      <c r="D86" s="1"/>
      <c r="E86" s="1"/>
      <c r="F86" s="1"/>
      <c r="G86" s="1"/>
      <c r="H86" s="9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8"/>
      <c r="D87" s="1"/>
      <c r="E87" s="1"/>
      <c r="F87" s="1"/>
      <c r="G87" s="1"/>
      <c r="H87" s="9"/>
      <c r="I87" s="1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8"/>
      <c r="D88" s="1"/>
      <c r="E88" s="1"/>
      <c r="F88" s="1"/>
      <c r="G88" s="1"/>
      <c r="H88" s="9"/>
      <c r="I88" s="1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8"/>
      <c r="D89" s="1"/>
      <c r="E89" s="1"/>
      <c r="F89" s="1"/>
      <c r="G89" s="1"/>
      <c r="H89" s="9"/>
      <c r="I89" s="1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8"/>
      <c r="D90" s="1"/>
      <c r="E90" s="1"/>
      <c r="F90" s="1"/>
      <c r="G90" s="1"/>
      <c r="H90" s="9"/>
      <c r="I90" s="1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8"/>
      <c r="D91" s="1"/>
      <c r="E91" s="1"/>
      <c r="F91" s="1"/>
      <c r="G91" s="1"/>
      <c r="H91" s="9"/>
      <c r="I91" s="1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8"/>
      <c r="D92" s="1"/>
      <c r="E92" s="1"/>
      <c r="F92" s="1"/>
      <c r="G92" s="1"/>
      <c r="H92" s="9"/>
      <c r="I92" s="1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8"/>
      <c r="D93" s="1"/>
      <c r="E93" s="1"/>
      <c r="F93" s="1"/>
      <c r="G93" s="1"/>
      <c r="H93" s="9"/>
      <c r="I93" s="1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8"/>
      <c r="D94" s="1"/>
      <c r="E94" s="1"/>
      <c r="F94" s="1"/>
      <c r="G94" s="1"/>
      <c r="H94" s="9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8"/>
      <c r="D95" s="1"/>
      <c r="E95" s="1"/>
      <c r="F95" s="1"/>
      <c r="G95" s="1"/>
      <c r="H95" s="9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8"/>
      <c r="D96" s="1"/>
      <c r="E96" s="1"/>
      <c r="F96" s="1"/>
      <c r="G96" s="1"/>
      <c r="H96" s="9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8"/>
      <c r="D97" s="1"/>
      <c r="E97" s="1"/>
      <c r="F97" s="1"/>
      <c r="G97" s="1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8"/>
      <c r="D98" s="1"/>
      <c r="E98" s="1"/>
      <c r="F98" s="1"/>
      <c r="G98" s="1"/>
      <c r="H98" s="9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8"/>
      <c r="D99" s="1"/>
      <c r="E99" s="1"/>
      <c r="F99" s="1"/>
      <c r="G99" s="1"/>
      <c r="H99" s="9"/>
      <c r="I99" s="1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8"/>
      <c r="D100" s="1"/>
      <c r="E100" s="1"/>
      <c r="F100" s="1"/>
      <c r="G100" s="1"/>
      <c r="H100" s="9"/>
      <c r="I100" s="1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8"/>
      <c r="D101" s="1"/>
      <c r="E101" s="1"/>
      <c r="F101" s="1"/>
      <c r="G101" s="1"/>
      <c r="H101" s="9"/>
      <c r="I101" s="1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8"/>
      <c r="D102" s="1"/>
      <c r="E102" s="1"/>
      <c r="F102" s="1"/>
      <c r="G102" s="1"/>
      <c r="H102" s="9"/>
      <c r="I102" s="1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8"/>
      <c r="D103" s="1"/>
      <c r="E103" s="1"/>
      <c r="F103" s="1"/>
      <c r="G103" s="1"/>
      <c r="H103" s="9"/>
      <c r="I103" s="1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8"/>
      <c r="D104" s="1"/>
      <c r="E104" s="1"/>
      <c r="F104" s="1"/>
      <c r="G104" s="1"/>
      <c r="H104" s="9"/>
      <c r="I104" s="1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8"/>
      <c r="D105" s="1"/>
      <c r="E105" s="1"/>
      <c r="F105" s="1"/>
      <c r="G105" s="1"/>
      <c r="H105" s="9"/>
      <c r="I105" s="1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8"/>
      <c r="D106" s="1"/>
      <c r="E106" s="1"/>
      <c r="F106" s="1"/>
      <c r="G106" s="1"/>
      <c r="H106" s="9"/>
      <c r="I106" s="1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8"/>
      <c r="D107" s="1"/>
      <c r="E107" s="1"/>
      <c r="F107" s="1"/>
      <c r="G107" s="1"/>
      <c r="H107" s="9"/>
      <c r="I107" s="1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8"/>
      <c r="D108" s="1"/>
      <c r="E108" s="1"/>
      <c r="F108" s="1"/>
      <c r="G108" s="1"/>
      <c r="H108" s="9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8"/>
      <c r="D109" s="1"/>
      <c r="E109" s="1"/>
      <c r="F109" s="1"/>
      <c r="G109" s="1"/>
      <c r="H109" s="9"/>
      <c r="I109" s="1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8"/>
      <c r="D110" s="1"/>
      <c r="E110" s="1"/>
      <c r="F110" s="1"/>
      <c r="G110" s="1"/>
      <c r="H110" s="9"/>
      <c r="I110" s="1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8"/>
      <c r="D111" s="1"/>
      <c r="E111" s="1"/>
      <c r="F111" s="1"/>
      <c r="G111" s="1"/>
      <c r="H111" s="9"/>
      <c r="I111" s="1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8"/>
      <c r="D112" s="1"/>
      <c r="E112" s="1"/>
      <c r="F112" s="1"/>
      <c r="G112" s="1"/>
      <c r="H112" s="9"/>
      <c r="I112" s="1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8"/>
      <c r="D113" s="1"/>
      <c r="E113" s="1"/>
      <c r="F113" s="1"/>
      <c r="G113" s="1"/>
      <c r="H113" s="9"/>
      <c r="I113" s="1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8"/>
      <c r="D114" s="1"/>
      <c r="E114" s="1"/>
      <c r="F114" s="1"/>
      <c r="G114" s="1"/>
      <c r="H114" s="9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8"/>
      <c r="D115" s="1"/>
      <c r="E115" s="1"/>
      <c r="F115" s="1"/>
      <c r="G115" s="1"/>
      <c r="H115" s="9"/>
      <c r="I115" s="1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8"/>
      <c r="D116" s="1"/>
      <c r="E116" s="1"/>
      <c r="F116" s="1"/>
      <c r="G116" s="1"/>
      <c r="H116" s="9"/>
      <c r="I116" s="1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8"/>
      <c r="D117" s="1"/>
      <c r="E117" s="1"/>
      <c r="F117" s="1"/>
      <c r="G117" s="1"/>
      <c r="H117" s="9"/>
      <c r="I117" s="1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8"/>
      <c r="D118" s="1"/>
      <c r="E118" s="1"/>
      <c r="F118" s="1"/>
      <c r="G118" s="1"/>
      <c r="H118" s="9"/>
      <c r="I118" s="1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8"/>
      <c r="D119" s="1"/>
      <c r="E119" s="1"/>
      <c r="F119" s="1"/>
      <c r="G119" s="1"/>
      <c r="H119" s="9"/>
      <c r="I119" s="1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8"/>
      <c r="D120" s="1"/>
      <c r="E120" s="1"/>
      <c r="F120" s="1"/>
      <c r="G120" s="1"/>
      <c r="H120" s="9"/>
      <c r="I120" s="1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8"/>
      <c r="D121" s="1"/>
      <c r="E121" s="1"/>
      <c r="F121" s="1"/>
      <c r="G121" s="1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8"/>
      <c r="D122" s="1"/>
      <c r="E122" s="1"/>
      <c r="F122" s="1"/>
      <c r="G122" s="1"/>
      <c r="H122" s="9"/>
      <c r="I122" s="1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8"/>
      <c r="D123" s="1"/>
      <c r="E123" s="1"/>
      <c r="F123" s="1"/>
      <c r="G123" s="1"/>
      <c r="H123" s="9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8"/>
      <c r="D124" s="1"/>
      <c r="E124" s="1"/>
      <c r="F124" s="1"/>
      <c r="G124" s="1"/>
      <c r="H124" s="9"/>
      <c r="I124" s="1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8"/>
      <c r="D125" s="1"/>
      <c r="E125" s="1"/>
      <c r="F125" s="1"/>
      <c r="G125" s="1"/>
      <c r="H125" s="9"/>
      <c r="I125" s="1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8"/>
      <c r="D126" s="1"/>
      <c r="E126" s="1"/>
      <c r="F126" s="1"/>
      <c r="G126" s="1"/>
      <c r="H126" s="9"/>
      <c r="I126" s="1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8"/>
      <c r="D127" s="1"/>
      <c r="E127" s="1"/>
      <c r="F127" s="1"/>
      <c r="G127" s="1"/>
      <c r="H127" s="9"/>
      <c r="I127" s="1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8"/>
      <c r="D128" s="1"/>
      <c r="E128" s="1"/>
      <c r="F128" s="1"/>
      <c r="G128" s="1"/>
      <c r="H128" s="9"/>
      <c r="I128" s="1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8"/>
      <c r="D129" s="1"/>
      <c r="E129" s="1"/>
      <c r="F129" s="1"/>
      <c r="G129" s="1"/>
      <c r="H129" s="9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8"/>
      <c r="D130" s="1"/>
      <c r="E130" s="1"/>
      <c r="F130" s="1"/>
      <c r="G130" s="1"/>
      <c r="H130" s="9"/>
      <c r="I130" s="1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8"/>
      <c r="D131" s="1"/>
      <c r="E131" s="1"/>
      <c r="F131" s="1"/>
      <c r="G131" s="1"/>
      <c r="H131" s="9"/>
      <c r="I131" s="1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8"/>
      <c r="D132" s="1"/>
      <c r="E132" s="1"/>
      <c r="F132" s="1"/>
      <c r="G132" s="1"/>
      <c r="H132" s="9"/>
      <c r="I132" s="1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8"/>
      <c r="D133" s="1"/>
      <c r="E133" s="1"/>
      <c r="F133" s="1"/>
      <c r="G133" s="1"/>
      <c r="H133" s="9"/>
      <c r="I133" s="1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8"/>
      <c r="D134" s="1"/>
      <c r="E134" s="1"/>
      <c r="F134" s="1"/>
      <c r="G134" s="1"/>
      <c r="H134" s="9"/>
      <c r="I134" s="1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8"/>
      <c r="D135" s="1"/>
      <c r="E135" s="1"/>
      <c r="F135" s="1"/>
      <c r="G135" s="1"/>
      <c r="H135" s="9"/>
      <c r="I135" s="1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8"/>
      <c r="D136" s="1"/>
      <c r="E136" s="1"/>
      <c r="F136" s="1"/>
      <c r="G136" s="1"/>
      <c r="H136" s="9"/>
      <c r="I136" s="1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8"/>
      <c r="D137" s="1"/>
      <c r="E137" s="1"/>
      <c r="F137" s="1"/>
      <c r="G137" s="1"/>
      <c r="H137" s="9"/>
      <c r="I137" s="1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8"/>
      <c r="D138" s="1"/>
      <c r="E138" s="1"/>
      <c r="F138" s="1"/>
      <c r="G138" s="1"/>
      <c r="H138" s="9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8"/>
      <c r="D139" s="1"/>
      <c r="E139" s="1"/>
      <c r="F139" s="1"/>
      <c r="G139" s="1"/>
      <c r="H139" s="9"/>
      <c r="I139" s="1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8"/>
      <c r="D140" s="1"/>
      <c r="E140" s="1"/>
      <c r="F140" s="1"/>
      <c r="G140" s="1"/>
      <c r="H140" s="9"/>
      <c r="I140" s="1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8"/>
      <c r="D141" s="1"/>
      <c r="E141" s="1"/>
      <c r="F141" s="1"/>
      <c r="G141" s="1"/>
      <c r="H141" s="9"/>
      <c r="I141" s="1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8"/>
      <c r="D142" s="1"/>
      <c r="E142" s="1"/>
      <c r="F142" s="1"/>
      <c r="G142" s="1"/>
      <c r="H142" s="9"/>
      <c r="I142" s="1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8"/>
      <c r="D143" s="1"/>
      <c r="E143" s="1"/>
      <c r="F143" s="1"/>
      <c r="G143" s="1"/>
      <c r="H143" s="9"/>
      <c r="I143" s="1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8"/>
      <c r="D144" s="1"/>
      <c r="E144" s="1"/>
      <c r="F144" s="1"/>
      <c r="G144" s="1"/>
      <c r="H144" s="9"/>
      <c r="I144" s="1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8"/>
      <c r="D145" s="1"/>
      <c r="E145" s="1"/>
      <c r="F145" s="1"/>
      <c r="G145" s="1"/>
      <c r="H145" s="9"/>
      <c r="I145" s="1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8"/>
      <c r="D146" s="1"/>
      <c r="E146" s="1"/>
      <c r="F146" s="1"/>
      <c r="G146" s="1"/>
      <c r="H146" s="9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8"/>
      <c r="D147" s="1"/>
      <c r="E147" s="1"/>
      <c r="F147" s="1"/>
      <c r="G147" s="1"/>
      <c r="H147" s="9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8"/>
      <c r="D148" s="1"/>
      <c r="E148" s="1"/>
      <c r="F148" s="1"/>
      <c r="G148" s="1"/>
      <c r="H148" s="9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8"/>
      <c r="D149" s="1"/>
      <c r="E149" s="1"/>
      <c r="F149" s="1"/>
      <c r="G149" s="1"/>
      <c r="H149" s="9"/>
      <c r="I149" s="1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8"/>
      <c r="D150" s="1"/>
      <c r="E150" s="1"/>
      <c r="F150" s="1"/>
      <c r="G150" s="1"/>
      <c r="H150" s="9"/>
      <c r="I150" s="1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8"/>
      <c r="D151" s="1"/>
      <c r="E151" s="1"/>
      <c r="F151" s="1"/>
      <c r="G151" s="1"/>
      <c r="H151" s="9"/>
      <c r="I151" s="1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8"/>
      <c r="D152" s="1"/>
      <c r="E152" s="1"/>
      <c r="F152" s="1"/>
      <c r="G152" s="1"/>
      <c r="H152" s="9"/>
      <c r="I152" s="1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8"/>
      <c r="D153" s="1"/>
      <c r="E153" s="1"/>
      <c r="F153" s="1"/>
      <c r="G153" s="1"/>
      <c r="H153" s="9"/>
      <c r="I153" s="1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8"/>
      <c r="D154" s="1"/>
      <c r="E154" s="1"/>
      <c r="F154" s="1"/>
      <c r="G154" s="1"/>
      <c r="H154" s="9"/>
      <c r="I154" s="1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8"/>
      <c r="D155" s="1"/>
      <c r="E155" s="1"/>
      <c r="F155" s="1"/>
      <c r="G155" s="1"/>
      <c r="H155" s="9"/>
      <c r="I155" s="1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8"/>
      <c r="D156" s="1"/>
      <c r="E156" s="1"/>
      <c r="F156" s="1"/>
      <c r="G156" s="1"/>
      <c r="H156" s="9"/>
      <c r="I156" s="1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8"/>
      <c r="D157" s="1"/>
      <c r="E157" s="1"/>
      <c r="F157" s="1"/>
      <c r="G157" s="1"/>
      <c r="H157" s="9"/>
      <c r="I157" s="1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8"/>
      <c r="D158" s="1"/>
      <c r="E158" s="1"/>
      <c r="F158" s="1"/>
      <c r="G158" s="1"/>
      <c r="H158" s="9"/>
      <c r="I158" s="1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8"/>
      <c r="D159" s="1"/>
      <c r="E159" s="1"/>
      <c r="F159" s="1"/>
      <c r="G159" s="1"/>
      <c r="H159" s="9"/>
      <c r="I159" s="1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8"/>
      <c r="D160" s="1"/>
      <c r="E160" s="1"/>
      <c r="F160" s="1"/>
      <c r="G160" s="1"/>
      <c r="H160" s="9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8"/>
      <c r="D161" s="1"/>
      <c r="E161" s="1"/>
      <c r="F161" s="1"/>
      <c r="G161" s="1"/>
      <c r="H161" s="9"/>
      <c r="I161" s="1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8"/>
      <c r="D162" s="1"/>
      <c r="E162" s="1"/>
      <c r="F162" s="1"/>
      <c r="G162" s="1"/>
      <c r="H162" s="9"/>
      <c r="I162" s="1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8"/>
      <c r="D163" s="1"/>
      <c r="E163" s="1"/>
      <c r="F163" s="1"/>
      <c r="G163" s="1"/>
      <c r="H163" s="9"/>
      <c r="I163" s="1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8"/>
      <c r="D164" s="1"/>
      <c r="E164" s="1"/>
      <c r="F164" s="1"/>
      <c r="G164" s="1"/>
      <c r="H164" s="9"/>
      <c r="I164" s="1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8"/>
      <c r="D165" s="1"/>
      <c r="E165" s="1"/>
      <c r="F165" s="1"/>
      <c r="G165" s="1"/>
      <c r="H165" s="9"/>
      <c r="I165" s="1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8"/>
      <c r="D166" s="1"/>
      <c r="E166" s="1"/>
      <c r="F166" s="1"/>
      <c r="G166" s="1"/>
      <c r="H166" s="9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8"/>
      <c r="D167" s="1"/>
      <c r="E167" s="1"/>
      <c r="F167" s="1"/>
      <c r="G167" s="1"/>
      <c r="H167" s="9"/>
      <c r="I167" s="1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8"/>
      <c r="D168" s="1"/>
      <c r="E168" s="1"/>
      <c r="F168" s="1"/>
      <c r="G168" s="1"/>
      <c r="H168" s="9"/>
      <c r="I168" s="1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8"/>
      <c r="D169" s="1"/>
      <c r="E169" s="1"/>
      <c r="F169" s="1"/>
      <c r="G169" s="1"/>
      <c r="H169" s="9"/>
      <c r="I169" s="1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8"/>
      <c r="D170" s="1"/>
      <c r="E170" s="1"/>
      <c r="F170" s="1"/>
      <c r="G170" s="1"/>
      <c r="H170" s="9"/>
      <c r="I170" s="1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8"/>
      <c r="D171" s="1"/>
      <c r="E171" s="1"/>
      <c r="F171" s="1"/>
      <c r="G171" s="1"/>
      <c r="H171" s="9"/>
      <c r="I171" s="1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8"/>
      <c r="D172" s="1"/>
      <c r="E172" s="1"/>
      <c r="F172" s="1"/>
      <c r="G172" s="1"/>
      <c r="H172" s="9"/>
      <c r="I172" s="1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8"/>
      <c r="D173" s="1"/>
      <c r="E173" s="1"/>
      <c r="F173" s="1"/>
      <c r="G173" s="1"/>
      <c r="H173" s="9"/>
      <c r="I173" s="1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8"/>
      <c r="D174" s="1"/>
      <c r="E174" s="1"/>
      <c r="F174" s="1"/>
      <c r="G174" s="1"/>
      <c r="H174" s="9"/>
      <c r="I174" s="1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8"/>
      <c r="D175" s="1"/>
      <c r="E175" s="1"/>
      <c r="F175" s="1"/>
      <c r="G175" s="1"/>
      <c r="H175" s="9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8"/>
      <c r="D176" s="1"/>
      <c r="E176" s="1"/>
      <c r="F176" s="1"/>
      <c r="G176" s="1"/>
      <c r="H176" s="9"/>
      <c r="I176" s="1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8"/>
      <c r="D177" s="1"/>
      <c r="E177" s="1"/>
      <c r="F177" s="1"/>
      <c r="G177" s="1"/>
      <c r="H177" s="9"/>
      <c r="I177" s="1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8"/>
      <c r="D178" s="1"/>
      <c r="E178" s="1"/>
      <c r="F178" s="1"/>
      <c r="G178" s="1"/>
      <c r="H178" s="9"/>
      <c r="I178" s="1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8"/>
      <c r="D179" s="1"/>
      <c r="E179" s="1"/>
      <c r="F179" s="1"/>
      <c r="G179" s="1"/>
      <c r="H179" s="9"/>
      <c r="I179" s="1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8"/>
      <c r="D180" s="1"/>
      <c r="E180" s="1"/>
      <c r="F180" s="1"/>
      <c r="G180" s="1"/>
      <c r="H180" s="9"/>
      <c r="I180" s="1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8"/>
      <c r="D181" s="1"/>
      <c r="E181" s="1"/>
      <c r="F181" s="1"/>
      <c r="G181" s="1"/>
      <c r="H181" s="9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8"/>
      <c r="D182" s="1"/>
      <c r="E182" s="1"/>
      <c r="F182" s="1"/>
      <c r="G182" s="1"/>
      <c r="H182" s="9"/>
      <c r="I182" s="1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8"/>
      <c r="D183" s="1"/>
      <c r="E183" s="1"/>
      <c r="F183" s="1"/>
      <c r="G183" s="1"/>
      <c r="H183" s="9"/>
      <c r="I183" s="1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8"/>
      <c r="D184" s="1"/>
      <c r="E184" s="1"/>
      <c r="F184" s="1"/>
      <c r="G184" s="1"/>
      <c r="H184" s="9"/>
      <c r="I184" s="1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8"/>
      <c r="D185" s="1"/>
      <c r="E185" s="1"/>
      <c r="F185" s="1"/>
      <c r="G185" s="1"/>
      <c r="H185" s="9"/>
      <c r="I185" s="1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8"/>
      <c r="D186" s="1"/>
      <c r="E186" s="1"/>
      <c r="F186" s="1"/>
      <c r="G186" s="1"/>
      <c r="H186" s="9"/>
      <c r="I186" s="1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8"/>
      <c r="D187" s="1"/>
      <c r="E187" s="1"/>
      <c r="F187" s="1"/>
      <c r="G187" s="1"/>
      <c r="H187" s="9"/>
      <c r="I187" s="1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8"/>
      <c r="D188" s="1"/>
      <c r="E188" s="1"/>
      <c r="F188" s="1"/>
      <c r="G188" s="1"/>
      <c r="H188" s="9"/>
      <c r="I188" s="1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8"/>
      <c r="D189" s="1"/>
      <c r="E189" s="1"/>
      <c r="F189" s="1"/>
      <c r="G189" s="1"/>
      <c r="H189" s="9"/>
      <c r="I189" s="1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8"/>
      <c r="D190" s="1"/>
      <c r="E190" s="1"/>
      <c r="F190" s="1"/>
      <c r="G190" s="1"/>
      <c r="H190" s="9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8"/>
      <c r="D191" s="1"/>
      <c r="E191" s="1"/>
      <c r="F191" s="1"/>
      <c r="G191" s="1"/>
      <c r="H191" s="9"/>
      <c r="I191" s="1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8"/>
      <c r="D192" s="1"/>
      <c r="E192" s="1"/>
      <c r="F192" s="1"/>
      <c r="G192" s="1"/>
      <c r="H192" s="9"/>
      <c r="I192" s="1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8"/>
      <c r="D193" s="1"/>
      <c r="E193" s="1"/>
      <c r="F193" s="1"/>
      <c r="G193" s="1"/>
      <c r="H193" s="9"/>
      <c r="I193" s="1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8"/>
      <c r="D194" s="1"/>
      <c r="E194" s="1"/>
      <c r="F194" s="1"/>
      <c r="G194" s="1"/>
      <c r="H194" s="9"/>
      <c r="I194" s="1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8"/>
      <c r="D195" s="1"/>
      <c r="E195" s="1"/>
      <c r="F195" s="1"/>
      <c r="G195" s="1"/>
      <c r="H195" s="9"/>
      <c r="I195" s="1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8"/>
      <c r="D196" s="1"/>
      <c r="E196" s="1"/>
      <c r="F196" s="1"/>
      <c r="G196" s="1"/>
      <c r="H196" s="9"/>
      <c r="I196" s="1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8"/>
      <c r="D197" s="1"/>
      <c r="E197" s="1"/>
      <c r="F197" s="1"/>
      <c r="G197" s="1"/>
      <c r="H197" s="9"/>
      <c r="I197" s="1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8"/>
      <c r="D198" s="1"/>
      <c r="E198" s="1"/>
      <c r="F198" s="1"/>
      <c r="G198" s="1"/>
      <c r="H198" s="9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8"/>
      <c r="D199" s="1"/>
      <c r="E199" s="1"/>
      <c r="F199" s="1"/>
      <c r="G199" s="1"/>
      <c r="H199" s="9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8"/>
      <c r="D200" s="1"/>
      <c r="E200" s="1"/>
      <c r="F200" s="1"/>
      <c r="G200" s="1"/>
      <c r="H200" s="9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8"/>
      <c r="D201" s="1"/>
      <c r="E201" s="1"/>
      <c r="F201" s="1"/>
      <c r="G201" s="1"/>
      <c r="H201" s="9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8"/>
      <c r="D202" s="1"/>
      <c r="E202" s="1"/>
      <c r="F202" s="1"/>
      <c r="G202" s="1"/>
      <c r="H202" s="9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8"/>
      <c r="D203" s="1"/>
      <c r="E203" s="1"/>
      <c r="F203" s="1"/>
      <c r="G203" s="1"/>
      <c r="H203" s="9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8"/>
      <c r="D204" s="1"/>
      <c r="E204" s="1"/>
      <c r="F204" s="1"/>
      <c r="G204" s="1"/>
      <c r="H204" s="9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8"/>
      <c r="D205" s="1"/>
      <c r="E205" s="1"/>
      <c r="F205" s="1"/>
      <c r="G205" s="1"/>
      <c r="H205" s="9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8"/>
      <c r="D206" s="1"/>
      <c r="E206" s="1"/>
      <c r="F206" s="1"/>
      <c r="G206" s="1"/>
      <c r="H206" s="9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8"/>
      <c r="D207" s="1"/>
      <c r="E207" s="1"/>
      <c r="F207" s="1"/>
      <c r="G207" s="1"/>
      <c r="H207" s="9"/>
      <c r="I207" s="1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8"/>
      <c r="D208" s="1"/>
      <c r="E208" s="1"/>
      <c r="F208" s="1"/>
      <c r="G208" s="1"/>
      <c r="H208" s="9"/>
      <c r="I208" s="1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8"/>
      <c r="D209" s="1"/>
      <c r="E209" s="1"/>
      <c r="F209" s="1"/>
      <c r="G209" s="1"/>
      <c r="H209" s="9"/>
      <c r="I209" s="1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8"/>
      <c r="D210" s="1"/>
      <c r="E210" s="1"/>
      <c r="F210" s="1"/>
      <c r="G210" s="1"/>
      <c r="H210" s="9"/>
      <c r="I210" s="1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8"/>
      <c r="D211" s="1"/>
      <c r="E211" s="1"/>
      <c r="F211" s="1"/>
      <c r="G211" s="1"/>
      <c r="H211" s="9"/>
      <c r="I211" s="1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8"/>
      <c r="D212" s="1"/>
      <c r="E212" s="1"/>
      <c r="F212" s="1"/>
      <c r="G212" s="1"/>
      <c r="H212" s="9"/>
      <c r="I212" s="1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8"/>
      <c r="D213" s="1"/>
      <c r="E213" s="1"/>
      <c r="F213" s="1"/>
      <c r="G213" s="1"/>
      <c r="H213" s="9"/>
      <c r="I213" s="1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8"/>
      <c r="D214" s="1"/>
      <c r="E214" s="1"/>
      <c r="F214" s="1"/>
      <c r="G214" s="1"/>
      <c r="H214" s="9"/>
      <c r="I214" s="1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8"/>
      <c r="D215" s="1"/>
      <c r="E215" s="1"/>
      <c r="F215" s="1"/>
      <c r="G215" s="1"/>
      <c r="H215" s="9"/>
      <c r="I215" s="1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8"/>
      <c r="D216" s="1"/>
      <c r="E216" s="1"/>
      <c r="F216" s="1"/>
      <c r="G216" s="1"/>
      <c r="H216" s="9"/>
      <c r="I216" s="1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8"/>
      <c r="D217" s="1"/>
      <c r="E217" s="1"/>
      <c r="F217" s="1"/>
      <c r="G217" s="1"/>
      <c r="H217" s="9"/>
      <c r="I217" s="1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8"/>
      <c r="D218" s="1"/>
      <c r="E218" s="1"/>
      <c r="F218" s="1"/>
      <c r="G218" s="1"/>
      <c r="H218" s="9"/>
      <c r="I218" s="1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8"/>
      <c r="D219" s="1"/>
      <c r="E219" s="1"/>
      <c r="F219" s="1"/>
      <c r="G219" s="1"/>
      <c r="H219" s="9"/>
      <c r="I219" s="1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8"/>
      <c r="D220" s="1"/>
      <c r="E220" s="1"/>
      <c r="F220" s="1"/>
      <c r="G220" s="1"/>
      <c r="H220" s="9"/>
      <c r="I220" s="1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1:D16 C18:D1000">
    <cfRule type="containsText" dxfId="9" priority="1" operator="containsText" text="acréscimo">
      <formula>NOT(ISERROR(SEARCH(("acréscimo"),(C1))))</formula>
    </cfRule>
  </conditionalFormatting>
  <conditionalFormatting sqref="C1:D16 C18:D1000">
    <cfRule type="containsText" dxfId="8" priority="2" operator="containsText" text="supressão">
      <formula>NOT(ISERROR(SEARCH(("supressão"),(C1))))</formula>
    </cfRule>
  </conditionalFormatting>
  <conditionalFormatting sqref="C12:D12">
    <cfRule type="containsText" dxfId="7" priority="3" operator="containsText" text="acréscimo">
      <formula>NOT(ISERROR(SEARCH(("acréscimo"),(C12))))</formula>
    </cfRule>
  </conditionalFormatting>
  <conditionalFormatting sqref="C12:D12">
    <cfRule type="containsText" dxfId="6" priority="4" operator="containsText" text="supressão">
      <formula>NOT(ISERROR(SEARCH(("supressão"),(C12))))</formula>
    </cfRule>
  </conditionalFormatting>
  <conditionalFormatting sqref="C17:D17">
    <cfRule type="containsText" dxfId="5" priority="5" operator="containsText" text="acréscimo">
      <formula>NOT(ISERROR(SEARCH(("acréscimo"),(C17))))</formula>
    </cfRule>
  </conditionalFormatting>
  <conditionalFormatting sqref="C17:D17">
    <cfRule type="containsText" dxfId="4" priority="6" operator="containsText" text="supressão">
      <formula>NOT(ISERROR(SEARCH(("supressão"),(C17))))</formula>
    </cfRule>
  </conditionalFormatting>
  <conditionalFormatting sqref="H4:H19">
    <cfRule type="notContainsBlanks" dxfId="3" priority="7">
      <formula>LEN(TRIM(H4))&gt;0</formula>
    </cfRule>
  </conditionalFormatting>
  <conditionalFormatting sqref="I4:I19">
    <cfRule type="notContainsBlanks" dxfId="2" priority="8">
      <formula>LEN(TRIM(I4))&gt;0</formula>
    </cfRule>
  </conditionalFormatting>
  <conditionalFormatting sqref="B3">
    <cfRule type="containsText" dxfId="1" priority="9" operator="containsText" text="acréscimo">
      <formula>NOT(ISERROR(SEARCH(("acréscimo"),(B3))))</formula>
    </cfRule>
  </conditionalFormatting>
  <conditionalFormatting sqref="B3">
    <cfRule type="containsText" dxfId="0" priority="10" operator="containsText" text="supressão">
      <formula>NOT(ISERROR(SEARCH(("supressão"),(B3))))</formula>
    </cfRule>
  </conditionalFormatting>
  <pageMargins left="0.511811024" right="0.511811024" top="0.78740157499999996" bottom="0.78740157499999996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000"/>
  <sheetViews>
    <sheetView showGridLines="0" workbookViewId="0">
      <selection activeCell="F14" sqref="F14"/>
    </sheetView>
  </sheetViews>
  <sheetFormatPr defaultColWidth="14.42578125" defaultRowHeight="15" customHeight="1"/>
  <cols>
    <col min="1" max="1" width="8.7109375" customWidth="1"/>
    <col min="2" max="2" width="16" customWidth="1"/>
    <col min="3" max="3" width="8.7109375" customWidth="1"/>
    <col min="4" max="4" width="46.7109375" customWidth="1"/>
    <col min="5" max="5" width="13.140625" customWidth="1"/>
    <col min="6" max="6" width="16.42578125" customWidth="1"/>
    <col min="7" max="7" width="15.7109375" customWidth="1"/>
    <col min="8" max="8" width="13.85546875" customWidth="1"/>
    <col min="9" max="9" width="6" customWidth="1"/>
    <col min="10" max="10" width="11.28515625" customWidth="1"/>
    <col min="11" max="11" width="15.85546875" customWidth="1"/>
    <col min="12" max="13" width="14.28515625" customWidth="1"/>
  </cols>
  <sheetData>
    <row r="1" spans="2:13">
      <c r="M1" s="45"/>
    </row>
    <row r="2" spans="2:13">
      <c r="B2" s="1"/>
      <c r="C2" s="85" t="s">
        <v>21</v>
      </c>
      <c r="D2" s="86"/>
      <c r="E2" s="86"/>
      <c r="F2" s="86"/>
      <c r="G2" s="86"/>
      <c r="H2" s="84"/>
      <c r="M2" s="45"/>
    </row>
    <row r="3" spans="2:13" ht="30">
      <c r="C3" s="51" t="s">
        <v>22</v>
      </c>
      <c r="D3" s="51" t="s">
        <v>23</v>
      </c>
      <c r="E3" s="52" t="s">
        <v>24</v>
      </c>
      <c r="F3" s="52" t="s">
        <v>25</v>
      </c>
      <c r="G3" s="52" t="s">
        <v>26</v>
      </c>
      <c r="H3" s="52" t="s">
        <v>27</v>
      </c>
      <c r="M3" s="45"/>
    </row>
    <row r="4" spans="2:13">
      <c r="C4" s="53">
        <v>20</v>
      </c>
      <c r="D4" s="54" t="s">
        <v>28</v>
      </c>
      <c r="E4" s="53">
        <v>1</v>
      </c>
      <c r="F4" s="48">
        <v>4541.05</v>
      </c>
      <c r="G4" s="55">
        <f>E4*F4</f>
        <v>4541.05</v>
      </c>
      <c r="H4" s="55">
        <f>G4*12</f>
        <v>54492.600000000006</v>
      </c>
      <c r="M4" s="45"/>
    </row>
    <row r="5" spans="2:13">
      <c r="C5" s="83" t="s">
        <v>29</v>
      </c>
      <c r="D5" s="84"/>
      <c r="E5" s="56">
        <f>SUM(E4)</f>
        <v>1</v>
      </c>
      <c r="F5" s="57"/>
      <c r="G5" s="58">
        <f t="shared" ref="G5:H5" si="0">SUM(G4)</f>
        <v>4541.05</v>
      </c>
      <c r="H5" s="58">
        <f t="shared" si="0"/>
        <v>54492.600000000006</v>
      </c>
      <c r="M5" s="45"/>
    </row>
    <row r="6" spans="2:13" ht="15.75" thickBot="1">
      <c r="M6" s="45"/>
    </row>
    <row r="7" spans="2:13" ht="15.75" thickBot="1">
      <c r="C7" s="85" t="s">
        <v>56</v>
      </c>
      <c r="D7" s="86"/>
      <c r="E7" s="86"/>
      <c r="F7" s="86"/>
      <c r="G7" s="86"/>
      <c r="H7" s="84"/>
      <c r="M7" s="45"/>
    </row>
    <row r="8" spans="2:13" ht="15.75" customHeight="1" thickBot="1">
      <c r="C8" s="51" t="s">
        <v>22</v>
      </c>
      <c r="D8" s="51" t="s">
        <v>23</v>
      </c>
      <c r="E8" s="52" t="s">
        <v>24</v>
      </c>
      <c r="F8" s="52" t="s">
        <v>25</v>
      </c>
      <c r="G8" s="52" t="s">
        <v>26</v>
      </c>
      <c r="H8" s="52" t="s">
        <v>27</v>
      </c>
      <c r="M8" s="45"/>
    </row>
    <row r="9" spans="2:13" ht="15.75" customHeight="1" thickBot="1">
      <c r="C9" s="53">
        <v>20</v>
      </c>
      <c r="D9" s="54" t="s">
        <v>28</v>
      </c>
      <c r="E9" s="53">
        <v>1</v>
      </c>
      <c r="F9" s="48">
        <v>4541.05</v>
      </c>
      <c r="G9" s="55">
        <f>E9*F9</f>
        <v>4541.05</v>
      </c>
      <c r="H9" s="55">
        <f>G9*12</f>
        <v>54492.600000000006</v>
      </c>
      <c r="M9" s="45"/>
    </row>
    <row r="10" spans="2:13" ht="15.75" customHeight="1" thickBot="1">
      <c r="C10" s="83" t="s">
        <v>29</v>
      </c>
      <c r="D10" s="84"/>
      <c r="E10" s="56">
        <f>SUM(E9)</f>
        <v>1</v>
      </c>
      <c r="F10" s="57"/>
      <c r="G10" s="58">
        <f t="shared" ref="G10:H10" si="1">SUM(G9)</f>
        <v>4541.05</v>
      </c>
      <c r="H10" s="58">
        <f t="shared" si="1"/>
        <v>54492.600000000006</v>
      </c>
      <c r="M10" s="45"/>
    </row>
    <row r="11" spans="2:13" ht="15.75" customHeight="1" thickBot="1">
      <c r="M11" s="45"/>
    </row>
    <row r="12" spans="2:13" ht="15.75" customHeight="1" thickBot="1">
      <c r="C12" s="87" t="s">
        <v>60</v>
      </c>
      <c r="D12" s="88"/>
      <c r="E12" s="88"/>
      <c r="F12" s="88"/>
      <c r="G12" s="88"/>
      <c r="H12" s="89"/>
      <c r="M12" s="45"/>
    </row>
    <row r="13" spans="2:13" ht="15.75" customHeight="1" thickBot="1">
      <c r="C13" s="51" t="s">
        <v>22</v>
      </c>
      <c r="D13" s="51" t="s">
        <v>23</v>
      </c>
      <c r="E13" s="52" t="s">
        <v>24</v>
      </c>
      <c r="F13" s="52" t="s">
        <v>25</v>
      </c>
      <c r="G13" s="52" t="s">
        <v>26</v>
      </c>
      <c r="H13" s="52" t="s">
        <v>27</v>
      </c>
      <c r="M13" s="45"/>
    </row>
    <row r="14" spans="2:13" ht="15.75" customHeight="1" thickBot="1">
      <c r="C14" s="53">
        <v>20</v>
      </c>
      <c r="D14" s="54" t="s">
        <v>28</v>
      </c>
      <c r="E14" s="53">
        <v>1</v>
      </c>
      <c r="F14" s="48">
        <v>4663.22</v>
      </c>
      <c r="G14" s="55">
        <f>E14*F14</f>
        <v>4663.22</v>
      </c>
      <c r="H14" s="55">
        <f>G14*12</f>
        <v>55958.64</v>
      </c>
      <c r="M14" s="45"/>
    </row>
    <row r="15" spans="2:13" ht="15.75" customHeight="1" thickBot="1">
      <c r="C15" s="83" t="s">
        <v>29</v>
      </c>
      <c r="D15" s="84"/>
      <c r="E15" s="56">
        <f>SUM(E14)</f>
        <v>1</v>
      </c>
      <c r="F15" s="57"/>
      <c r="G15" s="58">
        <f t="shared" ref="G15:H15" si="2">SUM(G14)</f>
        <v>4663.22</v>
      </c>
      <c r="H15" s="58">
        <f t="shared" si="2"/>
        <v>55958.64</v>
      </c>
      <c r="M15" s="45"/>
    </row>
    <row r="16" spans="2:13" ht="15.75" customHeight="1">
      <c r="M16" s="45"/>
    </row>
    <row r="17" spans="13:13" ht="15.75" customHeight="1">
      <c r="M17" s="45"/>
    </row>
    <row r="18" spans="13:13" ht="15.75" customHeight="1">
      <c r="M18" s="45"/>
    </row>
    <row r="19" spans="13:13" ht="15.75" customHeight="1">
      <c r="M19" s="45"/>
    </row>
    <row r="20" spans="13:13" ht="15.75" customHeight="1">
      <c r="M20" s="45"/>
    </row>
    <row r="21" spans="13:13" ht="15.75" customHeight="1">
      <c r="M21" s="45"/>
    </row>
    <row r="22" spans="13:13" ht="15.75" customHeight="1">
      <c r="M22" s="45"/>
    </row>
    <row r="23" spans="13:13" ht="15.75" customHeight="1">
      <c r="M23" s="45"/>
    </row>
    <row r="24" spans="13:13" ht="15.75" customHeight="1">
      <c r="M24" s="45"/>
    </row>
    <row r="25" spans="13:13" ht="15.75" customHeight="1">
      <c r="M25" s="45"/>
    </row>
    <row r="26" spans="13:13" ht="15.75" customHeight="1">
      <c r="M26" s="45"/>
    </row>
    <row r="27" spans="13:13" ht="15.75" customHeight="1">
      <c r="M27" s="45"/>
    </row>
    <row r="28" spans="13:13" ht="15.75" customHeight="1">
      <c r="M28" s="45"/>
    </row>
    <row r="29" spans="13:13" ht="15.75" customHeight="1">
      <c r="M29" s="45"/>
    </row>
    <row r="30" spans="13:13" ht="15.75" customHeight="1">
      <c r="M30" s="45"/>
    </row>
    <row r="31" spans="13:13" ht="15.75" customHeight="1">
      <c r="M31" s="45"/>
    </row>
    <row r="32" spans="13:13" ht="15.75" customHeight="1">
      <c r="M32" s="45"/>
    </row>
    <row r="33" spans="13:13" ht="15.75" customHeight="1">
      <c r="M33" s="45"/>
    </row>
    <row r="34" spans="13:13" ht="15.75" customHeight="1">
      <c r="M34" s="45"/>
    </row>
    <row r="35" spans="13:13" ht="15.75" customHeight="1">
      <c r="M35" s="45"/>
    </row>
    <row r="36" spans="13:13" ht="15.75" customHeight="1">
      <c r="M36" s="45"/>
    </row>
    <row r="37" spans="13:13" ht="15.75" customHeight="1">
      <c r="M37" s="45"/>
    </row>
    <row r="38" spans="13:13" ht="15.75" customHeight="1">
      <c r="M38" s="45"/>
    </row>
    <row r="39" spans="13:13" ht="15.75" customHeight="1">
      <c r="M39" s="45"/>
    </row>
    <row r="40" spans="13:13" ht="15.75" customHeight="1">
      <c r="M40" s="45"/>
    </row>
    <row r="41" spans="13:13" ht="15.75" customHeight="1">
      <c r="M41" s="45"/>
    </row>
    <row r="42" spans="13:13" ht="15.75" customHeight="1">
      <c r="M42" s="45"/>
    </row>
    <row r="43" spans="13:13" ht="15.75" customHeight="1">
      <c r="M43" s="45"/>
    </row>
    <row r="44" spans="13:13" ht="15.75" customHeight="1">
      <c r="M44" s="45"/>
    </row>
    <row r="45" spans="13:13" ht="15.75" customHeight="1">
      <c r="M45" s="45"/>
    </row>
    <row r="46" spans="13:13" ht="15.75" customHeight="1">
      <c r="M46" s="45"/>
    </row>
    <row r="47" spans="13:13" ht="15.75" customHeight="1">
      <c r="M47" s="45"/>
    </row>
    <row r="48" spans="13:13" ht="15.75" customHeight="1">
      <c r="M48" s="45"/>
    </row>
    <row r="49" spans="13:13" ht="15.75" customHeight="1">
      <c r="M49" s="45"/>
    </row>
    <row r="50" spans="13:13" ht="15.75" customHeight="1">
      <c r="M50" s="45"/>
    </row>
    <row r="51" spans="13:13" ht="15.75" customHeight="1">
      <c r="M51" s="45"/>
    </row>
    <row r="52" spans="13:13" ht="15.75" customHeight="1">
      <c r="M52" s="45"/>
    </row>
    <row r="53" spans="13:13" ht="15.75" customHeight="1">
      <c r="M53" s="45"/>
    </row>
    <row r="54" spans="13:13" ht="15.75" customHeight="1">
      <c r="M54" s="45"/>
    </row>
    <row r="55" spans="13:13" ht="15.75" customHeight="1">
      <c r="M55" s="45"/>
    </row>
    <row r="56" spans="13:13" ht="15.75" customHeight="1">
      <c r="M56" s="45"/>
    </row>
    <row r="57" spans="13:13" ht="15.75" customHeight="1">
      <c r="M57" s="45"/>
    </row>
    <row r="58" spans="13:13" ht="15.75" customHeight="1">
      <c r="M58" s="45"/>
    </row>
    <row r="59" spans="13:13" ht="15.75" customHeight="1">
      <c r="M59" s="45"/>
    </row>
    <row r="60" spans="13:13" ht="15.75" customHeight="1">
      <c r="M60" s="45"/>
    </row>
    <row r="61" spans="13:13" ht="15.75" customHeight="1">
      <c r="M61" s="45"/>
    </row>
    <row r="62" spans="13:13" ht="15.75" customHeight="1">
      <c r="M62" s="45"/>
    </row>
    <row r="63" spans="13:13" ht="15.75" customHeight="1">
      <c r="M63" s="45"/>
    </row>
    <row r="64" spans="13:13" ht="15.75" customHeight="1">
      <c r="M64" s="45"/>
    </row>
    <row r="65" spans="13:13" ht="15.75" customHeight="1">
      <c r="M65" s="45"/>
    </row>
    <row r="66" spans="13:13" ht="15.75" customHeight="1">
      <c r="M66" s="45"/>
    </row>
    <row r="67" spans="13:13" ht="15.75" customHeight="1">
      <c r="M67" s="45"/>
    </row>
    <row r="68" spans="13:13" ht="15.75" customHeight="1">
      <c r="M68" s="45"/>
    </row>
    <row r="69" spans="13:13" ht="15.75" customHeight="1">
      <c r="M69" s="45"/>
    </row>
    <row r="70" spans="13:13" ht="15.75" customHeight="1">
      <c r="M70" s="45"/>
    </row>
    <row r="71" spans="13:13" ht="15.75" customHeight="1">
      <c r="M71" s="45"/>
    </row>
    <row r="72" spans="13:13" ht="15.75" customHeight="1">
      <c r="M72" s="45"/>
    </row>
    <row r="73" spans="13:13" ht="15.75" customHeight="1">
      <c r="M73" s="45"/>
    </row>
    <row r="74" spans="13:13" ht="15.75" customHeight="1">
      <c r="M74" s="45"/>
    </row>
    <row r="75" spans="13:13" ht="15.75" customHeight="1">
      <c r="M75" s="45"/>
    </row>
    <row r="76" spans="13:13" ht="15.75" customHeight="1">
      <c r="M76" s="45"/>
    </row>
    <row r="77" spans="13:13" ht="15.75" customHeight="1">
      <c r="M77" s="45"/>
    </row>
    <row r="78" spans="13:13" ht="15.75" customHeight="1">
      <c r="M78" s="45"/>
    </row>
    <row r="79" spans="13:13" ht="15.75" customHeight="1">
      <c r="M79" s="45"/>
    </row>
    <row r="80" spans="13:13" ht="15.75" customHeight="1">
      <c r="M80" s="45"/>
    </row>
    <row r="81" spans="13:13" ht="15.75" customHeight="1">
      <c r="M81" s="45"/>
    </row>
    <row r="82" spans="13:13" ht="15.75" customHeight="1">
      <c r="M82" s="45"/>
    </row>
    <row r="83" spans="13:13" ht="15.75" customHeight="1">
      <c r="M83" s="45"/>
    </row>
    <row r="84" spans="13:13" ht="15.75" customHeight="1">
      <c r="M84" s="45"/>
    </row>
    <row r="85" spans="13:13" ht="15.75" customHeight="1">
      <c r="M85" s="45"/>
    </row>
    <row r="86" spans="13:13" ht="15.75" customHeight="1">
      <c r="M86" s="45"/>
    </row>
    <row r="87" spans="13:13" ht="15.75" customHeight="1">
      <c r="M87" s="45"/>
    </row>
    <row r="88" spans="13:13" ht="15.75" customHeight="1">
      <c r="M88" s="45"/>
    </row>
    <row r="89" spans="13:13" ht="15.75" customHeight="1">
      <c r="M89" s="45"/>
    </row>
    <row r="90" spans="13:13" ht="15.75" customHeight="1">
      <c r="M90" s="45"/>
    </row>
    <row r="91" spans="13:13" ht="15.75" customHeight="1">
      <c r="M91" s="45"/>
    </row>
    <row r="92" spans="13:13" ht="15.75" customHeight="1">
      <c r="M92" s="45"/>
    </row>
    <row r="93" spans="13:13" ht="15.75" customHeight="1">
      <c r="M93" s="45"/>
    </row>
    <row r="94" spans="13:13" ht="15.75" customHeight="1">
      <c r="M94" s="45"/>
    </row>
    <row r="95" spans="13:13" ht="15.75" customHeight="1">
      <c r="M95" s="45"/>
    </row>
    <row r="96" spans="13:13" ht="15.75" customHeight="1">
      <c r="M96" s="45"/>
    </row>
    <row r="97" spans="13:13" ht="15.75" customHeight="1">
      <c r="M97" s="45"/>
    </row>
    <row r="98" spans="13:13" ht="15.75" customHeight="1">
      <c r="M98" s="45"/>
    </row>
    <row r="99" spans="13:13" ht="15.75" customHeight="1">
      <c r="M99" s="45"/>
    </row>
    <row r="100" spans="13:13" ht="15.75" customHeight="1">
      <c r="M100" s="45"/>
    </row>
    <row r="101" spans="13:13" ht="15.75" customHeight="1">
      <c r="M101" s="45"/>
    </row>
    <row r="102" spans="13:13" ht="15.75" customHeight="1">
      <c r="M102" s="45"/>
    </row>
    <row r="103" spans="13:13" ht="15.75" customHeight="1">
      <c r="M103" s="45"/>
    </row>
    <row r="104" spans="13:13" ht="15.75" customHeight="1">
      <c r="M104" s="45"/>
    </row>
    <row r="105" spans="13:13" ht="15.75" customHeight="1">
      <c r="M105" s="45"/>
    </row>
    <row r="106" spans="13:13" ht="15.75" customHeight="1">
      <c r="M106" s="45"/>
    </row>
    <row r="107" spans="13:13" ht="15.75" customHeight="1">
      <c r="M107" s="45"/>
    </row>
    <row r="108" spans="13:13" ht="15.75" customHeight="1">
      <c r="M108" s="45"/>
    </row>
    <row r="109" spans="13:13" ht="15.75" customHeight="1">
      <c r="M109" s="45"/>
    </row>
    <row r="110" spans="13:13" ht="15.75" customHeight="1">
      <c r="M110" s="45"/>
    </row>
    <row r="111" spans="13:13" ht="15.75" customHeight="1">
      <c r="M111" s="45"/>
    </row>
    <row r="112" spans="13:13" ht="15.75" customHeight="1">
      <c r="M112" s="45"/>
    </row>
    <row r="113" spans="13:13" ht="15.75" customHeight="1">
      <c r="M113" s="45"/>
    </row>
    <row r="114" spans="13:13" ht="15.75" customHeight="1">
      <c r="M114" s="45"/>
    </row>
    <row r="115" spans="13:13" ht="15.75" customHeight="1">
      <c r="M115" s="45"/>
    </row>
    <row r="116" spans="13:13" ht="15.75" customHeight="1">
      <c r="M116" s="45"/>
    </row>
    <row r="117" spans="13:13" ht="15.75" customHeight="1">
      <c r="M117" s="45"/>
    </row>
    <row r="118" spans="13:13" ht="15.75" customHeight="1">
      <c r="M118" s="45"/>
    </row>
    <row r="119" spans="13:13" ht="15.75" customHeight="1">
      <c r="M119" s="45"/>
    </row>
    <row r="120" spans="13:13" ht="15.75" customHeight="1">
      <c r="M120" s="45"/>
    </row>
    <row r="121" spans="13:13" ht="15.75" customHeight="1">
      <c r="M121" s="45"/>
    </row>
    <row r="122" spans="13:13" ht="15.75" customHeight="1">
      <c r="M122" s="45"/>
    </row>
    <row r="123" spans="13:13" ht="15.75" customHeight="1">
      <c r="M123" s="45"/>
    </row>
    <row r="124" spans="13:13" ht="15.75" customHeight="1">
      <c r="M124" s="45"/>
    </row>
    <row r="125" spans="13:13" ht="15.75" customHeight="1">
      <c r="M125" s="45"/>
    </row>
    <row r="126" spans="13:13" ht="15.75" customHeight="1">
      <c r="M126" s="45"/>
    </row>
    <row r="127" spans="13:13" ht="15.75" customHeight="1">
      <c r="M127" s="45"/>
    </row>
    <row r="128" spans="13:13" ht="15.75" customHeight="1">
      <c r="M128" s="45"/>
    </row>
    <row r="129" spans="13:13" ht="15.75" customHeight="1">
      <c r="M129" s="45"/>
    </row>
    <row r="130" spans="13:13" ht="15.75" customHeight="1">
      <c r="M130" s="45"/>
    </row>
    <row r="131" spans="13:13" ht="15.75" customHeight="1">
      <c r="M131" s="45"/>
    </row>
    <row r="132" spans="13:13" ht="15.75" customHeight="1">
      <c r="M132" s="45"/>
    </row>
    <row r="133" spans="13:13" ht="15.75" customHeight="1">
      <c r="M133" s="45"/>
    </row>
    <row r="134" spans="13:13" ht="15.75" customHeight="1">
      <c r="M134" s="45"/>
    </row>
    <row r="135" spans="13:13" ht="15.75" customHeight="1">
      <c r="M135" s="45"/>
    </row>
    <row r="136" spans="13:13" ht="15.75" customHeight="1">
      <c r="M136" s="45"/>
    </row>
    <row r="137" spans="13:13" ht="15.75" customHeight="1">
      <c r="M137" s="45"/>
    </row>
    <row r="138" spans="13:13" ht="15.75" customHeight="1">
      <c r="M138" s="45"/>
    </row>
    <row r="139" spans="13:13" ht="15.75" customHeight="1">
      <c r="M139" s="45"/>
    </row>
    <row r="140" spans="13:13" ht="15.75" customHeight="1">
      <c r="M140" s="45"/>
    </row>
    <row r="141" spans="13:13" ht="15.75" customHeight="1">
      <c r="M141" s="45"/>
    </row>
    <row r="142" spans="13:13" ht="15.75" customHeight="1">
      <c r="M142" s="45"/>
    </row>
    <row r="143" spans="13:13" ht="15.75" customHeight="1">
      <c r="M143" s="45"/>
    </row>
    <row r="144" spans="13:13" ht="15.75" customHeight="1">
      <c r="M144" s="45"/>
    </row>
    <row r="145" spans="13:13" ht="15.75" customHeight="1">
      <c r="M145" s="45"/>
    </row>
    <row r="146" spans="13:13" ht="15.75" customHeight="1">
      <c r="M146" s="45"/>
    </row>
    <row r="147" spans="13:13" ht="15.75" customHeight="1">
      <c r="M147" s="45"/>
    </row>
    <row r="148" spans="13:13" ht="15.75" customHeight="1">
      <c r="M148" s="45"/>
    </row>
    <row r="149" spans="13:13" ht="15.75" customHeight="1">
      <c r="M149" s="45"/>
    </row>
    <row r="150" spans="13:13" ht="15.75" customHeight="1">
      <c r="M150" s="45"/>
    </row>
    <row r="151" spans="13:13" ht="15.75" customHeight="1">
      <c r="M151" s="45"/>
    </row>
    <row r="152" spans="13:13" ht="15.75" customHeight="1">
      <c r="M152" s="45"/>
    </row>
    <row r="153" spans="13:13" ht="15.75" customHeight="1">
      <c r="M153" s="45"/>
    </row>
    <row r="154" spans="13:13" ht="15.75" customHeight="1">
      <c r="M154" s="45"/>
    </row>
    <row r="155" spans="13:13" ht="15.75" customHeight="1">
      <c r="M155" s="45"/>
    </row>
    <row r="156" spans="13:13" ht="15.75" customHeight="1">
      <c r="M156" s="45"/>
    </row>
    <row r="157" spans="13:13" ht="15.75" customHeight="1">
      <c r="M157" s="45"/>
    </row>
    <row r="158" spans="13:13" ht="15.75" customHeight="1">
      <c r="M158" s="45"/>
    </row>
    <row r="159" spans="13:13" ht="15.75" customHeight="1">
      <c r="M159" s="45"/>
    </row>
    <row r="160" spans="13:13" ht="15.75" customHeight="1">
      <c r="M160" s="45"/>
    </row>
    <row r="161" spans="13:13" ht="15.75" customHeight="1">
      <c r="M161" s="45"/>
    </row>
    <row r="162" spans="13:13" ht="15.75" customHeight="1">
      <c r="M162" s="45"/>
    </row>
    <row r="163" spans="13:13" ht="15.75" customHeight="1">
      <c r="M163" s="45"/>
    </row>
    <row r="164" spans="13:13" ht="15.75" customHeight="1">
      <c r="M164" s="45"/>
    </row>
    <row r="165" spans="13:13" ht="15.75" customHeight="1">
      <c r="M165" s="45"/>
    </row>
    <row r="166" spans="13:13" ht="15.75" customHeight="1">
      <c r="M166" s="45"/>
    </row>
    <row r="167" spans="13:13" ht="15.75" customHeight="1">
      <c r="M167" s="45"/>
    </row>
    <row r="168" spans="13:13" ht="15.75" customHeight="1">
      <c r="M168" s="45"/>
    </row>
    <row r="169" spans="13:13" ht="15.75" customHeight="1">
      <c r="M169" s="45"/>
    </row>
    <row r="170" spans="13:13" ht="15.75" customHeight="1">
      <c r="M170" s="45"/>
    </row>
    <row r="171" spans="13:13" ht="15.75" customHeight="1">
      <c r="M171" s="45"/>
    </row>
    <row r="172" spans="13:13" ht="15.75" customHeight="1">
      <c r="M172" s="45"/>
    </row>
    <row r="173" spans="13:13" ht="15.75" customHeight="1">
      <c r="M173" s="45"/>
    </row>
    <row r="174" spans="13:13" ht="15.75" customHeight="1">
      <c r="M174" s="45"/>
    </row>
    <row r="175" spans="13:13" ht="15.75" customHeight="1">
      <c r="M175" s="45"/>
    </row>
    <row r="176" spans="13:13" ht="15.75" customHeight="1">
      <c r="M176" s="45"/>
    </row>
    <row r="177" spans="13:13" ht="15.75" customHeight="1">
      <c r="M177" s="45"/>
    </row>
    <row r="178" spans="13:13" ht="15.75" customHeight="1">
      <c r="M178" s="45"/>
    </row>
    <row r="179" spans="13:13" ht="15.75" customHeight="1">
      <c r="M179" s="45"/>
    </row>
    <row r="180" spans="13:13" ht="15.75" customHeight="1">
      <c r="M180" s="45"/>
    </row>
    <row r="181" spans="13:13" ht="15.75" customHeight="1">
      <c r="M181" s="45"/>
    </row>
    <row r="182" spans="13:13" ht="15.75" customHeight="1">
      <c r="M182" s="45"/>
    </row>
    <row r="183" spans="13:13" ht="15.75" customHeight="1">
      <c r="M183" s="45"/>
    </row>
    <row r="184" spans="13:13" ht="15.75" customHeight="1">
      <c r="M184" s="45"/>
    </row>
    <row r="185" spans="13:13" ht="15.75" customHeight="1">
      <c r="M185" s="45"/>
    </row>
    <row r="186" spans="13:13" ht="15.75" customHeight="1">
      <c r="M186" s="45"/>
    </row>
    <row r="187" spans="13:13" ht="15.75" customHeight="1">
      <c r="M187" s="45"/>
    </row>
    <row r="188" spans="13:13" ht="15.75" customHeight="1">
      <c r="M188" s="45"/>
    </row>
    <row r="189" spans="13:13" ht="15.75" customHeight="1">
      <c r="M189" s="45"/>
    </row>
    <row r="190" spans="13:13" ht="15.75" customHeight="1">
      <c r="M190" s="45"/>
    </row>
    <row r="191" spans="13:13" ht="15.75" customHeight="1">
      <c r="M191" s="45"/>
    </row>
    <row r="192" spans="13:13" ht="15.75" customHeight="1">
      <c r="M192" s="45"/>
    </row>
    <row r="193" spans="13:13" ht="15.75" customHeight="1">
      <c r="M193" s="45"/>
    </row>
    <row r="194" spans="13:13" ht="15.75" customHeight="1">
      <c r="M194" s="45"/>
    </row>
    <row r="195" spans="13:13" ht="15.75" customHeight="1">
      <c r="M195" s="45"/>
    </row>
    <row r="196" spans="13:13" ht="15.75" customHeight="1">
      <c r="M196" s="45"/>
    </row>
    <row r="197" spans="13:13" ht="15.75" customHeight="1">
      <c r="M197" s="45"/>
    </row>
    <row r="198" spans="13:13" ht="15.75" customHeight="1">
      <c r="M198" s="45"/>
    </row>
    <row r="199" spans="13:13" ht="15.75" customHeight="1">
      <c r="M199" s="45"/>
    </row>
    <row r="200" spans="13:13" ht="15.75" customHeight="1">
      <c r="M200" s="45"/>
    </row>
    <row r="201" spans="13:13" ht="15.75" customHeight="1">
      <c r="M201" s="45"/>
    </row>
    <row r="202" spans="13:13" ht="15.75" customHeight="1">
      <c r="M202" s="45"/>
    </row>
    <row r="203" spans="13:13" ht="15.75" customHeight="1">
      <c r="M203" s="45"/>
    </row>
    <row r="204" spans="13:13" ht="15.75" customHeight="1">
      <c r="M204" s="45"/>
    </row>
    <row r="205" spans="13:13" ht="15.75" customHeight="1">
      <c r="M205" s="45"/>
    </row>
    <row r="206" spans="13:13" ht="15.75" customHeight="1">
      <c r="M206" s="45"/>
    </row>
    <row r="207" spans="13:13" ht="15.75" customHeight="1">
      <c r="M207" s="45"/>
    </row>
    <row r="208" spans="13:13" ht="15.75" customHeight="1">
      <c r="M208" s="45"/>
    </row>
    <row r="209" spans="13:13" ht="15.75" customHeight="1">
      <c r="M209" s="45"/>
    </row>
    <row r="210" spans="13:13" ht="15.75" customHeight="1">
      <c r="M210" s="45"/>
    </row>
    <row r="211" spans="13:13" ht="15.75" customHeight="1">
      <c r="M211" s="45"/>
    </row>
    <row r="212" spans="13:13" ht="15.75" customHeight="1">
      <c r="M212" s="45"/>
    </row>
    <row r="213" spans="13:13" ht="15.75" customHeight="1">
      <c r="M213" s="45"/>
    </row>
    <row r="214" spans="13:13" ht="15.75" customHeight="1">
      <c r="M214" s="45"/>
    </row>
    <row r="215" spans="13:13" ht="15.75" customHeight="1">
      <c r="M215" s="45"/>
    </row>
    <row r="216" spans="13:13" ht="15.75" customHeight="1">
      <c r="M216" s="45"/>
    </row>
    <row r="217" spans="13:13" ht="15.75" customHeight="1">
      <c r="M217" s="45"/>
    </row>
    <row r="218" spans="13:13" ht="15.75" customHeight="1">
      <c r="M218" s="45"/>
    </row>
    <row r="219" spans="13:13" ht="15.75" customHeight="1">
      <c r="M219" s="45"/>
    </row>
    <row r="220" spans="13:13" ht="15.75" customHeight="1">
      <c r="M220" s="45"/>
    </row>
    <row r="221" spans="13:13" ht="15.75" customHeight="1"/>
    <row r="222" spans="13:13" ht="15.75" customHeight="1"/>
    <row r="223" spans="13:13" ht="15.75" customHeight="1"/>
    <row r="224" spans="13:1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15:D15"/>
    <mergeCell ref="C2:H2"/>
    <mergeCell ref="C5:D5"/>
    <mergeCell ref="C7:H7"/>
    <mergeCell ref="C10:D10"/>
    <mergeCell ref="C12:H12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77"/>
  <sheetViews>
    <sheetView showGridLines="0" tabSelected="1" workbookViewId="0">
      <pane xSplit="2" topLeftCell="H1" activePane="topRight" state="frozen"/>
      <selection pane="topRight" activeCell="O1" sqref="O1"/>
    </sheetView>
  </sheetViews>
  <sheetFormatPr defaultColWidth="14.42578125" defaultRowHeight="15" customHeight="1"/>
  <cols>
    <col min="1" max="1" width="2.7109375" customWidth="1"/>
    <col min="2" max="2" width="5.5703125" customWidth="1"/>
    <col min="3" max="3" width="11.42578125" customWidth="1"/>
    <col min="4" max="4" width="17.85546875" customWidth="1"/>
    <col min="5" max="5" width="19.140625" customWidth="1"/>
    <col min="6" max="25" width="17.7109375" customWidth="1"/>
  </cols>
  <sheetData>
    <row r="1" spans="1:25" ht="15.75" customHeight="1">
      <c r="A1" s="1"/>
      <c r="B1" s="59"/>
      <c r="C1" s="1"/>
      <c r="D1" s="1"/>
      <c r="E1" s="1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5" ht="15.75" customHeight="1" thickBot="1">
      <c r="A2" s="1"/>
      <c r="B2" s="59"/>
      <c r="C2" s="1"/>
      <c r="D2" s="1"/>
      <c r="E2" s="1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15.75" customHeight="1">
      <c r="A3" s="1"/>
      <c r="B3" s="59"/>
      <c r="C3" s="102" t="s">
        <v>35</v>
      </c>
      <c r="D3" s="103"/>
      <c r="E3" s="104"/>
      <c r="F3" s="102" t="s">
        <v>51</v>
      </c>
      <c r="G3" s="106"/>
      <c r="H3" s="106"/>
      <c r="I3" s="78"/>
      <c r="J3" s="94" t="s">
        <v>55</v>
      </c>
      <c r="K3" s="95"/>
      <c r="L3" s="95"/>
      <c r="M3" s="78"/>
      <c r="N3" s="102" t="s">
        <v>63</v>
      </c>
      <c r="O3" s="106"/>
      <c r="P3" s="106"/>
      <c r="Q3" s="78"/>
      <c r="R3" s="45"/>
      <c r="S3" s="45"/>
      <c r="T3" s="45"/>
      <c r="U3" s="45"/>
      <c r="V3" s="45"/>
      <c r="W3" s="45"/>
      <c r="X3" s="45"/>
      <c r="Y3" s="45"/>
    </row>
    <row r="4" spans="1:25" ht="15.75" customHeight="1">
      <c r="A4" s="1"/>
      <c r="B4" s="59"/>
      <c r="C4" s="105" t="s">
        <v>15</v>
      </c>
      <c r="D4" s="103"/>
      <c r="E4" s="104"/>
      <c r="F4" s="105" t="s">
        <v>54</v>
      </c>
      <c r="G4" s="106"/>
      <c r="H4" s="106"/>
      <c r="I4" s="79"/>
      <c r="J4" s="96" t="s">
        <v>61</v>
      </c>
      <c r="K4" s="95"/>
      <c r="L4" s="95"/>
      <c r="M4" s="79"/>
      <c r="N4" s="105" t="s">
        <v>64</v>
      </c>
      <c r="O4" s="106"/>
      <c r="P4" s="106"/>
      <c r="Q4" s="79"/>
      <c r="R4" s="45"/>
      <c r="S4" s="45"/>
      <c r="T4" s="45"/>
      <c r="U4" s="45"/>
      <c r="V4" s="45"/>
      <c r="W4" s="45"/>
      <c r="X4" s="45"/>
      <c r="Y4" s="45"/>
    </row>
    <row r="5" spans="1:25" ht="15.75" customHeight="1">
      <c r="A5" s="1"/>
      <c r="B5" s="59"/>
      <c r="C5" s="107"/>
      <c r="D5" s="103"/>
      <c r="E5" s="104"/>
      <c r="F5" s="107"/>
      <c r="G5" s="106"/>
      <c r="H5" s="106"/>
      <c r="I5" s="79"/>
      <c r="J5" s="97"/>
      <c r="K5" s="95"/>
      <c r="L5" s="95"/>
      <c r="M5" s="79"/>
      <c r="N5" s="107"/>
      <c r="O5" s="106"/>
      <c r="P5" s="106"/>
      <c r="Q5" s="79"/>
      <c r="R5" s="45"/>
      <c r="S5" s="45"/>
      <c r="T5" s="45"/>
      <c r="U5" s="45"/>
      <c r="V5" s="45"/>
      <c r="W5" s="45"/>
      <c r="X5" s="45"/>
      <c r="Y5" s="45"/>
    </row>
    <row r="6" spans="1:25" ht="15.75" customHeight="1" thickBot="1">
      <c r="A6" s="15"/>
      <c r="B6" s="59"/>
      <c r="C6" s="98"/>
      <c r="D6" s="60" t="s">
        <v>30</v>
      </c>
      <c r="E6" s="61" t="s">
        <v>8</v>
      </c>
      <c r="F6" s="98"/>
      <c r="G6" s="60" t="s">
        <v>30</v>
      </c>
      <c r="H6" s="72" t="s">
        <v>8</v>
      </c>
      <c r="I6" s="80" t="s">
        <v>53</v>
      </c>
      <c r="J6" s="98"/>
      <c r="K6" s="60" t="s">
        <v>30</v>
      </c>
      <c r="L6" s="72" t="s">
        <v>8</v>
      </c>
      <c r="M6" s="80" t="s">
        <v>53</v>
      </c>
      <c r="N6" s="98"/>
      <c r="O6" s="60" t="s">
        <v>30</v>
      </c>
      <c r="P6" s="72" t="s">
        <v>8</v>
      </c>
      <c r="Q6" s="80" t="s">
        <v>53</v>
      </c>
      <c r="R6" s="45"/>
      <c r="S6" s="45"/>
      <c r="T6" s="45"/>
      <c r="U6" s="45"/>
      <c r="V6" s="45"/>
      <c r="W6" s="45"/>
      <c r="X6" s="45"/>
      <c r="Y6" s="45"/>
    </row>
    <row r="7" spans="1:25" ht="15.75" customHeight="1">
      <c r="A7" s="48"/>
      <c r="B7" s="62"/>
      <c r="C7" s="99"/>
      <c r="D7" s="48">
        <v>4541.05</v>
      </c>
      <c r="E7" s="48">
        <v>54492.6</v>
      </c>
      <c r="F7" s="99"/>
      <c r="G7" s="48">
        <v>4541.05</v>
      </c>
      <c r="H7" s="73">
        <v>54492.6</v>
      </c>
      <c r="I7" s="76">
        <f>(E7+H7)</f>
        <v>108985.2</v>
      </c>
      <c r="J7" s="99"/>
      <c r="K7" s="48">
        <v>122.17</v>
      </c>
      <c r="L7" s="73">
        <f>(K7*12)</f>
        <v>1466.04</v>
      </c>
      <c r="M7" s="76">
        <f>(I7+L7)</f>
        <v>110451.23999999999</v>
      </c>
      <c r="N7" s="99"/>
      <c r="O7" s="48">
        <v>4663.22</v>
      </c>
      <c r="P7" s="73">
        <f>(O7*12)</f>
        <v>55958.64</v>
      </c>
      <c r="Q7" s="76">
        <f>(M7+P7)</f>
        <v>166409.88</v>
      </c>
      <c r="R7" s="45"/>
      <c r="S7" s="45"/>
      <c r="T7" s="45"/>
      <c r="U7" s="45"/>
      <c r="V7" s="45"/>
      <c r="W7" s="45"/>
      <c r="X7" s="45"/>
      <c r="Y7" s="45"/>
    </row>
    <row r="8" spans="1:25" ht="15.75" customHeight="1">
      <c r="A8" s="1"/>
      <c r="B8" s="59"/>
      <c r="C8" s="100" t="s">
        <v>31</v>
      </c>
      <c r="D8" s="101"/>
      <c r="E8" s="63"/>
      <c r="F8" s="100" t="s">
        <v>31</v>
      </c>
      <c r="G8" s="101"/>
      <c r="H8" s="74"/>
      <c r="I8" s="76"/>
      <c r="J8" s="100" t="s">
        <v>31</v>
      </c>
      <c r="K8" s="101"/>
      <c r="L8" s="74"/>
      <c r="M8" s="76"/>
      <c r="N8" s="100" t="s">
        <v>31</v>
      </c>
      <c r="O8" s="101"/>
      <c r="P8" s="74"/>
      <c r="Q8" s="76"/>
      <c r="R8" s="45"/>
      <c r="S8" s="45"/>
      <c r="T8" s="45"/>
      <c r="U8" s="45"/>
      <c r="V8" s="45"/>
      <c r="W8" s="45"/>
      <c r="X8" s="45"/>
      <c r="Y8" s="45"/>
    </row>
    <row r="9" spans="1:25" ht="15.75" customHeight="1">
      <c r="A9" s="45"/>
      <c r="B9" s="64"/>
      <c r="C9" s="65" t="s">
        <v>32</v>
      </c>
      <c r="D9" s="66" t="s">
        <v>33</v>
      </c>
      <c r="E9" s="67"/>
      <c r="F9" s="65" t="s">
        <v>32</v>
      </c>
      <c r="G9" s="66" t="s">
        <v>33</v>
      </c>
      <c r="H9" s="75"/>
      <c r="I9" s="76"/>
      <c r="J9" s="65" t="s">
        <v>32</v>
      </c>
      <c r="K9" s="66" t="s">
        <v>33</v>
      </c>
      <c r="L9" s="75"/>
      <c r="M9" s="76"/>
      <c r="N9" s="65" t="s">
        <v>32</v>
      </c>
      <c r="O9" s="66" t="s">
        <v>33</v>
      </c>
      <c r="P9" s="75"/>
      <c r="Q9" s="76"/>
      <c r="R9" s="45"/>
      <c r="S9" s="45"/>
      <c r="T9" s="45"/>
      <c r="U9" s="45"/>
      <c r="V9" s="45"/>
      <c r="W9" s="45"/>
      <c r="X9" s="45"/>
      <c r="Y9" s="45"/>
    </row>
    <row r="10" spans="1:25" ht="21" customHeight="1">
      <c r="A10" s="48"/>
      <c r="B10" s="69" t="s">
        <v>36</v>
      </c>
      <c r="C10" s="90" t="s">
        <v>34</v>
      </c>
      <c r="D10" s="93">
        <v>54492.6</v>
      </c>
      <c r="E10" s="70"/>
      <c r="F10" s="90" t="s">
        <v>52</v>
      </c>
      <c r="G10" s="93">
        <v>54492.6</v>
      </c>
      <c r="H10" s="73"/>
      <c r="I10" s="76"/>
      <c r="J10" s="90" t="s">
        <v>52</v>
      </c>
      <c r="K10" s="93">
        <v>1466.04</v>
      </c>
      <c r="L10" s="73"/>
      <c r="M10" s="76"/>
      <c r="N10" s="90" t="s">
        <v>62</v>
      </c>
      <c r="O10" s="93">
        <v>55958.64</v>
      </c>
      <c r="P10" s="73"/>
      <c r="Q10" s="76"/>
      <c r="R10" s="45"/>
      <c r="S10" s="45"/>
      <c r="T10" s="45"/>
      <c r="U10" s="45"/>
      <c r="V10" s="45"/>
      <c r="W10" s="45"/>
      <c r="X10" s="45"/>
      <c r="Y10" s="45"/>
    </row>
    <row r="11" spans="1:25" ht="21" customHeight="1">
      <c r="A11" s="48"/>
      <c r="B11" s="69" t="s">
        <v>37</v>
      </c>
      <c r="C11" s="91"/>
      <c r="D11" s="91"/>
      <c r="E11" s="70"/>
      <c r="F11" s="91"/>
      <c r="G11" s="91"/>
      <c r="H11" s="73"/>
      <c r="I11" s="76"/>
      <c r="J11" s="91"/>
      <c r="K11" s="91"/>
      <c r="L11" s="73"/>
      <c r="M11" s="76"/>
      <c r="N11" s="91"/>
      <c r="O11" s="91"/>
      <c r="P11" s="73"/>
      <c r="Q11" s="76"/>
      <c r="R11" s="45"/>
      <c r="S11" s="45"/>
      <c r="T11" s="45"/>
      <c r="U11" s="45"/>
      <c r="V11" s="45"/>
      <c r="W11" s="45"/>
      <c r="X11" s="45"/>
      <c r="Y11" s="45"/>
    </row>
    <row r="12" spans="1:25" ht="21" customHeight="1">
      <c r="A12" s="48"/>
      <c r="B12" s="69" t="s">
        <v>38</v>
      </c>
      <c r="C12" s="91"/>
      <c r="D12" s="91"/>
      <c r="E12" s="70"/>
      <c r="F12" s="91"/>
      <c r="G12" s="91"/>
      <c r="H12" s="73"/>
      <c r="I12" s="76"/>
      <c r="J12" s="91"/>
      <c r="K12" s="91"/>
      <c r="L12" s="73"/>
      <c r="M12" s="76"/>
      <c r="N12" s="91"/>
      <c r="O12" s="91"/>
      <c r="P12" s="73"/>
      <c r="Q12" s="76"/>
      <c r="R12" s="45"/>
      <c r="S12" s="45"/>
      <c r="T12" s="45"/>
      <c r="U12" s="45"/>
      <c r="V12" s="45"/>
      <c r="W12" s="45"/>
      <c r="X12" s="45"/>
      <c r="Y12" s="45"/>
    </row>
    <row r="13" spans="1:25" ht="21" customHeight="1">
      <c r="A13" s="48"/>
      <c r="B13" s="69" t="s">
        <v>39</v>
      </c>
      <c r="C13" s="91"/>
      <c r="D13" s="91"/>
      <c r="E13" s="70"/>
      <c r="F13" s="91"/>
      <c r="G13" s="91"/>
      <c r="H13" s="73"/>
      <c r="I13" s="76"/>
      <c r="J13" s="91"/>
      <c r="K13" s="91"/>
      <c r="L13" s="73"/>
      <c r="M13" s="76"/>
      <c r="N13" s="91"/>
      <c r="O13" s="91"/>
      <c r="P13" s="73"/>
      <c r="Q13" s="76"/>
      <c r="R13" s="45"/>
      <c r="S13" s="45"/>
      <c r="T13" s="45"/>
      <c r="U13" s="45"/>
      <c r="V13" s="45"/>
      <c r="W13" s="45"/>
      <c r="X13" s="45"/>
      <c r="Y13" s="45"/>
    </row>
    <row r="14" spans="1:25" ht="21" customHeight="1">
      <c r="A14" s="48"/>
      <c r="B14" s="69" t="s">
        <v>40</v>
      </c>
      <c r="C14" s="91"/>
      <c r="D14" s="91"/>
      <c r="E14" s="70"/>
      <c r="F14" s="91"/>
      <c r="G14" s="91"/>
      <c r="H14" s="73"/>
      <c r="I14" s="76"/>
      <c r="J14" s="91"/>
      <c r="K14" s="91"/>
      <c r="L14" s="73"/>
      <c r="M14" s="76"/>
      <c r="N14" s="91"/>
      <c r="O14" s="91"/>
      <c r="P14" s="73"/>
      <c r="Q14" s="76"/>
      <c r="R14" s="45"/>
      <c r="S14" s="45"/>
      <c r="T14" s="45"/>
      <c r="U14" s="45"/>
      <c r="V14" s="45"/>
      <c r="W14" s="45"/>
      <c r="X14" s="45"/>
      <c r="Y14" s="45"/>
    </row>
    <row r="15" spans="1:25" ht="21" customHeight="1">
      <c r="A15" s="48"/>
      <c r="B15" s="69" t="s">
        <v>41</v>
      </c>
      <c r="C15" s="91"/>
      <c r="D15" s="91"/>
      <c r="E15" s="70"/>
      <c r="F15" s="91"/>
      <c r="G15" s="91"/>
      <c r="H15" s="73"/>
      <c r="I15" s="76"/>
      <c r="J15" s="91"/>
      <c r="K15" s="91"/>
      <c r="L15" s="73"/>
      <c r="M15" s="76"/>
      <c r="N15" s="91"/>
      <c r="O15" s="91"/>
      <c r="P15" s="73"/>
      <c r="Q15" s="76"/>
      <c r="R15" s="45"/>
      <c r="S15" s="45"/>
      <c r="T15" s="45"/>
      <c r="U15" s="45"/>
      <c r="V15" s="45"/>
      <c r="W15" s="45"/>
      <c r="X15" s="45"/>
      <c r="Y15" s="45"/>
    </row>
    <row r="16" spans="1:25" ht="21" customHeight="1">
      <c r="A16" s="48"/>
      <c r="B16" s="69" t="s">
        <v>42</v>
      </c>
      <c r="C16" s="91"/>
      <c r="D16" s="91"/>
      <c r="E16" s="70"/>
      <c r="F16" s="91"/>
      <c r="G16" s="91"/>
      <c r="H16" s="73"/>
      <c r="I16" s="76"/>
      <c r="J16" s="91"/>
      <c r="K16" s="91"/>
      <c r="L16" s="73"/>
      <c r="M16" s="76"/>
      <c r="N16" s="91"/>
      <c r="O16" s="91"/>
      <c r="P16" s="73"/>
      <c r="Q16" s="76"/>
      <c r="R16" s="45"/>
      <c r="S16" s="45"/>
      <c r="T16" s="45"/>
      <c r="U16" s="45"/>
      <c r="V16" s="45"/>
      <c r="W16" s="45"/>
      <c r="X16" s="45"/>
      <c r="Y16" s="45"/>
    </row>
    <row r="17" spans="1:25" ht="21" customHeight="1">
      <c r="A17" s="48"/>
      <c r="B17" s="69" t="s">
        <v>43</v>
      </c>
      <c r="C17" s="91"/>
      <c r="D17" s="91"/>
      <c r="E17" s="70"/>
      <c r="F17" s="91"/>
      <c r="G17" s="91"/>
      <c r="H17" s="73"/>
      <c r="I17" s="76"/>
      <c r="J17" s="91"/>
      <c r="K17" s="91"/>
      <c r="L17" s="73"/>
      <c r="M17" s="76"/>
      <c r="N17" s="91"/>
      <c r="O17" s="91"/>
      <c r="P17" s="73"/>
      <c r="Q17" s="76"/>
      <c r="R17" s="45"/>
      <c r="S17" s="45"/>
      <c r="T17" s="45"/>
      <c r="U17" s="45"/>
      <c r="V17" s="45"/>
      <c r="W17" s="45"/>
      <c r="X17" s="45"/>
      <c r="Y17" s="45"/>
    </row>
    <row r="18" spans="1:25" ht="21" customHeight="1">
      <c r="A18" s="48"/>
      <c r="B18" s="69" t="s">
        <v>44</v>
      </c>
      <c r="C18" s="91"/>
      <c r="D18" s="91"/>
      <c r="E18" s="70"/>
      <c r="F18" s="91"/>
      <c r="G18" s="91"/>
      <c r="H18" s="73"/>
      <c r="I18" s="76"/>
      <c r="J18" s="91"/>
      <c r="K18" s="91"/>
      <c r="L18" s="73"/>
      <c r="M18" s="76"/>
      <c r="N18" s="91"/>
      <c r="O18" s="91"/>
      <c r="P18" s="73"/>
      <c r="Q18" s="76"/>
      <c r="R18" s="45"/>
      <c r="S18" s="45"/>
      <c r="T18" s="45"/>
      <c r="U18" s="45"/>
      <c r="V18" s="45"/>
      <c r="W18" s="45"/>
      <c r="X18" s="45"/>
      <c r="Y18" s="45"/>
    </row>
    <row r="19" spans="1:25" ht="21" customHeight="1">
      <c r="A19" s="48"/>
      <c r="B19" s="69" t="s">
        <v>45</v>
      </c>
      <c r="C19" s="91"/>
      <c r="D19" s="91"/>
      <c r="E19" s="70"/>
      <c r="F19" s="91"/>
      <c r="G19" s="91"/>
      <c r="H19" s="73"/>
      <c r="I19" s="76"/>
      <c r="J19" s="91"/>
      <c r="K19" s="91"/>
      <c r="L19" s="73"/>
      <c r="M19" s="76"/>
      <c r="N19" s="91"/>
      <c r="O19" s="91"/>
      <c r="P19" s="73"/>
      <c r="Q19" s="76"/>
      <c r="R19" s="45"/>
      <c r="S19" s="45"/>
      <c r="T19" s="45"/>
      <c r="U19" s="45"/>
      <c r="V19" s="45"/>
      <c r="W19" s="45"/>
      <c r="X19" s="45"/>
      <c r="Y19" s="45"/>
    </row>
    <row r="20" spans="1:25" ht="21" customHeight="1">
      <c r="A20" s="48"/>
      <c r="B20" s="69" t="s">
        <v>46</v>
      </c>
      <c r="C20" s="91"/>
      <c r="D20" s="91"/>
      <c r="E20" s="70"/>
      <c r="F20" s="91"/>
      <c r="G20" s="91"/>
      <c r="H20" s="73"/>
      <c r="I20" s="76"/>
      <c r="J20" s="91"/>
      <c r="K20" s="91"/>
      <c r="L20" s="73"/>
      <c r="M20" s="76"/>
      <c r="N20" s="91"/>
      <c r="O20" s="91"/>
      <c r="P20" s="73"/>
      <c r="Q20" s="76"/>
      <c r="R20" s="45"/>
      <c r="S20" s="45"/>
      <c r="T20" s="45"/>
      <c r="U20" s="45"/>
      <c r="V20" s="45"/>
      <c r="W20" s="45"/>
      <c r="X20" s="45"/>
      <c r="Y20" s="45"/>
    </row>
    <row r="21" spans="1:25" ht="21" customHeight="1">
      <c r="A21" s="48"/>
      <c r="B21" s="69" t="s">
        <v>47</v>
      </c>
      <c r="C21" s="92"/>
      <c r="D21" s="92"/>
      <c r="E21" s="70"/>
      <c r="F21" s="92"/>
      <c r="G21" s="92"/>
      <c r="H21" s="73"/>
      <c r="I21" s="76"/>
      <c r="J21" s="92"/>
      <c r="K21" s="92"/>
      <c r="L21" s="73"/>
      <c r="M21" s="76"/>
      <c r="N21" s="92"/>
      <c r="O21" s="92"/>
      <c r="P21" s="73"/>
      <c r="Q21" s="76"/>
      <c r="R21" s="45"/>
      <c r="S21" s="45"/>
      <c r="T21" s="45"/>
      <c r="U21" s="45"/>
      <c r="V21" s="45"/>
      <c r="W21" s="45"/>
      <c r="X21" s="45"/>
      <c r="Y21" s="45"/>
    </row>
    <row r="22" spans="1:25" ht="15" customHeight="1">
      <c r="A22" s="48"/>
      <c r="B22" s="62"/>
      <c r="C22" s="48"/>
      <c r="D22" s="71">
        <f>SUM(D10:D21)</f>
        <v>54492.6</v>
      </c>
      <c r="E22" s="70"/>
      <c r="F22" s="48"/>
      <c r="G22" s="71">
        <f>SUM(G10:G21)</f>
        <v>54492.6</v>
      </c>
      <c r="H22" s="73"/>
      <c r="I22" s="76"/>
      <c r="J22" s="48"/>
      <c r="K22" s="71">
        <f>SUM(K10:K21)</f>
        <v>1466.04</v>
      </c>
      <c r="L22" s="73"/>
      <c r="M22" s="76"/>
      <c r="N22" s="48"/>
      <c r="O22" s="71">
        <f>SUM(O10:O21)</f>
        <v>55958.64</v>
      </c>
      <c r="P22" s="73"/>
      <c r="Q22" s="76"/>
      <c r="R22" s="45"/>
      <c r="S22" s="45"/>
      <c r="T22" s="45"/>
      <c r="U22" s="45"/>
      <c r="V22" s="45"/>
      <c r="W22" s="45"/>
      <c r="X22" s="45"/>
      <c r="Y22" s="45"/>
    </row>
    <row r="23" spans="1:25" ht="15.75" customHeight="1">
      <c r="A23" s="1"/>
      <c r="B23" s="59"/>
      <c r="C23" s="1"/>
      <c r="D23" s="1"/>
      <c r="E23" s="63"/>
      <c r="F23" s="1"/>
      <c r="G23" s="1"/>
      <c r="H23" s="74"/>
      <c r="I23" s="76"/>
      <c r="J23" s="1"/>
      <c r="K23" s="1"/>
      <c r="L23" s="74"/>
      <c r="M23" s="76"/>
      <c r="N23" s="1"/>
      <c r="O23" s="1"/>
      <c r="P23" s="74"/>
      <c r="Q23" s="76"/>
      <c r="R23" s="45"/>
      <c r="S23" s="45"/>
      <c r="T23" s="45"/>
      <c r="U23" s="45"/>
      <c r="V23" s="45"/>
      <c r="W23" s="45"/>
      <c r="X23" s="45"/>
      <c r="Y23" s="45"/>
    </row>
    <row r="24" spans="1:25" ht="15.75" customHeight="1">
      <c r="A24" s="1"/>
      <c r="B24" s="59"/>
      <c r="C24" s="1"/>
      <c r="D24" s="1"/>
      <c r="E24" s="63"/>
      <c r="F24" s="1"/>
      <c r="G24" s="1"/>
      <c r="H24" s="74"/>
      <c r="I24" s="76"/>
      <c r="J24" s="1"/>
      <c r="K24" s="1"/>
      <c r="L24" s="74"/>
      <c r="M24" s="76"/>
      <c r="N24" s="1"/>
      <c r="O24" s="1"/>
      <c r="P24" s="74"/>
      <c r="Q24" s="76"/>
      <c r="R24" s="45"/>
      <c r="S24" s="45"/>
      <c r="T24" s="45"/>
      <c r="U24" s="45"/>
      <c r="V24" s="45"/>
      <c r="W24" s="45"/>
      <c r="X24" s="45"/>
      <c r="Y24" s="45"/>
    </row>
    <row r="25" spans="1:25" ht="15.75" customHeight="1">
      <c r="A25" s="1"/>
      <c r="B25" s="59"/>
      <c r="C25" s="1"/>
      <c r="D25" s="1"/>
      <c r="E25" s="63"/>
      <c r="F25" s="1"/>
      <c r="G25" s="1"/>
      <c r="H25" s="74"/>
      <c r="I25" s="76"/>
      <c r="J25" s="1"/>
      <c r="K25" s="1"/>
      <c r="L25" s="74"/>
      <c r="M25" s="76"/>
      <c r="N25" s="1"/>
      <c r="O25" s="1"/>
      <c r="P25" s="74"/>
      <c r="Q25" s="76"/>
      <c r="R25" s="45"/>
      <c r="S25" s="45"/>
      <c r="T25" s="45"/>
      <c r="U25" s="45"/>
      <c r="V25" s="45"/>
      <c r="W25" s="45"/>
      <c r="X25" s="45"/>
      <c r="Y25" s="45"/>
    </row>
    <row r="26" spans="1:25" ht="15.75" customHeight="1" thickBot="1">
      <c r="A26" s="1"/>
      <c r="B26" s="59"/>
      <c r="C26" s="1"/>
      <c r="D26" s="68"/>
      <c r="E26" s="63"/>
      <c r="F26" s="1"/>
      <c r="G26" s="68"/>
      <c r="H26" s="74"/>
      <c r="I26" s="77"/>
      <c r="J26" s="1"/>
      <c r="K26" s="68"/>
      <c r="L26" s="74"/>
      <c r="M26" s="77"/>
      <c r="N26" s="1"/>
      <c r="O26" s="68"/>
      <c r="P26" s="74"/>
      <c r="Q26" s="77"/>
      <c r="R26" s="45"/>
      <c r="S26" s="45"/>
      <c r="T26" s="45"/>
      <c r="U26" s="45"/>
      <c r="V26" s="45"/>
      <c r="W26" s="45"/>
      <c r="X26" s="45"/>
      <c r="Y26" s="45"/>
    </row>
    <row r="27" spans="1:25" ht="15.75" customHeight="1">
      <c r="A27" s="1"/>
      <c r="B27" s="59"/>
      <c r="C27" s="1"/>
      <c r="D27" s="1"/>
      <c r="E27" s="1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ht="15.75" customHeight="1">
      <c r="A28" s="1"/>
      <c r="B28" s="59"/>
      <c r="C28" s="1"/>
      <c r="D28" s="1"/>
      <c r="E28" s="1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5.75" customHeight="1">
      <c r="A29" s="1"/>
      <c r="B29" s="59"/>
      <c r="C29" s="1"/>
      <c r="D29" s="1"/>
      <c r="E29" s="1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ht="15.75" customHeight="1">
      <c r="A30" s="1"/>
      <c r="B30" s="59"/>
      <c r="C30" s="1"/>
      <c r="D30" s="1"/>
      <c r="E30" s="1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</row>
    <row r="31" spans="1:25" ht="15.75" customHeight="1">
      <c r="A31" s="1"/>
      <c r="B31" s="59"/>
      <c r="C31" s="1"/>
      <c r="D31" s="1"/>
      <c r="E31" s="1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</row>
    <row r="32" spans="1:25" ht="15.75" customHeight="1">
      <c r="A32" s="1"/>
      <c r="B32" s="59"/>
      <c r="C32" s="1"/>
      <c r="D32" s="1"/>
      <c r="E32" s="1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</row>
    <row r="33" spans="1:25" ht="15.75" customHeight="1">
      <c r="A33" s="1"/>
      <c r="B33" s="59"/>
      <c r="C33" s="1"/>
      <c r="D33" s="1"/>
      <c r="E33" s="1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</row>
    <row r="34" spans="1:25" ht="15.75" customHeight="1">
      <c r="A34" s="1"/>
      <c r="B34" s="59"/>
      <c r="C34" s="1"/>
      <c r="D34" s="1"/>
      <c r="E34" s="1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</row>
    <row r="35" spans="1:25" ht="15.75" customHeight="1">
      <c r="A35" s="1"/>
      <c r="B35" s="59"/>
      <c r="C35" s="1"/>
      <c r="D35" s="1"/>
      <c r="E35" s="1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</row>
    <row r="36" spans="1:25" ht="15.75" customHeight="1">
      <c r="A36" s="1"/>
      <c r="B36" s="59"/>
      <c r="C36" s="1"/>
      <c r="D36" s="1"/>
      <c r="E36" s="1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</row>
    <row r="37" spans="1:25" ht="15.75" customHeight="1">
      <c r="A37" s="1"/>
      <c r="B37" s="59"/>
      <c r="C37" s="1"/>
      <c r="D37" s="1"/>
      <c r="E37" s="1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</row>
    <row r="38" spans="1:25" ht="15.75" customHeight="1">
      <c r="A38" s="1"/>
      <c r="B38" s="59"/>
      <c r="C38" s="1"/>
      <c r="D38" s="1"/>
      <c r="E38" s="1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</row>
    <row r="39" spans="1:25" ht="15.75" customHeight="1">
      <c r="A39" s="1"/>
      <c r="B39" s="59"/>
      <c r="C39" s="1"/>
      <c r="D39" s="1"/>
      <c r="E39" s="1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</row>
    <row r="40" spans="1:25" ht="15.75" customHeight="1">
      <c r="A40" s="1"/>
      <c r="B40" s="59"/>
      <c r="C40" s="1"/>
      <c r="D40" s="1"/>
      <c r="E40" s="1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</row>
    <row r="41" spans="1:25" ht="15.75" customHeight="1">
      <c r="A41" s="1"/>
      <c r="B41" s="59"/>
      <c r="C41" s="1"/>
      <c r="D41" s="1"/>
      <c r="E41" s="1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</row>
    <row r="42" spans="1:25" ht="15.75" customHeight="1">
      <c r="A42" s="1"/>
      <c r="B42" s="59"/>
      <c r="C42" s="1"/>
      <c r="D42" s="1"/>
      <c r="E42" s="1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</row>
    <row r="43" spans="1:25" ht="15.75" customHeight="1">
      <c r="A43" s="1"/>
      <c r="B43" s="59"/>
      <c r="C43" s="1"/>
      <c r="D43" s="1"/>
      <c r="E43" s="1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</row>
    <row r="44" spans="1:25" ht="15.75" customHeight="1">
      <c r="A44" s="1"/>
      <c r="B44" s="59"/>
      <c r="C44" s="1"/>
      <c r="D44" s="1"/>
      <c r="E44" s="1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  <row r="45" spans="1:25" ht="15.75" customHeight="1">
      <c r="A45" s="1"/>
      <c r="B45" s="59"/>
      <c r="C45" s="1"/>
      <c r="D45" s="1"/>
      <c r="E45" s="1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</row>
    <row r="46" spans="1:25" ht="15.75" customHeight="1">
      <c r="A46" s="1"/>
      <c r="B46" s="59"/>
      <c r="C46" s="1"/>
      <c r="D46" s="1"/>
      <c r="E46" s="1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</row>
    <row r="47" spans="1:25" ht="15.75" customHeight="1">
      <c r="A47" s="1"/>
      <c r="B47" s="59"/>
      <c r="C47" s="1"/>
      <c r="D47" s="1"/>
      <c r="E47" s="1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</row>
    <row r="48" spans="1:25" ht="15.75" customHeight="1">
      <c r="A48" s="1"/>
      <c r="B48" s="59"/>
      <c r="C48" s="1"/>
      <c r="D48" s="1"/>
      <c r="E48" s="1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</row>
    <row r="49" spans="1:25" ht="15.75" customHeight="1">
      <c r="A49" s="1"/>
      <c r="B49" s="59"/>
      <c r="C49" s="1"/>
      <c r="D49" s="1"/>
      <c r="E49" s="1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</row>
    <row r="50" spans="1:25" ht="15.75" customHeight="1">
      <c r="A50" s="1"/>
      <c r="B50" s="59"/>
      <c r="C50" s="1"/>
      <c r="D50" s="1"/>
      <c r="E50" s="1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</row>
    <row r="51" spans="1:25" ht="15.75" customHeight="1">
      <c r="A51" s="1"/>
      <c r="B51" s="59"/>
      <c r="C51" s="1"/>
      <c r="D51" s="1"/>
      <c r="E51" s="1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</row>
    <row r="52" spans="1:25" ht="15.75" customHeight="1">
      <c r="A52" s="1"/>
      <c r="B52" s="59"/>
      <c r="C52" s="1"/>
      <c r="D52" s="1"/>
      <c r="E52" s="1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</row>
    <row r="53" spans="1:25" ht="15.75" customHeight="1">
      <c r="A53" s="1"/>
      <c r="B53" s="59"/>
      <c r="C53" s="1"/>
      <c r="D53" s="1"/>
      <c r="E53" s="1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</row>
    <row r="54" spans="1:25" ht="15.75" customHeight="1">
      <c r="A54" s="1"/>
      <c r="B54" s="59"/>
      <c r="C54" s="1"/>
      <c r="D54" s="1"/>
      <c r="E54" s="1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</row>
    <row r="55" spans="1:25" ht="15.75" customHeight="1">
      <c r="A55" s="1"/>
      <c r="B55" s="59"/>
      <c r="C55" s="1"/>
      <c r="D55" s="1"/>
      <c r="E55" s="1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</row>
    <row r="56" spans="1:25" ht="15.75" customHeight="1">
      <c r="A56" s="1"/>
      <c r="B56" s="59"/>
      <c r="C56" s="1"/>
      <c r="D56" s="1"/>
      <c r="E56" s="1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</row>
    <row r="57" spans="1:25" ht="15.75" customHeight="1">
      <c r="A57" s="1"/>
      <c r="B57" s="59"/>
      <c r="C57" s="1"/>
      <c r="D57" s="1"/>
      <c r="E57" s="1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</row>
    <row r="58" spans="1:25" ht="15.75" customHeight="1">
      <c r="A58" s="1"/>
      <c r="B58" s="59"/>
      <c r="C58" s="1"/>
      <c r="D58" s="1"/>
      <c r="E58" s="1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</row>
    <row r="59" spans="1:25" ht="15.75" customHeight="1">
      <c r="A59" s="1"/>
      <c r="B59" s="59"/>
      <c r="C59" s="1"/>
      <c r="D59" s="1"/>
      <c r="E59" s="1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</row>
    <row r="60" spans="1:25" ht="15.75" customHeight="1">
      <c r="A60" s="1"/>
      <c r="B60" s="59"/>
      <c r="C60" s="1"/>
      <c r="D60" s="1"/>
      <c r="E60" s="1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</row>
    <row r="61" spans="1:25" ht="15.75" customHeight="1">
      <c r="A61" s="1"/>
      <c r="B61" s="59"/>
      <c r="C61" s="1"/>
      <c r="D61" s="1"/>
      <c r="E61" s="1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</row>
    <row r="62" spans="1:25" ht="15.75" customHeight="1">
      <c r="A62" s="1"/>
      <c r="B62" s="59"/>
      <c r="C62" s="1"/>
      <c r="D62" s="1"/>
      <c r="E62" s="1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</row>
    <row r="63" spans="1:25" ht="15.75" customHeight="1">
      <c r="A63" s="1"/>
      <c r="B63" s="59"/>
      <c r="C63" s="1"/>
      <c r="D63" s="1"/>
      <c r="E63" s="1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</row>
    <row r="64" spans="1:25" ht="15.75" customHeight="1">
      <c r="A64" s="1"/>
      <c r="B64" s="59"/>
      <c r="C64" s="1"/>
      <c r="D64" s="1"/>
      <c r="E64" s="1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</row>
    <row r="65" spans="1:25" ht="15.75" customHeight="1">
      <c r="A65" s="1"/>
      <c r="B65" s="59"/>
      <c r="C65" s="1"/>
      <c r="D65" s="1"/>
      <c r="E65" s="1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</row>
    <row r="66" spans="1:25" ht="15.75" customHeight="1">
      <c r="A66" s="1"/>
      <c r="B66" s="59"/>
      <c r="C66" s="1"/>
      <c r="D66" s="1"/>
      <c r="E66" s="1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</row>
    <row r="67" spans="1:25" ht="15.75" customHeight="1">
      <c r="A67" s="1"/>
      <c r="B67" s="59"/>
      <c r="C67" s="1"/>
      <c r="D67" s="1"/>
      <c r="E67" s="1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</row>
    <row r="68" spans="1:25" ht="15.75" customHeight="1">
      <c r="A68" s="1"/>
      <c r="B68" s="59"/>
      <c r="C68" s="1"/>
      <c r="D68" s="1"/>
      <c r="E68" s="1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</row>
    <row r="69" spans="1:25" ht="15.75" customHeight="1">
      <c r="A69" s="1"/>
      <c r="B69" s="59"/>
      <c r="C69" s="1"/>
      <c r="D69" s="1"/>
      <c r="E69" s="1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</row>
    <row r="70" spans="1:25" ht="15.75" customHeight="1">
      <c r="A70" s="1"/>
      <c r="B70" s="59"/>
      <c r="C70" s="1"/>
      <c r="D70" s="1"/>
      <c r="E70" s="1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</row>
    <row r="71" spans="1:25" ht="15.75" customHeight="1">
      <c r="A71" s="1"/>
      <c r="B71" s="59"/>
      <c r="C71" s="1"/>
      <c r="D71" s="1"/>
      <c r="E71" s="1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</row>
    <row r="72" spans="1:25" ht="15.75" customHeight="1">
      <c r="A72" s="1"/>
      <c r="B72" s="59"/>
      <c r="C72" s="1"/>
      <c r="D72" s="1"/>
      <c r="E72" s="1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</row>
    <row r="73" spans="1:25" ht="15.75" customHeight="1">
      <c r="A73" s="1"/>
      <c r="B73" s="59"/>
      <c r="C73" s="1"/>
      <c r="D73" s="1"/>
      <c r="E73" s="1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</row>
    <row r="74" spans="1:25" ht="15.75" customHeight="1">
      <c r="A74" s="1"/>
      <c r="B74" s="59"/>
      <c r="C74" s="1"/>
      <c r="D74" s="1"/>
      <c r="E74" s="1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</row>
    <row r="75" spans="1:25" ht="15.75" customHeight="1">
      <c r="A75" s="1"/>
      <c r="B75" s="59"/>
      <c r="C75" s="1"/>
      <c r="D75" s="1"/>
      <c r="E75" s="1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</row>
    <row r="76" spans="1:25" ht="15.75" customHeight="1">
      <c r="A76" s="1"/>
      <c r="B76" s="59"/>
      <c r="C76" s="1"/>
      <c r="D76" s="1"/>
      <c r="E76" s="1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</row>
    <row r="77" spans="1:25" ht="15.75" customHeight="1">
      <c r="A77" s="1"/>
      <c r="B77" s="59"/>
      <c r="C77" s="1"/>
      <c r="D77" s="1"/>
      <c r="E77" s="1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</row>
    <row r="78" spans="1:25" ht="15.75" customHeight="1">
      <c r="A78" s="1"/>
      <c r="B78" s="59"/>
      <c r="C78" s="1"/>
      <c r="D78" s="1"/>
      <c r="E78" s="1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</row>
    <row r="79" spans="1:25" ht="15.75" customHeight="1">
      <c r="A79" s="1"/>
      <c r="B79" s="59"/>
      <c r="C79" s="1"/>
      <c r="D79" s="1"/>
      <c r="E79" s="1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</row>
    <row r="80" spans="1:25" ht="15.75" customHeight="1">
      <c r="A80" s="1"/>
      <c r="B80" s="59"/>
      <c r="C80" s="1"/>
      <c r="D80" s="1"/>
      <c r="E80" s="1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</row>
    <row r="81" spans="1:25" ht="15.75" customHeight="1">
      <c r="A81" s="1"/>
      <c r="B81" s="59"/>
      <c r="C81" s="1"/>
      <c r="D81" s="1"/>
      <c r="E81" s="1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</row>
    <row r="82" spans="1:25" ht="15.75" customHeight="1">
      <c r="A82" s="1"/>
      <c r="B82" s="59"/>
      <c r="C82" s="1"/>
      <c r="D82" s="1"/>
      <c r="E82" s="1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</row>
    <row r="83" spans="1:25" ht="15.75" customHeight="1">
      <c r="A83" s="1"/>
      <c r="B83" s="59"/>
      <c r="C83" s="1"/>
      <c r="D83" s="1"/>
      <c r="E83" s="1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</row>
    <row r="84" spans="1:25" ht="15.75" customHeight="1">
      <c r="A84" s="1"/>
      <c r="B84" s="59"/>
      <c r="C84" s="1"/>
      <c r="D84" s="1"/>
      <c r="E84" s="1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</row>
    <row r="85" spans="1:25" ht="15.75" customHeight="1">
      <c r="A85" s="1"/>
      <c r="B85" s="59"/>
      <c r="C85" s="1"/>
      <c r="D85" s="1"/>
      <c r="E85" s="1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</row>
    <row r="86" spans="1:25" ht="15.75" customHeight="1">
      <c r="A86" s="1"/>
      <c r="B86" s="59"/>
      <c r="C86" s="1"/>
      <c r="D86" s="1"/>
      <c r="E86" s="1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</row>
    <row r="87" spans="1:25" ht="15.75" customHeight="1">
      <c r="A87" s="1"/>
      <c r="B87" s="59"/>
      <c r="C87" s="1"/>
      <c r="D87" s="1"/>
      <c r="E87" s="1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</row>
    <row r="88" spans="1:25" ht="15.75" customHeight="1">
      <c r="A88" s="1"/>
      <c r="B88" s="59"/>
      <c r="C88" s="1"/>
      <c r="D88" s="1"/>
      <c r="E88" s="1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</row>
    <row r="89" spans="1:25" ht="15.75" customHeight="1">
      <c r="A89" s="1"/>
      <c r="B89" s="59"/>
      <c r="C89" s="1"/>
      <c r="D89" s="1"/>
      <c r="E89" s="1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</row>
    <row r="90" spans="1:25" ht="15.75" customHeight="1">
      <c r="A90" s="1"/>
      <c r="B90" s="59"/>
      <c r="C90" s="1"/>
      <c r="D90" s="1"/>
      <c r="E90" s="1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</row>
    <row r="91" spans="1:25" ht="15.75" customHeight="1">
      <c r="A91" s="1"/>
      <c r="B91" s="59"/>
      <c r="C91" s="1"/>
      <c r="D91" s="1"/>
      <c r="E91" s="1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</row>
    <row r="92" spans="1:25" ht="15.75" customHeight="1">
      <c r="A92" s="1"/>
      <c r="B92" s="59"/>
      <c r="C92" s="1"/>
      <c r="D92" s="1"/>
      <c r="E92" s="1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</row>
    <row r="93" spans="1:25" ht="15.75" customHeight="1">
      <c r="A93" s="1"/>
      <c r="B93" s="59"/>
      <c r="C93" s="1"/>
      <c r="D93" s="1"/>
      <c r="E93" s="1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</row>
    <row r="94" spans="1:25" ht="15.75" customHeight="1">
      <c r="A94" s="1"/>
      <c r="B94" s="59"/>
      <c r="C94" s="1"/>
      <c r="D94" s="1"/>
      <c r="E94" s="1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</row>
    <row r="95" spans="1:25" ht="15.75" customHeight="1">
      <c r="A95" s="1"/>
      <c r="B95" s="59"/>
      <c r="C95" s="1"/>
      <c r="D95" s="1"/>
      <c r="E95" s="1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</row>
    <row r="96" spans="1:25" ht="15.75" customHeight="1">
      <c r="A96" s="1"/>
      <c r="B96" s="59"/>
      <c r="C96" s="1"/>
      <c r="D96" s="1"/>
      <c r="E96" s="1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</row>
    <row r="97" spans="1:25" ht="15.75" customHeight="1">
      <c r="A97" s="1"/>
      <c r="B97" s="59"/>
      <c r="C97" s="1"/>
      <c r="D97" s="1"/>
      <c r="E97" s="1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</row>
    <row r="98" spans="1:25" ht="15.75" customHeight="1">
      <c r="A98" s="1"/>
      <c r="B98" s="59"/>
      <c r="C98" s="1"/>
      <c r="D98" s="1"/>
      <c r="E98" s="1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</row>
    <row r="99" spans="1:25" ht="15.75" customHeight="1">
      <c r="A99" s="1"/>
      <c r="B99" s="59"/>
      <c r="C99" s="1"/>
      <c r="D99" s="1"/>
      <c r="E99" s="1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</row>
    <row r="100" spans="1:25" ht="15.75" customHeight="1">
      <c r="A100" s="1"/>
      <c r="B100" s="59"/>
      <c r="C100" s="1"/>
      <c r="D100" s="1"/>
      <c r="E100" s="1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</row>
    <row r="101" spans="1:25" ht="15.75" customHeight="1">
      <c r="A101" s="1"/>
      <c r="B101" s="59"/>
      <c r="C101" s="1"/>
      <c r="D101" s="1"/>
      <c r="E101" s="1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</row>
    <row r="102" spans="1:25" ht="15.75" customHeight="1">
      <c r="A102" s="1"/>
      <c r="B102" s="59"/>
      <c r="C102" s="1"/>
      <c r="D102" s="1"/>
      <c r="E102" s="1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</row>
    <row r="103" spans="1:25" ht="15.75" customHeight="1">
      <c r="A103" s="1"/>
      <c r="B103" s="59"/>
      <c r="C103" s="1"/>
      <c r="D103" s="1"/>
      <c r="E103" s="1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</row>
    <row r="104" spans="1:25" ht="15.75" customHeight="1">
      <c r="A104" s="1"/>
      <c r="B104" s="59"/>
      <c r="C104" s="1"/>
      <c r="D104" s="1"/>
      <c r="E104" s="1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</row>
    <row r="105" spans="1:25" ht="15.75" customHeight="1">
      <c r="A105" s="1"/>
      <c r="B105" s="59"/>
      <c r="C105" s="1"/>
      <c r="D105" s="1"/>
      <c r="E105" s="1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</row>
    <row r="106" spans="1:25" ht="15.75" customHeight="1">
      <c r="A106" s="1"/>
      <c r="B106" s="59"/>
      <c r="C106" s="1"/>
      <c r="D106" s="1"/>
      <c r="E106" s="1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</row>
    <row r="107" spans="1:25" ht="15.75" customHeight="1">
      <c r="A107" s="1"/>
      <c r="B107" s="59"/>
      <c r="C107" s="1"/>
      <c r="D107" s="1"/>
      <c r="E107" s="1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</row>
    <row r="108" spans="1:25" ht="15.75" customHeight="1">
      <c r="A108" s="1"/>
      <c r="B108" s="59"/>
      <c r="C108" s="1"/>
      <c r="D108" s="1"/>
      <c r="E108" s="1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</row>
    <row r="109" spans="1:25" ht="15.75" customHeight="1">
      <c r="A109" s="1"/>
      <c r="B109" s="59"/>
      <c r="C109" s="1"/>
      <c r="D109" s="1"/>
      <c r="E109" s="1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</row>
    <row r="110" spans="1:25" ht="15.75" customHeight="1">
      <c r="A110" s="1"/>
      <c r="B110" s="59"/>
      <c r="C110" s="1"/>
      <c r="D110" s="1"/>
      <c r="E110" s="1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</row>
    <row r="111" spans="1:25" ht="15.75" customHeight="1">
      <c r="A111" s="1"/>
      <c r="B111" s="59"/>
      <c r="C111" s="1"/>
      <c r="D111" s="1"/>
      <c r="E111" s="1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</row>
    <row r="112" spans="1:25" ht="15.75" customHeight="1">
      <c r="A112" s="1"/>
      <c r="B112" s="59"/>
      <c r="C112" s="1"/>
      <c r="D112" s="1"/>
      <c r="E112" s="1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</row>
    <row r="113" spans="1:25" ht="15.75" customHeight="1">
      <c r="A113" s="1"/>
      <c r="B113" s="59"/>
      <c r="C113" s="1"/>
      <c r="D113" s="1"/>
      <c r="E113" s="1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</row>
    <row r="114" spans="1:25" ht="15.75" customHeight="1">
      <c r="A114" s="1"/>
      <c r="B114" s="59"/>
      <c r="C114" s="1"/>
      <c r="D114" s="1"/>
      <c r="E114" s="1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</row>
    <row r="115" spans="1:25" ht="15.75" customHeight="1">
      <c r="A115" s="1"/>
      <c r="B115" s="59"/>
      <c r="C115" s="1"/>
      <c r="D115" s="1"/>
      <c r="E115" s="1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</row>
    <row r="116" spans="1:25" ht="15.75" customHeight="1">
      <c r="A116" s="1"/>
      <c r="B116" s="59"/>
      <c r="C116" s="1"/>
      <c r="D116" s="1"/>
      <c r="E116" s="1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</row>
    <row r="117" spans="1:25" ht="15.75" customHeight="1">
      <c r="A117" s="1"/>
      <c r="B117" s="59"/>
      <c r="C117" s="1"/>
      <c r="D117" s="1"/>
      <c r="E117" s="1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</row>
    <row r="118" spans="1:25" ht="15.75" customHeight="1">
      <c r="A118" s="1"/>
      <c r="B118" s="59"/>
      <c r="C118" s="1"/>
      <c r="D118" s="1"/>
      <c r="E118" s="1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</row>
    <row r="119" spans="1:25" ht="15.75" customHeight="1">
      <c r="A119" s="1"/>
      <c r="B119" s="59"/>
      <c r="C119" s="1"/>
      <c r="D119" s="1"/>
      <c r="E119" s="1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</row>
    <row r="120" spans="1:25" ht="15.75" customHeight="1">
      <c r="A120" s="1"/>
      <c r="B120" s="59"/>
      <c r="C120" s="1"/>
      <c r="D120" s="1"/>
      <c r="E120" s="1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</row>
    <row r="121" spans="1:25" ht="15.75" customHeight="1">
      <c r="A121" s="1"/>
      <c r="B121" s="59"/>
      <c r="C121" s="1"/>
      <c r="D121" s="1"/>
      <c r="E121" s="1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</row>
    <row r="122" spans="1:25" ht="15.75" customHeight="1">
      <c r="A122" s="1"/>
      <c r="B122" s="59"/>
      <c r="C122" s="1"/>
      <c r="D122" s="1"/>
      <c r="E122" s="1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</row>
    <row r="123" spans="1:25" ht="15.75" customHeight="1">
      <c r="A123" s="1"/>
      <c r="B123" s="59"/>
      <c r="C123" s="1"/>
      <c r="D123" s="1"/>
      <c r="E123" s="1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</row>
    <row r="124" spans="1:25" ht="15.75" customHeight="1">
      <c r="A124" s="1"/>
      <c r="B124" s="59"/>
      <c r="C124" s="1"/>
      <c r="D124" s="1"/>
      <c r="E124" s="1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</row>
    <row r="125" spans="1:25" ht="15.75" customHeight="1">
      <c r="A125" s="1"/>
      <c r="B125" s="59"/>
      <c r="C125" s="1"/>
      <c r="D125" s="1"/>
      <c r="E125" s="1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</row>
    <row r="126" spans="1:25" ht="15.75" customHeight="1">
      <c r="A126" s="1"/>
      <c r="B126" s="59"/>
      <c r="C126" s="1"/>
      <c r="D126" s="1"/>
      <c r="E126" s="1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</row>
    <row r="127" spans="1:25" ht="15.75" customHeight="1">
      <c r="A127" s="1"/>
      <c r="B127" s="59"/>
      <c r="C127" s="1"/>
      <c r="D127" s="1"/>
      <c r="E127" s="1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</row>
    <row r="128" spans="1:25" ht="15.75" customHeight="1">
      <c r="A128" s="1"/>
      <c r="B128" s="59"/>
      <c r="C128" s="1"/>
      <c r="D128" s="1"/>
      <c r="E128" s="1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</row>
    <row r="129" spans="1:25" ht="15.75" customHeight="1">
      <c r="A129" s="1"/>
      <c r="B129" s="59"/>
      <c r="C129" s="1"/>
      <c r="D129" s="1"/>
      <c r="E129" s="1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</row>
    <row r="130" spans="1:25" ht="15.75" customHeight="1">
      <c r="A130" s="1"/>
      <c r="B130" s="59"/>
      <c r="C130" s="1"/>
      <c r="D130" s="1"/>
      <c r="E130" s="1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</row>
    <row r="131" spans="1:25" ht="15.75" customHeight="1">
      <c r="A131" s="1"/>
      <c r="B131" s="59"/>
      <c r="C131" s="1"/>
      <c r="D131" s="1"/>
      <c r="E131" s="1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</row>
    <row r="132" spans="1:25" ht="15.75" customHeight="1">
      <c r="A132" s="1"/>
      <c r="B132" s="59"/>
      <c r="C132" s="1"/>
      <c r="D132" s="1"/>
      <c r="E132" s="1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</row>
    <row r="133" spans="1:25" ht="15.75" customHeight="1">
      <c r="A133" s="1"/>
      <c r="B133" s="59"/>
      <c r="C133" s="1"/>
      <c r="D133" s="1"/>
      <c r="E133" s="1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</row>
    <row r="134" spans="1:25" ht="15.75" customHeight="1">
      <c r="A134" s="1"/>
      <c r="B134" s="59"/>
      <c r="C134" s="1"/>
      <c r="D134" s="1"/>
      <c r="E134" s="1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</row>
    <row r="135" spans="1:25" ht="15.75" customHeight="1">
      <c r="A135" s="1"/>
      <c r="B135" s="59"/>
      <c r="C135" s="1"/>
      <c r="D135" s="1"/>
      <c r="E135" s="1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</row>
    <row r="136" spans="1:25" ht="15.75" customHeight="1">
      <c r="A136" s="1"/>
      <c r="B136" s="59"/>
      <c r="C136" s="1"/>
      <c r="D136" s="1"/>
      <c r="E136" s="1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</row>
    <row r="137" spans="1:25" ht="15.75" customHeight="1">
      <c r="A137" s="1"/>
      <c r="B137" s="59"/>
      <c r="C137" s="1"/>
      <c r="D137" s="1"/>
      <c r="E137" s="1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</row>
    <row r="138" spans="1:25" ht="15.75" customHeight="1">
      <c r="A138" s="1"/>
      <c r="B138" s="59"/>
      <c r="C138" s="1"/>
      <c r="D138" s="1"/>
      <c r="E138" s="1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</row>
    <row r="139" spans="1:25" ht="15.75" customHeight="1">
      <c r="A139" s="1"/>
      <c r="B139" s="59"/>
      <c r="C139" s="1"/>
      <c r="D139" s="1"/>
      <c r="E139" s="1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</row>
    <row r="140" spans="1:25" ht="15.75" customHeight="1">
      <c r="A140" s="1"/>
      <c r="B140" s="59"/>
      <c r="C140" s="1"/>
      <c r="D140" s="1"/>
      <c r="E140" s="1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</row>
    <row r="141" spans="1:25" ht="15.75" customHeight="1">
      <c r="A141" s="1"/>
      <c r="B141" s="59"/>
      <c r="C141" s="1"/>
      <c r="D141" s="1"/>
      <c r="E141" s="1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</row>
    <row r="142" spans="1:25" ht="15.75" customHeight="1">
      <c r="A142" s="1"/>
      <c r="B142" s="59"/>
      <c r="C142" s="1"/>
      <c r="D142" s="1"/>
      <c r="E142" s="1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</row>
    <row r="143" spans="1:25" ht="15.75" customHeight="1">
      <c r="A143" s="1"/>
      <c r="B143" s="59"/>
      <c r="C143" s="1"/>
      <c r="D143" s="1"/>
      <c r="E143" s="1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</row>
    <row r="144" spans="1:25" ht="15.75" customHeight="1">
      <c r="A144" s="1"/>
      <c r="B144" s="59"/>
      <c r="C144" s="1"/>
      <c r="D144" s="1"/>
      <c r="E144" s="1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</row>
    <row r="145" spans="1:25" ht="15.75" customHeight="1">
      <c r="A145" s="1"/>
      <c r="B145" s="59"/>
      <c r="C145" s="1"/>
      <c r="D145" s="1"/>
      <c r="E145" s="1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</row>
    <row r="146" spans="1:25" ht="15.75" customHeight="1">
      <c r="A146" s="1"/>
      <c r="B146" s="59"/>
      <c r="C146" s="1"/>
      <c r="D146" s="1"/>
      <c r="E146" s="1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</row>
    <row r="147" spans="1:25" ht="15.75" customHeight="1">
      <c r="A147" s="1"/>
      <c r="B147" s="59"/>
      <c r="C147" s="1"/>
      <c r="D147" s="1"/>
      <c r="E147" s="1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</row>
    <row r="148" spans="1:25" ht="15.75" customHeight="1">
      <c r="A148" s="1"/>
      <c r="B148" s="59"/>
      <c r="C148" s="1"/>
      <c r="D148" s="1"/>
      <c r="E148" s="1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</row>
    <row r="149" spans="1:25" ht="15.75" customHeight="1">
      <c r="A149" s="1"/>
      <c r="B149" s="59"/>
      <c r="C149" s="1"/>
      <c r="D149" s="1"/>
      <c r="E149" s="1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</row>
    <row r="150" spans="1:25" ht="15.75" customHeight="1">
      <c r="A150" s="1"/>
      <c r="B150" s="59"/>
      <c r="C150" s="1"/>
      <c r="D150" s="1"/>
      <c r="E150" s="1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</row>
    <row r="151" spans="1:25" ht="15.75" customHeight="1">
      <c r="A151" s="1"/>
      <c r="B151" s="59"/>
      <c r="C151" s="1"/>
      <c r="D151" s="1"/>
      <c r="E151" s="1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</row>
    <row r="152" spans="1:25" ht="15.75" customHeight="1">
      <c r="A152" s="1"/>
      <c r="B152" s="59"/>
      <c r="C152" s="1"/>
      <c r="D152" s="1"/>
      <c r="E152" s="1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ht="15.75" customHeight="1">
      <c r="A153" s="1"/>
      <c r="B153" s="59"/>
      <c r="C153" s="1"/>
      <c r="D153" s="1"/>
      <c r="E153" s="1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</row>
    <row r="154" spans="1:25" ht="15.75" customHeight="1">
      <c r="A154" s="1"/>
      <c r="B154" s="59"/>
      <c r="C154" s="1"/>
      <c r="D154" s="1"/>
      <c r="E154" s="1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ht="15.75" customHeight="1">
      <c r="A155" s="1"/>
      <c r="B155" s="59"/>
      <c r="C155" s="1"/>
      <c r="D155" s="1"/>
      <c r="E155" s="1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</row>
    <row r="156" spans="1:25" ht="15.75" customHeight="1">
      <c r="A156" s="1"/>
      <c r="B156" s="59"/>
      <c r="C156" s="1"/>
      <c r="D156" s="1"/>
      <c r="E156" s="1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</row>
    <row r="157" spans="1:25" ht="15.75" customHeight="1">
      <c r="A157" s="1"/>
      <c r="B157" s="59"/>
      <c r="C157" s="1"/>
      <c r="D157" s="1"/>
      <c r="E157" s="1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</row>
    <row r="158" spans="1:25" ht="15.75" customHeight="1">
      <c r="A158" s="1"/>
      <c r="B158" s="59"/>
      <c r="C158" s="1"/>
      <c r="D158" s="1"/>
      <c r="E158" s="1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</row>
    <row r="159" spans="1:25" ht="15.75" customHeight="1">
      <c r="A159" s="1"/>
      <c r="B159" s="59"/>
      <c r="C159" s="1"/>
      <c r="D159" s="1"/>
      <c r="E159" s="1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</row>
    <row r="160" spans="1:25" ht="15.75" customHeight="1">
      <c r="A160" s="1"/>
      <c r="B160" s="59"/>
      <c r="C160" s="1"/>
      <c r="D160" s="1"/>
      <c r="E160" s="1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</row>
    <row r="161" spans="1:25" ht="15.75" customHeight="1">
      <c r="A161" s="1"/>
      <c r="B161" s="59"/>
      <c r="C161" s="1"/>
      <c r="D161" s="1"/>
      <c r="E161" s="1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</row>
    <row r="162" spans="1:25" ht="15.75" customHeight="1">
      <c r="A162" s="1"/>
      <c r="B162" s="59"/>
      <c r="C162" s="1"/>
      <c r="D162" s="1"/>
      <c r="E162" s="1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</row>
    <row r="163" spans="1:25" ht="15.75" customHeight="1">
      <c r="A163" s="1"/>
      <c r="B163" s="59"/>
      <c r="C163" s="1"/>
      <c r="D163" s="1"/>
      <c r="E163" s="1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</row>
    <row r="164" spans="1:25" ht="15.75" customHeight="1">
      <c r="A164" s="1"/>
      <c r="B164" s="59"/>
      <c r="C164" s="1"/>
      <c r="D164" s="1"/>
      <c r="E164" s="1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</row>
    <row r="165" spans="1:25" ht="15.75" customHeight="1">
      <c r="A165" s="1"/>
      <c r="B165" s="59"/>
      <c r="C165" s="1"/>
      <c r="D165" s="1"/>
      <c r="E165" s="1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</row>
    <row r="166" spans="1:25" ht="15.75" customHeight="1">
      <c r="A166" s="1"/>
      <c r="B166" s="59"/>
      <c r="C166" s="1"/>
      <c r="D166" s="1"/>
      <c r="E166" s="1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</row>
    <row r="167" spans="1:25" ht="15.75" customHeight="1">
      <c r="A167" s="1"/>
      <c r="B167" s="59"/>
      <c r="C167" s="1"/>
      <c r="D167" s="1"/>
      <c r="E167" s="1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</row>
    <row r="168" spans="1:25" ht="15.75" customHeight="1">
      <c r="A168" s="1"/>
      <c r="B168" s="59"/>
      <c r="C168" s="1"/>
      <c r="D168" s="1"/>
      <c r="E168" s="1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</row>
    <row r="169" spans="1:25" ht="15.75" customHeight="1">
      <c r="A169" s="1"/>
      <c r="B169" s="59"/>
      <c r="C169" s="1"/>
      <c r="D169" s="1"/>
      <c r="E169" s="1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</row>
    <row r="170" spans="1:25" ht="15.75" customHeight="1">
      <c r="A170" s="1"/>
      <c r="B170" s="59"/>
      <c r="C170" s="1"/>
      <c r="D170" s="1"/>
      <c r="E170" s="1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</row>
    <row r="171" spans="1:25" ht="15.75" customHeight="1">
      <c r="A171" s="1"/>
      <c r="B171" s="59"/>
      <c r="C171" s="1"/>
      <c r="D171" s="1"/>
      <c r="E171" s="1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</row>
    <row r="172" spans="1:25" ht="15.75" customHeight="1">
      <c r="A172" s="1"/>
      <c r="B172" s="59"/>
      <c r="C172" s="1"/>
      <c r="D172" s="1"/>
      <c r="E172" s="1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</row>
    <row r="173" spans="1:25" ht="15.75" customHeight="1">
      <c r="A173" s="1"/>
      <c r="B173" s="59"/>
      <c r="C173" s="1"/>
      <c r="D173" s="1"/>
      <c r="E173" s="1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</row>
    <row r="174" spans="1:25" ht="15.75" customHeight="1">
      <c r="A174" s="1"/>
      <c r="B174" s="59"/>
      <c r="C174" s="1"/>
      <c r="D174" s="1"/>
      <c r="E174" s="1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</row>
    <row r="175" spans="1:25" ht="15.75" customHeight="1">
      <c r="A175" s="1"/>
      <c r="B175" s="59"/>
      <c r="C175" s="1"/>
      <c r="D175" s="1"/>
      <c r="E175" s="1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</row>
    <row r="176" spans="1:25" ht="15.75" customHeight="1">
      <c r="A176" s="1"/>
      <c r="B176" s="59"/>
      <c r="C176" s="1"/>
      <c r="D176" s="1"/>
      <c r="E176" s="1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</row>
    <row r="177" spans="1:25" ht="15.75" customHeight="1">
      <c r="A177" s="1"/>
      <c r="B177" s="59"/>
      <c r="C177" s="1"/>
      <c r="D177" s="1"/>
      <c r="E177" s="1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</row>
    <row r="178" spans="1:25" ht="15.75" customHeight="1">
      <c r="A178" s="1"/>
      <c r="B178" s="59"/>
      <c r="C178" s="1"/>
      <c r="D178" s="1"/>
      <c r="E178" s="1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</row>
    <row r="179" spans="1:25" ht="15.75" customHeight="1">
      <c r="A179" s="1"/>
      <c r="B179" s="59"/>
      <c r="C179" s="1"/>
      <c r="D179" s="1"/>
      <c r="E179" s="1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</row>
    <row r="180" spans="1:25" ht="15.75" customHeight="1">
      <c r="A180" s="1"/>
      <c r="B180" s="59"/>
      <c r="C180" s="1"/>
      <c r="D180" s="1"/>
      <c r="E180" s="1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</row>
    <row r="181" spans="1:25" ht="15.75" customHeight="1">
      <c r="A181" s="1"/>
      <c r="B181" s="59"/>
      <c r="C181" s="1"/>
      <c r="D181" s="1"/>
      <c r="E181" s="1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</row>
    <row r="182" spans="1:25" ht="15.75" customHeight="1">
      <c r="A182" s="1"/>
      <c r="B182" s="59"/>
      <c r="C182" s="1"/>
      <c r="D182" s="1"/>
      <c r="E182" s="1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</row>
    <row r="183" spans="1:25" ht="15.75" customHeight="1">
      <c r="A183" s="1"/>
      <c r="B183" s="59"/>
      <c r="C183" s="1"/>
      <c r="D183" s="1"/>
      <c r="E183" s="1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</row>
    <row r="184" spans="1:25" ht="15.75" customHeight="1">
      <c r="A184" s="1"/>
      <c r="B184" s="59"/>
      <c r="C184" s="1"/>
      <c r="D184" s="1"/>
      <c r="E184" s="1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</row>
    <row r="185" spans="1:25" ht="15.75" customHeight="1">
      <c r="A185" s="1"/>
      <c r="B185" s="59"/>
      <c r="C185" s="1"/>
      <c r="D185" s="1"/>
      <c r="E185" s="1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</row>
    <row r="186" spans="1:25" ht="15.75" customHeight="1">
      <c r="A186" s="1"/>
      <c r="B186" s="59"/>
      <c r="C186" s="1"/>
      <c r="D186" s="1"/>
      <c r="E186" s="1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</row>
    <row r="187" spans="1:25" ht="15.75" customHeight="1">
      <c r="A187" s="1"/>
      <c r="B187" s="59"/>
      <c r="C187" s="1"/>
      <c r="D187" s="1"/>
      <c r="E187" s="1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</row>
    <row r="188" spans="1:25" ht="15.75" customHeight="1">
      <c r="A188" s="1"/>
      <c r="B188" s="59"/>
      <c r="C188" s="1"/>
      <c r="D188" s="1"/>
      <c r="E188" s="1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</row>
    <row r="189" spans="1:25" ht="15.75" customHeight="1">
      <c r="A189" s="1"/>
      <c r="B189" s="59"/>
      <c r="C189" s="1"/>
      <c r="D189" s="1"/>
      <c r="E189" s="1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</row>
    <row r="190" spans="1:25" ht="15.75" customHeight="1">
      <c r="A190" s="1"/>
      <c r="B190" s="59"/>
      <c r="C190" s="1"/>
      <c r="D190" s="1"/>
      <c r="E190" s="1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</row>
    <row r="191" spans="1:25" ht="15.75" customHeight="1">
      <c r="A191" s="1"/>
      <c r="B191" s="59"/>
      <c r="C191" s="1"/>
      <c r="D191" s="1"/>
      <c r="E191" s="1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</row>
    <row r="192" spans="1:25" ht="15.75" customHeight="1">
      <c r="A192" s="1"/>
      <c r="B192" s="59"/>
      <c r="C192" s="1"/>
      <c r="D192" s="1"/>
      <c r="E192" s="1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</row>
    <row r="193" spans="1:25" ht="15.75" customHeight="1">
      <c r="A193" s="1"/>
      <c r="B193" s="59"/>
      <c r="C193" s="1"/>
      <c r="D193" s="1"/>
      <c r="E193" s="1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</row>
    <row r="194" spans="1:25" ht="15.75" customHeight="1">
      <c r="A194" s="1"/>
      <c r="B194" s="59"/>
      <c r="C194" s="1"/>
      <c r="D194" s="1"/>
      <c r="E194" s="1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</row>
    <row r="195" spans="1:25" ht="15.75" customHeight="1">
      <c r="A195" s="1"/>
      <c r="B195" s="59"/>
      <c r="C195" s="1"/>
      <c r="D195" s="1"/>
      <c r="E195" s="1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</row>
    <row r="196" spans="1:25" ht="15.75" customHeight="1">
      <c r="A196" s="1"/>
      <c r="B196" s="59"/>
      <c r="C196" s="1"/>
      <c r="D196" s="1"/>
      <c r="E196" s="1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</row>
    <row r="197" spans="1:25" ht="15.75" customHeight="1">
      <c r="A197" s="1"/>
      <c r="B197" s="59"/>
      <c r="C197" s="1"/>
      <c r="D197" s="1"/>
      <c r="E197" s="1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</row>
    <row r="198" spans="1:25" ht="15.75" customHeight="1">
      <c r="A198" s="1"/>
      <c r="B198" s="59"/>
      <c r="C198" s="1"/>
      <c r="D198" s="1"/>
      <c r="E198" s="1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</row>
    <row r="199" spans="1:25" ht="15.75" customHeight="1">
      <c r="A199" s="1"/>
      <c r="B199" s="59"/>
      <c r="C199" s="1"/>
      <c r="D199" s="1"/>
      <c r="E199" s="1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</row>
    <row r="200" spans="1:25" ht="15.75" customHeight="1">
      <c r="A200" s="1"/>
      <c r="B200" s="59"/>
      <c r="C200" s="1"/>
      <c r="D200" s="1"/>
      <c r="E200" s="1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</row>
    <row r="201" spans="1:25" ht="15.75" customHeight="1">
      <c r="A201" s="1"/>
      <c r="B201" s="59"/>
      <c r="C201" s="1"/>
      <c r="D201" s="1"/>
      <c r="E201" s="1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</row>
    <row r="202" spans="1:25" ht="15.75" customHeight="1">
      <c r="A202" s="1"/>
      <c r="B202" s="59"/>
      <c r="C202" s="1"/>
      <c r="D202" s="1"/>
      <c r="E202" s="1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</row>
    <row r="203" spans="1:25" ht="15.75" customHeight="1">
      <c r="A203" s="1"/>
      <c r="B203" s="59"/>
      <c r="C203" s="1"/>
      <c r="D203" s="1"/>
      <c r="E203" s="1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</row>
    <row r="204" spans="1:25" ht="15.75" customHeight="1">
      <c r="A204" s="1"/>
      <c r="B204" s="59"/>
      <c r="C204" s="1"/>
      <c r="D204" s="1"/>
      <c r="E204" s="1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ht="15.75" customHeight="1">
      <c r="A205" s="1"/>
      <c r="B205" s="59"/>
      <c r="C205" s="1"/>
      <c r="D205" s="1"/>
      <c r="E205" s="1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</row>
    <row r="206" spans="1:25" ht="15.75" customHeight="1">
      <c r="A206" s="1"/>
      <c r="B206" s="59"/>
      <c r="C206" s="1"/>
      <c r="D206" s="1"/>
      <c r="E206" s="1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</row>
    <row r="207" spans="1:25" ht="15.75" customHeight="1">
      <c r="A207" s="1"/>
      <c r="B207" s="59"/>
      <c r="C207" s="1"/>
      <c r="D207" s="1"/>
      <c r="E207" s="1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</row>
    <row r="208" spans="1:25" ht="15.75" customHeight="1">
      <c r="A208" s="1"/>
      <c r="B208" s="59"/>
      <c r="C208" s="1"/>
      <c r="D208" s="1"/>
      <c r="E208" s="1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</row>
    <row r="209" spans="1:25" ht="15.75" customHeight="1">
      <c r="A209" s="1"/>
      <c r="B209" s="59"/>
      <c r="C209" s="1"/>
      <c r="D209" s="1"/>
      <c r="E209" s="1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</row>
    <row r="210" spans="1:25" ht="15.75" customHeight="1">
      <c r="A210" s="1"/>
      <c r="B210" s="59"/>
      <c r="C210" s="1"/>
      <c r="D210" s="1"/>
      <c r="E210" s="1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</row>
    <row r="211" spans="1:25" ht="15.75" customHeight="1">
      <c r="A211" s="1"/>
      <c r="B211" s="59"/>
      <c r="C211" s="1"/>
      <c r="D211" s="1"/>
      <c r="E211" s="1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</row>
    <row r="212" spans="1:25" ht="15.75" customHeight="1">
      <c r="A212" s="1"/>
      <c r="B212" s="59"/>
      <c r="C212" s="1"/>
      <c r="D212" s="1"/>
      <c r="E212" s="1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</row>
    <row r="213" spans="1:25" ht="15.75" customHeight="1">
      <c r="A213" s="1"/>
      <c r="B213" s="59"/>
      <c r="C213" s="1"/>
      <c r="D213" s="1"/>
      <c r="E213" s="1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</row>
    <row r="214" spans="1:25" ht="15.75" customHeight="1">
      <c r="A214" s="1"/>
      <c r="B214" s="59"/>
      <c r="C214" s="1"/>
      <c r="D214" s="1"/>
      <c r="E214" s="1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</row>
    <row r="215" spans="1:25" ht="15.75" customHeight="1">
      <c r="A215" s="1"/>
      <c r="B215" s="59"/>
      <c r="C215" s="1"/>
      <c r="D215" s="1"/>
      <c r="E215" s="1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</row>
    <row r="216" spans="1:25" ht="15.75" customHeight="1">
      <c r="A216" s="1"/>
      <c r="B216" s="59"/>
      <c r="C216" s="1"/>
      <c r="D216" s="1"/>
      <c r="E216" s="1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</row>
    <row r="217" spans="1:25" ht="15.75" customHeight="1">
      <c r="A217" s="1"/>
      <c r="B217" s="59"/>
      <c r="C217" s="1"/>
      <c r="D217" s="1"/>
      <c r="E217" s="1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</row>
    <row r="218" spans="1:25" ht="15.75" customHeight="1">
      <c r="A218" s="1"/>
      <c r="B218" s="59"/>
      <c r="C218" s="1"/>
      <c r="D218" s="1"/>
      <c r="E218" s="1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</row>
    <row r="219" spans="1:25" ht="15.75" customHeight="1">
      <c r="A219" s="1"/>
      <c r="B219" s="59"/>
      <c r="C219" s="1"/>
      <c r="D219" s="1"/>
      <c r="E219" s="1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</row>
    <row r="220" spans="1:25" ht="15.75" customHeight="1">
      <c r="A220" s="1"/>
      <c r="B220" s="59"/>
      <c r="C220" s="1"/>
      <c r="D220" s="1"/>
      <c r="E220" s="1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</row>
    <row r="221" spans="1:25" ht="15.75" customHeight="1">
      <c r="A221" s="1"/>
      <c r="B221" s="59"/>
      <c r="C221" s="1"/>
      <c r="D221" s="1"/>
      <c r="E221" s="1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</row>
    <row r="222" spans="1:25" ht="15.75" customHeight="1">
      <c r="A222" s="1"/>
      <c r="B222" s="59"/>
      <c r="C222" s="1"/>
      <c r="D222" s="1"/>
      <c r="E222" s="1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</row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mergeCells count="28">
    <mergeCell ref="N10:N21"/>
    <mergeCell ref="O10:O21"/>
    <mergeCell ref="N3:P3"/>
    <mergeCell ref="N4:P4"/>
    <mergeCell ref="N5:P5"/>
    <mergeCell ref="N6:N7"/>
    <mergeCell ref="N8:O8"/>
    <mergeCell ref="F6:F7"/>
    <mergeCell ref="F8:G8"/>
    <mergeCell ref="F10:F21"/>
    <mergeCell ref="G10:G21"/>
    <mergeCell ref="C3:E3"/>
    <mergeCell ref="C4:E4"/>
    <mergeCell ref="F3:H3"/>
    <mergeCell ref="F4:H4"/>
    <mergeCell ref="F5:H5"/>
    <mergeCell ref="C5:E5"/>
    <mergeCell ref="C6:C7"/>
    <mergeCell ref="C8:D8"/>
    <mergeCell ref="C10:C21"/>
    <mergeCell ref="D10:D21"/>
    <mergeCell ref="J10:J21"/>
    <mergeCell ref="K10:K21"/>
    <mergeCell ref="J3:L3"/>
    <mergeCell ref="J4:L4"/>
    <mergeCell ref="J5:L5"/>
    <mergeCell ref="J6:J7"/>
    <mergeCell ref="J8:K8"/>
  </mergeCells>
  <pageMargins left="0.511811024" right="0.511811024" top="1.5615609497713172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Luzia Maria dos Santos Pires</dc:creator>
  <cp:lastModifiedBy>Luzia</cp:lastModifiedBy>
  <dcterms:created xsi:type="dcterms:W3CDTF">2022-10-17T17:44:30Z</dcterms:created>
  <dcterms:modified xsi:type="dcterms:W3CDTF">2024-07-08T13:44:49Z</dcterms:modified>
</cp:coreProperties>
</file>