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600" windowHeight="900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B6" i="3" l="1"/>
  <c r="C9" i="3" l="1"/>
  <c r="D9" i="3"/>
  <c r="B5" i="3"/>
  <c r="F4" i="4" l="1"/>
  <c r="E4" i="4" s="1"/>
  <c r="F5" i="4"/>
  <c r="F4" i="2"/>
  <c r="F28" i="2" s="1"/>
  <c r="G4" i="2"/>
  <c r="G28" i="2" l="1"/>
  <c r="B2" i="4" l="1"/>
  <c r="E28" i="2" l="1"/>
  <c r="I28" i="2" l="1"/>
  <c r="H28" i="2"/>
</calcChain>
</file>

<file path=xl/sharedStrings.xml><?xml version="1.0" encoding="utf-8"?>
<sst xmlns="http://schemas.openxmlformats.org/spreadsheetml/2006/main" count="86" uniqueCount="84">
  <si>
    <t>Valor Global</t>
  </si>
  <si>
    <t>Acréscimos %</t>
  </si>
  <si>
    <t>Supressões %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</si>
  <si>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</si>
  <si>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</si>
  <si>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</si>
  <si>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</si>
  <si>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</si>
  <si>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</si>
  <si>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</si>
  <si>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</si>
  <si>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</si>
  <si>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</si>
  <si>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</si>
  <si>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</si>
  <si>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</si>
  <si>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Valor inicial do Contrato (60 MESES)</t>
  </si>
  <si>
    <t>VALOR MENSAL</t>
  </si>
  <si>
    <t>2º</t>
  </si>
  <si>
    <t>Valor Anual</t>
  </si>
  <si>
    <t>VALOR ANUAL</t>
  </si>
  <si>
    <t>Valor Global (60 MESES)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</si>
  <si>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</si>
  <si>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</si>
  <si>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</si>
  <si>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</si>
  <si>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</si>
  <si>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</si>
  <si>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</si>
  <si>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</si>
  <si>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</si>
  <si>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</si>
  <si>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</si>
  <si>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</si>
  <si>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</si>
  <si>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</si>
  <si>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</si>
  <si>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</si>
  <si>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</si>
  <si>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</si>
  <si>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</si>
  <si>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</si>
  <si>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</si>
  <si>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</si>
  <si>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</si>
  <si>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</si>
  <si>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</si>
  <si>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</si>
  <si>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</si>
  <si>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</si>
  <si>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</si>
  <si>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</si>
  <si>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</si>
  <si>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</si>
  <si>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</si>
  <si>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</si>
  <si>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</si>
  <si>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</si>
  <si>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</si>
  <si>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</si>
  <si>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</si>
  <si>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</si>
  <si>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</si>
  <si>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</si>
  <si>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</si>
  <si>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</si>
  <si>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</si>
  <si>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</si>
  <si>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</si>
  <si>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</si>
  <si>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</si>
  <si>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</si>
  <si>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</si>
  <si>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</si>
  <si>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</si>
  <si>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</si>
  <si>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</si>
  <si>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</si>
  <si>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</si>
  <si>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</si>
  <si>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CONTRATO 24.2018</t>
  </si>
  <si>
    <t>03/07/2018 a 02/07/2023</t>
  </si>
  <si>
    <t>23208.005026/2018-51</t>
  </si>
  <si>
    <t>Fornecimento de água potável e tratamento de esgoto - Campus Ipatinga do IFMG.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</si>
</sst>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11" fillId="0" borderId="0" xfId="3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11" fillId="0" borderId="1" xfId="3" applyBorder="1"/>
    <xf numFmtId="0" fontId="9" fillId="0" borderId="1" xfId="0" applyFont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 vertical="center" wrapText="1"/>
    </xf>
    <xf numFmtId="164" fontId="0" fillId="0" borderId="0" xfId="1" applyFont="1" applyFill="1" applyBorder="1"/>
    <xf numFmtId="0" fontId="0" fillId="5" borderId="0" xfId="0" applyFill="1" applyBorder="1" applyAlignment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procedimento_trabalhar&amp;acao_origem=procedimento_visualizar&amp;id_procedimento=406580&amp;infra_sistema=100000100&amp;infra_unidade_atual=110001864&amp;infra_hash=ff60383381518e94aabc0a31f5bf762228f161e802a8e01793dddd23405baac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4"/>
  <sheetViews>
    <sheetView showGridLines="0" workbookViewId="0">
      <selection activeCell="J8" sqref="J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7" width="21" style="1" customWidth="1"/>
    <col min="8" max="8" width="14.28515625" style="2" bestFit="1" customWidth="1"/>
    <col min="9" max="9" width="14.140625" style="3" bestFit="1" customWidth="1"/>
    <col min="10" max="10" width="20.42578125" style="1" bestFit="1" customWidth="1"/>
    <col min="11" max="11" width="17" style="4" bestFit="1" customWidth="1"/>
    <col min="12" max="12" width="13.7109375" style="4" bestFit="1" customWidth="1"/>
    <col min="13" max="13" width="9.140625" style="1"/>
    <col min="14" max="14" width="17" style="1" bestFit="1" customWidth="1"/>
    <col min="15" max="16384" width="9.140625" style="1"/>
  </cols>
  <sheetData>
    <row r="3" spans="2:12" ht="15.75" x14ac:dyDescent="0.25">
      <c r="B3" s="32" t="s">
        <v>80</v>
      </c>
      <c r="C3" s="29" t="s">
        <v>5</v>
      </c>
      <c r="D3" s="29" t="s">
        <v>6</v>
      </c>
      <c r="E3" s="29" t="s">
        <v>0</v>
      </c>
      <c r="F3" s="29" t="s">
        <v>19</v>
      </c>
      <c r="G3" s="29" t="s">
        <v>4</v>
      </c>
      <c r="H3" s="30" t="s">
        <v>1</v>
      </c>
      <c r="I3" s="31" t="s">
        <v>2</v>
      </c>
      <c r="J3" s="29" t="s">
        <v>3</v>
      </c>
      <c r="K3" s="63"/>
      <c r="L3" s="63"/>
    </row>
    <row r="4" spans="2:12" x14ac:dyDescent="0.25">
      <c r="B4" s="22" t="s">
        <v>16</v>
      </c>
      <c r="C4" s="19"/>
      <c r="D4" s="23" t="s">
        <v>81</v>
      </c>
      <c r="E4" s="19">
        <v>120000</v>
      </c>
      <c r="F4" s="19">
        <f>E4/5</f>
        <v>24000</v>
      </c>
      <c r="G4" s="19">
        <f>E4/60</f>
        <v>2000</v>
      </c>
      <c r="H4" s="20"/>
      <c r="I4" s="21"/>
      <c r="J4" s="52" t="s">
        <v>82</v>
      </c>
      <c r="K4" s="5"/>
    </row>
    <row r="5" spans="2:12" x14ac:dyDescent="0.25">
      <c r="B5" s="49"/>
      <c r="C5" s="19"/>
      <c r="D5" s="23"/>
      <c r="E5" s="19"/>
      <c r="F5" s="19"/>
      <c r="G5" s="19"/>
      <c r="H5" s="20"/>
      <c r="I5" s="21"/>
      <c r="J5" s="57"/>
      <c r="K5" s="5"/>
    </row>
    <row r="6" spans="2:12" x14ac:dyDescent="0.25">
      <c r="B6" s="49"/>
      <c r="C6" s="53"/>
      <c r="D6" s="54"/>
      <c r="E6" s="53"/>
      <c r="F6" s="53"/>
      <c r="G6" s="53"/>
      <c r="H6" s="55"/>
      <c r="I6" s="56"/>
      <c r="J6" s="57"/>
      <c r="K6" s="5"/>
    </row>
    <row r="7" spans="2:12" x14ac:dyDescent="0.25">
      <c r="B7" s="22"/>
      <c r="C7" s="19"/>
      <c r="D7" s="23"/>
      <c r="E7" s="19"/>
      <c r="F7" s="19"/>
      <c r="G7" s="19"/>
      <c r="H7" s="20"/>
      <c r="I7" s="21"/>
      <c r="J7" s="23"/>
      <c r="K7" s="5"/>
    </row>
    <row r="8" spans="2:12" x14ac:dyDescent="0.25">
      <c r="B8" s="22"/>
      <c r="C8" s="17"/>
      <c r="D8" s="18"/>
      <c r="E8" s="19"/>
      <c r="F8" s="19"/>
      <c r="G8" s="19"/>
      <c r="H8" s="20"/>
      <c r="I8" s="21"/>
      <c r="J8" s="18"/>
      <c r="K8" s="5"/>
    </row>
    <row r="9" spans="2:12" x14ac:dyDescent="0.25">
      <c r="B9" s="22"/>
      <c r="C9" s="17"/>
      <c r="D9" s="18"/>
      <c r="E9" s="19"/>
      <c r="F9" s="19"/>
      <c r="G9" s="19"/>
      <c r="H9" s="20"/>
      <c r="I9" s="21"/>
      <c r="J9" s="18"/>
      <c r="K9" s="5"/>
    </row>
    <row r="10" spans="2:12" x14ac:dyDescent="0.25">
      <c r="B10" s="22"/>
      <c r="C10" s="17"/>
      <c r="D10" s="18"/>
      <c r="E10" s="19"/>
      <c r="F10" s="19"/>
      <c r="G10" s="19"/>
      <c r="H10" s="20"/>
      <c r="I10" s="21"/>
      <c r="J10" s="18"/>
      <c r="K10" s="5"/>
    </row>
    <row r="11" spans="2:12" x14ac:dyDescent="0.25">
      <c r="B11" s="49"/>
      <c r="C11" s="17"/>
      <c r="D11" s="18"/>
      <c r="E11" s="19"/>
      <c r="F11" s="19"/>
      <c r="G11" s="19"/>
      <c r="H11" s="20"/>
      <c r="I11" s="21"/>
      <c r="J11" s="18"/>
      <c r="K11" s="5"/>
    </row>
    <row r="12" spans="2:12" x14ac:dyDescent="0.25">
      <c r="B12" s="22"/>
      <c r="C12" s="19"/>
      <c r="D12" s="18"/>
      <c r="E12" s="19"/>
      <c r="F12" s="19"/>
      <c r="G12" s="19"/>
      <c r="H12" s="20"/>
      <c r="I12" s="21"/>
      <c r="J12" s="18"/>
      <c r="K12" s="5"/>
    </row>
    <row r="13" spans="2:12" x14ac:dyDescent="0.25">
      <c r="B13" s="22"/>
      <c r="C13" s="19"/>
      <c r="D13" s="18"/>
      <c r="E13" s="19"/>
      <c r="F13" s="19"/>
      <c r="G13" s="19"/>
      <c r="H13" s="20"/>
      <c r="I13" s="21"/>
      <c r="J13" s="18"/>
      <c r="K13" s="5"/>
    </row>
    <row r="14" spans="2:12" x14ac:dyDescent="0.25">
      <c r="B14" s="22"/>
      <c r="C14" s="19"/>
      <c r="D14" s="18"/>
      <c r="E14" s="19"/>
      <c r="F14" s="19"/>
      <c r="G14" s="19"/>
      <c r="H14" s="20"/>
      <c r="I14" s="21"/>
      <c r="J14" s="18"/>
      <c r="K14" s="5"/>
    </row>
    <row r="15" spans="2:12" x14ac:dyDescent="0.25">
      <c r="B15" s="22"/>
      <c r="C15" s="19"/>
      <c r="D15" s="23"/>
      <c r="E15" s="19"/>
      <c r="F15" s="19"/>
      <c r="G15" s="19"/>
      <c r="H15" s="20"/>
      <c r="I15" s="21"/>
      <c r="J15" s="23"/>
      <c r="K15" s="5"/>
    </row>
    <row r="16" spans="2:12" x14ac:dyDescent="0.25">
      <c r="B16" s="22"/>
      <c r="C16" s="19"/>
      <c r="D16" s="23"/>
      <c r="E16" s="19"/>
      <c r="F16" s="19"/>
      <c r="G16" s="19"/>
      <c r="H16" s="20"/>
      <c r="I16" s="21"/>
      <c r="J16" s="24"/>
      <c r="K16" s="5"/>
    </row>
    <row r="17" spans="2:12" x14ac:dyDescent="0.25">
      <c r="B17" s="22"/>
      <c r="C17" s="19"/>
      <c r="D17" s="23"/>
      <c r="E17" s="19"/>
      <c r="F17" s="19"/>
      <c r="G17" s="19"/>
      <c r="H17" s="20"/>
      <c r="I17" s="21"/>
      <c r="J17" s="23"/>
      <c r="K17" s="5"/>
    </row>
    <row r="18" spans="2:12" x14ac:dyDescent="0.25">
      <c r="B18" s="22"/>
      <c r="C18" s="19"/>
      <c r="D18" s="18"/>
      <c r="E18" s="19"/>
      <c r="F18" s="19"/>
      <c r="G18" s="19"/>
      <c r="H18" s="20"/>
      <c r="I18" s="21"/>
      <c r="J18" s="18"/>
      <c r="K18" s="5"/>
    </row>
    <row r="19" spans="2:12" x14ac:dyDescent="0.25">
      <c r="B19" s="22"/>
      <c r="C19" s="19"/>
      <c r="D19" s="18"/>
      <c r="E19" s="19"/>
      <c r="F19" s="19"/>
      <c r="G19" s="19"/>
      <c r="H19" s="20"/>
      <c r="I19" s="21"/>
      <c r="J19" s="18"/>
      <c r="K19" s="5"/>
    </row>
    <row r="20" spans="2:12" x14ac:dyDescent="0.25">
      <c r="B20" s="22"/>
      <c r="C20" s="19"/>
      <c r="D20" s="18"/>
      <c r="E20" s="19"/>
      <c r="F20" s="19"/>
      <c r="G20" s="19"/>
      <c r="H20" s="20"/>
      <c r="I20" s="21"/>
      <c r="J20" s="18"/>
      <c r="K20" s="5"/>
      <c r="L20" s="6"/>
    </row>
    <row r="21" spans="2:12" x14ac:dyDescent="0.25">
      <c r="B21" s="22"/>
      <c r="C21" s="19"/>
      <c r="D21" s="18"/>
      <c r="E21" s="19"/>
      <c r="F21" s="19"/>
      <c r="G21" s="19"/>
      <c r="H21" s="20"/>
      <c r="I21" s="21"/>
      <c r="J21" s="18"/>
      <c r="K21" s="5"/>
      <c r="L21" s="6"/>
    </row>
    <row r="22" spans="2:12" x14ac:dyDescent="0.25">
      <c r="B22" s="22"/>
      <c r="C22" s="19"/>
      <c r="D22" s="18"/>
      <c r="E22" s="19"/>
      <c r="F22" s="19"/>
      <c r="G22" s="19"/>
      <c r="H22" s="20"/>
      <c r="I22" s="21"/>
      <c r="J22" s="18"/>
      <c r="K22" s="5"/>
      <c r="L22" s="6"/>
    </row>
    <row r="23" spans="2:12" x14ac:dyDescent="0.25">
      <c r="B23" s="22"/>
      <c r="C23" s="19"/>
      <c r="D23" s="18"/>
      <c r="E23" s="19"/>
      <c r="F23" s="19"/>
      <c r="G23" s="19"/>
      <c r="H23" s="20"/>
      <c r="I23" s="21"/>
      <c r="J23" s="18"/>
      <c r="K23" s="5"/>
      <c r="L23" s="6"/>
    </row>
    <row r="24" spans="2:12" x14ac:dyDescent="0.25">
      <c r="B24" s="22"/>
      <c r="C24" s="19"/>
      <c r="D24" s="18"/>
      <c r="E24" s="19"/>
      <c r="F24" s="19"/>
      <c r="G24" s="19"/>
      <c r="H24" s="20"/>
      <c r="I24" s="21"/>
      <c r="J24" s="18"/>
      <c r="K24" s="5"/>
      <c r="L24" s="6"/>
    </row>
    <row r="25" spans="2:12" x14ac:dyDescent="0.25">
      <c r="B25" s="22"/>
      <c r="C25" s="19"/>
      <c r="D25" s="18"/>
      <c r="E25" s="19"/>
      <c r="F25" s="19"/>
      <c r="G25" s="19"/>
      <c r="H25" s="20"/>
      <c r="I25" s="21"/>
      <c r="J25" s="18"/>
      <c r="K25" s="5"/>
      <c r="L25" s="6"/>
    </row>
    <row r="26" spans="2:12" x14ac:dyDescent="0.25">
      <c r="B26" s="22"/>
      <c r="C26" s="19"/>
      <c r="D26" s="18"/>
      <c r="E26" s="19"/>
      <c r="F26" s="19"/>
      <c r="G26" s="19"/>
      <c r="H26" s="20"/>
      <c r="I26" s="21"/>
      <c r="J26" s="18"/>
      <c r="K26" s="5"/>
      <c r="L26" s="6"/>
    </row>
    <row r="27" spans="2:12" x14ac:dyDescent="0.25">
      <c r="B27" s="16"/>
      <c r="C27" s="17"/>
      <c r="D27" s="18"/>
      <c r="E27" s="19"/>
      <c r="F27" s="19"/>
      <c r="G27" s="19"/>
      <c r="H27" s="20"/>
      <c r="I27" s="21"/>
      <c r="J27" s="18"/>
      <c r="K27" s="5"/>
      <c r="L27" s="6"/>
    </row>
    <row r="28" spans="2:12" x14ac:dyDescent="0.25">
      <c r="B28" s="64" t="s">
        <v>7</v>
      </c>
      <c r="C28" s="65"/>
      <c r="D28" s="66"/>
      <c r="E28" s="26">
        <f>SUM(E4:E27)</f>
        <v>120000</v>
      </c>
      <c r="F28" s="26">
        <f>SUM(F4:F27)</f>
        <v>24000</v>
      </c>
      <c r="G28" s="26">
        <f>SUM(G4:G27)</f>
        <v>2000</v>
      </c>
      <c r="H28" s="27">
        <f>SUM(H4:H27)</f>
        <v>0</v>
      </c>
      <c r="I28" s="28">
        <f>SUM(I4:I27)</f>
        <v>0</v>
      </c>
      <c r="J28" s="25"/>
      <c r="K28" s="7"/>
    </row>
    <row r="29" spans="2:12" x14ac:dyDescent="0.25">
      <c r="C29" s="8"/>
      <c r="E29" s="8"/>
      <c r="F29" s="8"/>
      <c r="G29" s="8"/>
      <c r="H29" s="9"/>
      <c r="I29" s="10"/>
    </row>
    <row r="30" spans="2:12" x14ac:dyDescent="0.25">
      <c r="E30" s="8"/>
      <c r="F30" s="8"/>
      <c r="G30" s="8"/>
      <c r="H30" s="15"/>
    </row>
    <row r="31" spans="2:12" x14ac:dyDescent="0.25">
      <c r="E31" s="14"/>
      <c r="F31" s="14"/>
      <c r="G31" s="14"/>
      <c r="H31" s="15"/>
      <c r="K31" s="11"/>
    </row>
    <row r="32" spans="2:12" x14ac:dyDescent="0.25">
      <c r="E32" s="13"/>
      <c r="F32" s="13"/>
      <c r="G32" s="13"/>
      <c r="H32" s="15"/>
    </row>
    <row r="33" spans="5:8" x14ac:dyDescent="0.25">
      <c r="E33" s="12"/>
      <c r="F33" s="12"/>
      <c r="G33" s="12"/>
      <c r="H33" s="15"/>
    </row>
    <row r="34" spans="5:8" x14ac:dyDescent="0.25">
      <c r="H34" s="15"/>
    </row>
  </sheetData>
  <mergeCells count="2">
    <mergeCell ref="K3:L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J4" r:id="rId1" display="https://sei.ifmg.edu.br/sei/controlador.php?acao=procedimento_trabalhar&amp;acao_origem=procedimento_visualizar&amp;id_procedimento=406580&amp;infra_sistema=100000100&amp;infra_unidade_atual=110001864&amp;infra_hash=ff60383381518e94aabc0a31f5bf762228f161e802a8e01793dddd23405baac5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"/>
  <sheetViews>
    <sheetView showGridLines="0" zoomScale="110" zoomScaleNormal="110" workbookViewId="0">
      <selection activeCell="E5" sqref="E5"/>
    </sheetView>
  </sheetViews>
  <sheetFormatPr defaultRowHeight="15" x14ac:dyDescent="0.25"/>
  <cols>
    <col min="1" max="1" width="2.42578125" customWidth="1"/>
    <col min="3" max="3" width="76.42578125" bestFit="1" customWidth="1"/>
    <col min="4" max="4" width="16.28515625" bestFit="1" customWidth="1"/>
    <col min="5" max="5" width="16.28515625" customWidth="1"/>
    <col min="6" max="6" width="20.140625" bestFit="1" customWidth="1"/>
    <col min="7" max="7" width="19" style="44" customWidth="1"/>
    <col min="8" max="9" width="22.140625" bestFit="1" customWidth="1"/>
  </cols>
  <sheetData>
    <row r="2" spans="2:6" x14ac:dyDescent="0.25">
      <c r="B2" s="67" t="str">
        <f>'Resumo do Contrato'!B3</f>
        <v>CONTRATO 24.2018</v>
      </c>
      <c r="C2" s="67"/>
      <c r="D2" s="67"/>
      <c r="E2" s="67"/>
      <c r="F2" s="67"/>
    </row>
    <row r="3" spans="2:6" x14ac:dyDescent="0.25">
      <c r="B3" s="45" t="s">
        <v>9</v>
      </c>
      <c r="C3" s="45" t="s">
        <v>15</v>
      </c>
      <c r="D3" s="45" t="s">
        <v>17</v>
      </c>
      <c r="E3" s="58" t="s">
        <v>20</v>
      </c>
      <c r="F3" s="45" t="s">
        <v>11</v>
      </c>
    </row>
    <row r="4" spans="2:6" x14ac:dyDescent="0.25">
      <c r="B4" s="46">
        <v>1</v>
      </c>
      <c r="C4" s="46" t="s">
        <v>83</v>
      </c>
      <c r="D4" s="47">
        <v>2000</v>
      </c>
      <c r="E4" s="47">
        <f>F4/5</f>
        <v>24000</v>
      </c>
      <c r="F4" s="47">
        <f>D4*60</f>
        <v>120000</v>
      </c>
    </row>
    <row r="5" spans="2:6" x14ac:dyDescent="0.25">
      <c r="B5" s="68" t="s">
        <v>10</v>
      </c>
      <c r="C5" s="68"/>
      <c r="D5" s="68"/>
      <c r="E5" s="58"/>
      <c r="F5" s="48">
        <f>SUM(F4:F4)</f>
        <v>120000</v>
      </c>
    </row>
  </sheetData>
  <mergeCells count="2">
    <mergeCell ref="B2:F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1"/>
  <sheetViews>
    <sheetView showGridLines="0" tabSelected="1" workbookViewId="0">
      <selection activeCell="E64" sqref="E64"/>
    </sheetView>
  </sheetViews>
  <sheetFormatPr defaultRowHeight="15" x14ac:dyDescent="0.25"/>
  <cols>
    <col min="1" max="1" width="4.140625" style="33" customWidth="1"/>
    <col min="2" max="2" width="11.42578125" style="33" customWidth="1"/>
    <col min="3" max="4" width="17.85546875" style="33" customWidth="1"/>
    <col min="5" max="5" width="15.28515625" style="33" bestFit="1" customWidth="1"/>
    <col min="6" max="16384" width="9.140625" style="33"/>
  </cols>
  <sheetData>
    <row r="1" spans="2:5" s="50" customFormat="1" x14ac:dyDescent="0.25"/>
    <row r="2" spans="2:5" s="50" customFormat="1" x14ac:dyDescent="0.25"/>
    <row r="3" spans="2:5" s="51" customFormat="1" x14ac:dyDescent="0.25"/>
    <row r="4" spans="2:5" s="51" customFormat="1" x14ac:dyDescent="0.25"/>
    <row r="5" spans="2:5" s="34" customFormat="1" x14ac:dyDescent="0.25">
      <c r="B5" s="67" t="str">
        <f>'Resumo do Contrato'!B3</f>
        <v>CONTRATO 24.2018</v>
      </c>
      <c r="C5" s="67"/>
      <c r="D5" s="67"/>
      <c r="E5" s="67"/>
    </row>
    <row r="6" spans="2:5" s="34" customFormat="1" x14ac:dyDescent="0.25">
      <c r="B6" s="70" t="str">
        <f>'Resumo do Contrato'!D4</f>
        <v>03/07/2018 a 02/07/2023</v>
      </c>
      <c r="C6" s="70"/>
      <c r="D6" s="70"/>
      <c r="E6" s="70"/>
    </row>
    <row r="7" spans="2:5" s="34" customFormat="1" x14ac:dyDescent="0.25">
      <c r="B7" s="67"/>
      <c r="C7" s="67"/>
      <c r="D7" s="67"/>
      <c r="E7" s="67"/>
    </row>
    <row r="8" spans="2:5" s="35" customFormat="1" ht="30" x14ac:dyDescent="0.25">
      <c r="B8" s="71"/>
      <c r="C8" s="36" t="s">
        <v>4</v>
      </c>
      <c r="D8" s="36" t="s">
        <v>19</v>
      </c>
      <c r="E8" s="36" t="s">
        <v>21</v>
      </c>
    </row>
    <row r="9" spans="2:5" s="34" customFormat="1" x14ac:dyDescent="0.25">
      <c r="B9" s="71"/>
      <c r="C9" s="37">
        <f>E9/60</f>
        <v>2000</v>
      </c>
      <c r="D9" s="37">
        <f>E9/5</f>
        <v>24000</v>
      </c>
      <c r="E9" s="38">
        <v>120000</v>
      </c>
    </row>
    <row r="10" spans="2:5" s="34" customFormat="1" x14ac:dyDescent="0.25">
      <c r="B10" s="69" t="s">
        <v>8</v>
      </c>
      <c r="C10" s="69"/>
      <c r="D10" s="59"/>
      <c r="E10" s="62"/>
    </row>
    <row r="11" spans="2:5" s="39" customFormat="1" x14ac:dyDescent="0.25">
      <c r="B11" s="42" t="s">
        <v>13</v>
      </c>
      <c r="C11" s="40" t="s">
        <v>14</v>
      </c>
      <c r="D11" s="60"/>
      <c r="E11" s="41"/>
    </row>
    <row r="12" spans="2:5" s="34" customFormat="1" x14ac:dyDescent="0.25">
      <c r="B12" s="43" t="s">
        <v>12</v>
      </c>
      <c r="C12" s="37">
        <v>2000</v>
      </c>
      <c r="D12" s="61"/>
    </row>
    <row r="13" spans="2:5" s="34" customFormat="1" x14ac:dyDescent="0.25">
      <c r="B13" s="43" t="s">
        <v>18</v>
      </c>
      <c r="C13" s="37">
        <v>2000</v>
      </c>
      <c r="D13" s="61"/>
    </row>
    <row r="14" spans="2:5" s="34" customFormat="1" x14ac:dyDescent="0.25">
      <c r="B14" s="43" t="s">
        <v>22</v>
      </c>
      <c r="C14" s="37">
        <v>2000</v>
      </c>
      <c r="D14" s="61"/>
    </row>
    <row r="15" spans="2:5" s="34" customFormat="1" x14ac:dyDescent="0.25">
      <c r="B15" s="43" t="s">
        <v>23</v>
      </c>
      <c r="C15" s="37">
        <v>2000</v>
      </c>
      <c r="D15" s="61"/>
    </row>
    <row r="16" spans="2:5" s="34" customFormat="1" x14ac:dyDescent="0.25">
      <c r="B16" s="43" t="s">
        <v>24</v>
      </c>
      <c r="C16" s="37">
        <v>2000</v>
      </c>
      <c r="D16" s="61"/>
    </row>
    <row r="17" spans="2:4" s="34" customFormat="1" x14ac:dyDescent="0.25">
      <c r="B17" s="43" t="s">
        <v>25</v>
      </c>
      <c r="C17" s="37">
        <v>2000</v>
      </c>
      <c r="D17" s="61"/>
    </row>
    <row r="18" spans="2:4" s="34" customFormat="1" x14ac:dyDescent="0.25">
      <c r="B18" s="43" t="s">
        <v>26</v>
      </c>
      <c r="C18" s="37">
        <v>2000</v>
      </c>
      <c r="D18" s="61"/>
    </row>
    <row r="19" spans="2:4" s="34" customFormat="1" x14ac:dyDescent="0.25">
      <c r="B19" s="43" t="s">
        <v>27</v>
      </c>
      <c r="C19" s="37">
        <v>2000</v>
      </c>
      <c r="D19" s="61"/>
    </row>
    <row r="20" spans="2:4" s="34" customFormat="1" x14ac:dyDescent="0.25">
      <c r="B20" s="43" t="s">
        <v>28</v>
      </c>
      <c r="C20" s="37">
        <v>2000</v>
      </c>
      <c r="D20" s="61"/>
    </row>
    <row r="21" spans="2:4" s="34" customFormat="1" x14ac:dyDescent="0.25">
      <c r="B21" s="43" t="s">
        <v>29</v>
      </c>
      <c r="C21" s="37">
        <v>2000</v>
      </c>
      <c r="D21" s="61"/>
    </row>
    <row r="22" spans="2:4" s="34" customFormat="1" x14ac:dyDescent="0.25">
      <c r="B22" s="43" t="s">
        <v>30</v>
      </c>
      <c r="C22" s="37">
        <v>2000</v>
      </c>
      <c r="D22" s="61"/>
    </row>
    <row r="23" spans="2:4" s="34" customFormat="1" x14ac:dyDescent="0.25">
      <c r="B23" s="43" t="s">
        <v>31</v>
      </c>
      <c r="C23" s="37">
        <v>2000</v>
      </c>
      <c r="D23" s="61"/>
    </row>
    <row r="24" spans="2:4" s="34" customFormat="1" x14ac:dyDescent="0.25">
      <c r="B24" s="43" t="s">
        <v>32</v>
      </c>
      <c r="C24" s="37">
        <v>2000</v>
      </c>
    </row>
    <row r="25" spans="2:4" x14ac:dyDescent="0.25">
      <c r="B25" s="43" t="s">
        <v>33</v>
      </c>
      <c r="C25" s="37">
        <v>2000</v>
      </c>
    </row>
    <row r="26" spans="2:4" x14ac:dyDescent="0.25">
      <c r="B26" s="43" t="s">
        <v>34</v>
      </c>
      <c r="C26" s="37">
        <v>2000</v>
      </c>
    </row>
    <row r="27" spans="2:4" x14ac:dyDescent="0.25">
      <c r="B27" s="43" t="s">
        <v>35</v>
      </c>
      <c r="C27" s="37">
        <v>2000</v>
      </c>
    </row>
    <row r="28" spans="2:4" x14ac:dyDescent="0.25">
      <c r="B28" s="43" t="s">
        <v>36</v>
      </c>
      <c r="C28" s="37">
        <v>2000</v>
      </c>
    </row>
    <row r="29" spans="2:4" x14ac:dyDescent="0.25">
      <c r="B29" s="43" t="s">
        <v>37</v>
      </c>
      <c r="C29" s="37">
        <v>2000</v>
      </c>
    </row>
    <row r="30" spans="2:4" x14ac:dyDescent="0.25">
      <c r="B30" s="43" t="s">
        <v>38</v>
      </c>
      <c r="C30" s="37">
        <v>2000</v>
      </c>
    </row>
    <row r="31" spans="2:4" x14ac:dyDescent="0.25">
      <c r="B31" s="43" t="s">
        <v>39</v>
      </c>
      <c r="C31" s="37">
        <v>2000</v>
      </c>
    </row>
    <row r="32" spans="2:4" x14ac:dyDescent="0.25">
      <c r="B32" s="43" t="s">
        <v>40</v>
      </c>
      <c r="C32" s="37">
        <v>2000</v>
      </c>
    </row>
    <row r="33" spans="2:3" x14ac:dyDescent="0.25">
      <c r="B33" s="43" t="s">
        <v>41</v>
      </c>
      <c r="C33" s="37">
        <v>2000</v>
      </c>
    </row>
    <row r="34" spans="2:3" x14ac:dyDescent="0.25">
      <c r="B34" s="43" t="s">
        <v>42</v>
      </c>
      <c r="C34" s="37">
        <v>2000</v>
      </c>
    </row>
    <row r="35" spans="2:3" x14ac:dyDescent="0.25">
      <c r="B35" s="43" t="s">
        <v>43</v>
      </c>
      <c r="C35" s="37">
        <v>2000</v>
      </c>
    </row>
    <row r="36" spans="2:3" x14ac:dyDescent="0.25">
      <c r="B36" s="43" t="s">
        <v>44</v>
      </c>
      <c r="C36" s="37">
        <v>2000</v>
      </c>
    </row>
    <row r="37" spans="2:3" x14ac:dyDescent="0.25">
      <c r="B37" s="43" t="s">
        <v>45</v>
      </c>
      <c r="C37" s="37">
        <v>2000</v>
      </c>
    </row>
    <row r="38" spans="2:3" x14ac:dyDescent="0.25">
      <c r="B38" s="43" t="s">
        <v>46</v>
      </c>
      <c r="C38" s="37">
        <v>2000</v>
      </c>
    </row>
    <row r="39" spans="2:3" x14ac:dyDescent="0.25">
      <c r="B39" s="43" t="s">
        <v>47</v>
      </c>
      <c r="C39" s="37">
        <v>2000</v>
      </c>
    </row>
    <row r="40" spans="2:3" x14ac:dyDescent="0.25">
      <c r="B40" s="43" t="s">
        <v>48</v>
      </c>
      <c r="C40" s="37">
        <v>2000</v>
      </c>
    </row>
    <row r="41" spans="2:3" x14ac:dyDescent="0.25">
      <c r="B41" s="43" t="s">
        <v>49</v>
      </c>
      <c r="C41" s="37">
        <v>2000</v>
      </c>
    </row>
    <row r="42" spans="2:3" x14ac:dyDescent="0.25">
      <c r="B42" s="43" t="s">
        <v>50</v>
      </c>
      <c r="C42" s="37">
        <v>2000</v>
      </c>
    </row>
    <row r="43" spans="2:3" x14ac:dyDescent="0.25">
      <c r="B43" s="43" t="s">
        <v>51</v>
      </c>
      <c r="C43" s="37">
        <v>2000</v>
      </c>
    </row>
    <row r="44" spans="2:3" x14ac:dyDescent="0.25">
      <c r="B44" s="43" t="s">
        <v>52</v>
      </c>
      <c r="C44" s="37">
        <v>2000</v>
      </c>
    </row>
    <row r="45" spans="2:3" x14ac:dyDescent="0.25">
      <c r="B45" s="43" t="s">
        <v>53</v>
      </c>
      <c r="C45" s="37">
        <v>2000</v>
      </c>
    </row>
    <row r="46" spans="2:3" x14ac:dyDescent="0.25">
      <c r="B46" s="43" t="s">
        <v>54</v>
      </c>
      <c r="C46" s="37">
        <v>2000</v>
      </c>
    </row>
    <row r="47" spans="2:3" x14ac:dyDescent="0.25">
      <c r="B47" s="43" t="s">
        <v>55</v>
      </c>
      <c r="C47" s="37">
        <v>2000</v>
      </c>
    </row>
    <row r="48" spans="2:3" x14ac:dyDescent="0.25">
      <c r="B48" s="43" t="s">
        <v>56</v>
      </c>
      <c r="C48" s="37">
        <v>2000</v>
      </c>
    </row>
    <row r="49" spans="2:3" x14ac:dyDescent="0.25">
      <c r="B49" s="43" t="s">
        <v>57</v>
      </c>
      <c r="C49" s="37">
        <v>2000</v>
      </c>
    </row>
    <row r="50" spans="2:3" x14ac:dyDescent="0.25">
      <c r="B50" s="43" t="s">
        <v>58</v>
      </c>
      <c r="C50" s="37">
        <v>2000</v>
      </c>
    </row>
    <row r="51" spans="2:3" x14ac:dyDescent="0.25">
      <c r="B51" s="43" t="s">
        <v>59</v>
      </c>
      <c r="C51" s="37">
        <v>2000</v>
      </c>
    </row>
    <row r="52" spans="2:3" x14ac:dyDescent="0.25">
      <c r="B52" s="43" t="s">
        <v>60</v>
      </c>
      <c r="C52" s="37">
        <v>2000</v>
      </c>
    </row>
    <row r="53" spans="2:3" x14ac:dyDescent="0.25">
      <c r="B53" s="43" t="s">
        <v>61</v>
      </c>
      <c r="C53" s="37">
        <v>2000</v>
      </c>
    </row>
    <row r="54" spans="2:3" x14ac:dyDescent="0.25">
      <c r="B54" s="43" t="s">
        <v>62</v>
      </c>
      <c r="C54" s="37">
        <v>2000</v>
      </c>
    </row>
    <row r="55" spans="2:3" x14ac:dyDescent="0.25">
      <c r="B55" s="43" t="s">
        <v>63</v>
      </c>
      <c r="C55" s="37">
        <v>2000</v>
      </c>
    </row>
    <row r="56" spans="2:3" x14ac:dyDescent="0.25">
      <c r="B56" s="43" t="s">
        <v>64</v>
      </c>
      <c r="C56" s="37">
        <v>2000</v>
      </c>
    </row>
    <row r="57" spans="2:3" x14ac:dyDescent="0.25">
      <c r="B57" s="43" t="s">
        <v>65</v>
      </c>
      <c r="C57" s="37">
        <v>2000</v>
      </c>
    </row>
    <row r="58" spans="2:3" x14ac:dyDescent="0.25">
      <c r="B58" s="43" t="s">
        <v>66</v>
      </c>
      <c r="C58" s="37">
        <v>2000</v>
      </c>
    </row>
    <row r="59" spans="2:3" x14ac:dyDescent="0.25">
      <c r="B59" s="43" t="s">
        <v>67</v>
      </c>
      <c r="C59" s="37">
        <v>2000</v>
      </c>
    </row>
    <row r="60" spans="2:3" x14ac:dyDescent="0.25">
      <c r="B60" s="43" t="s">
        <v>68</v>
      </c>
      <c r="C60" s="37">
        <v>2000</v>
      </c>
    </row>
    <row r="61" spans="2:3" x14ac:dyDescent="0.25">
      <c r="B61" s="43" t="s">
        <v>69</v>
      </c>
      <c r="C61" s="37">
        <v>2000</v>
      </c>
    </row>
    <row r="62" spans="2:3" x14ac:dyDescent="0.25">
      <c r="B62" s="43" t="s">
        <v>70</v>
      </c>
      <c r="C62" s="37">
        <v>2000</v>
      </c>
    </row>
    <row r="63" spans="2:3" x14ac:dyDescent="0.25">
      <c r="B63" s="43" t="s">
        <v>71</v>
      </c>
      <c r="C63" s="37">
        <v>2000</v>
      </c>
    </row>
    <row r="64" spans="2:3" x14ac:dyDescent="0.25">
      <c r="B64" s="43" t="s">
        <v>72</v>
      </c>
      <c r="C64" s="37">
        <v>2000</v>
      </c>
    </row>
    <row r="65" spans="2:3" x14ac:dyDescent="0.25">
      <c r="B65" s="43" t="s">
        <v>73</v>
      </c>
      <c r="C65" s="37">
        <v>2000</v>
      </c>
    </row>
    <row r="66" spans="2:3" x14ac:dyDescent="0.25">
      <c r="B66" s="43" t="s">
        <v>74</v>
      </c>
      <c r="C66" s="37">
        <v>2000</v>
      </c>
    </row>
    <row r="67" spans="2:3" x14ac:dyDescent="0.25">
      <c r="B67" s="43" t="s">
        <v>75</v>
      </c>
      <c r="C67" s="37">
        <v>2000</v>
      </c>
    </row>
    <row r="68" spans="2:3" x14ac:dyDescent="0.25">
      <c r="B68" s="43" t="s">
        <v>76</v>
      </c>
      <c r="C68" s="37">
        <v>2000</v>
      </c>
    </row>
    <row r="69" spans="2:3" x14ac:dyDescent="0.25">
      <c r="B69" s="43" t="s">
        <v>77</v>
      </c>
      <c r="C69" s="37">
        <v>2000</v>
      </c>
    </row>
    <row r="70" spans="2:3" x14ac:dyDescent="0.25">
      <c r="B70" s="43" t="s">
        <v>78</v>
      </c>
      <c r="C70" s="37">
        <v>2000</v>
      </c>
    </row>
    <row r="71" spans="2:3" x14ac:dyDescent="0.25">
      <c r="B71" s="43" t="s">
        <v>79</v>
      </c>
      <c r="C71" s="37">
        <v>2000</v>
      </c>
    </row>
  </sheetData>
  <mergeCells count="5">
    <mergeCell ref="B10:C10"/>
    <mergeCell ref="B6:E6"/>
    <mergeCell ref="B7:E7"/>
    <mergeCell ref="B8:B9"/>
    <mergeCell ref="B5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2020-08-06T12:13:25Z</dcterms:modified>
</cp:coreProperties>
</file>